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imos\Projects\VOC\Results\Risultati da presentare\"/>
    </mc:Choice>
  </mc:AlternateContent>
  <xr:revisionPtr revIDLastSave="0" documentId="13_ncr:1_{38B5E73F-27D6-4B76-8C35-26BD68F2B1C7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63" i="1" l="1"/>
  <c r="AI163" i="1"/>
  <c r="AH163" i="1"/>
  <c r="AG163" i="1"/>
  <c r="AF163" i="1"/>
  <c r="AE163" i="1"/>
  <c r="AD163" i="1"/>
  <c r="AO162" i="1"/>
  <c r="AN162" i="1"/>
  <c r="AM162" i="1"/>
  <c r="AL162" i="1"/>
  <c r="AJ162" i="1"/>
  <c r="AI162" i="1"/>
  <c r="AH162" i="1"/>
  <c r="AG162" i="1"/>
  <c r="AF162" i="1"/>
  <c r="AE162" i="1"/>
  <c r="AD162" i="1"/>
  <c r="AC162" i="1"/>
  <c r="AB162" i="1"/>
  <c r="AA162" i="1"/>
  <c r="Z162" i="1"/>
  <c r="AJ161" i="1"/>
  <c r="AI161" i="1"/>
  <c r="AH161" i="1"/>
  <c r="AG161" i="1"/>
  <c r="AF161" i="1"/>
  <c r="AE161" i="1"/>
  <c r="AD161" i="1"/>
  <c r="AO160" i="1"/>
  <c r="AN160" i="1"/>
  <c r="AM160" i="1"/>
  <c r="AL160" i="1"/>
  <c r="AJ160" i="1"/>
  <c r="AI160" i="1"/>
  <c r="AH160" i="1"/>
  <c r="AG160" i="1"/>
  <c r="AF160" i="1"/>
  <c r="AE160" i="1"/>
  <c r="AD160" i="1"/>
  <c r="AC160" i="1"/>
  <c r="AB160" i="1"/>
  <c r="AA160" i="1"/>
  <c r="Z160" i="1"/>
  <c r="AJ159" i="1"/>
  <c r="AI159" i="1"/>
  <c r="AH159" i="1"/>
  <c r="AG159" i="1"/>
  <c r="AF159" i="1"/>
  <c r="AE159" i="1"/>
  <c r="AD159" i="1"/>
  <c r="AO158" i="1"/>
  <c r="AN158" i="1"/>
  <c r="AM158" i="1"/>
  <c r="AL158" i="1"/>
  <c r="AJ158" i="1"/>
  <c r="AI158" i="1"/>
  <c r="AH158" i="1"/>
  <c r="AG158" i="1"/>
  <c r="AF158" i="1"/>
  <c r="AE158" i="1"/>
  <c r="AD158" i="1"/>
  <c r="AC158" i="1"/>
  <c r="AB158" i="1"/>
  <c r="AA158" i="1"/>
  <c r="Z158" i="1"/>
  <c r="AJ157" i="1"/>
  <c r="AI157" i="1"/>
  <c r="AH157" i="1"/>
  <c r="AG157" i="1"/>
  <c r="AF157" i="1"/>
  <c r="AE157" i="1"/>
  <c r="AD157" i="1"/>
  <c r="AO156" i="1"/>
  <c r="AN156" i="1"/>
  <c r="AM156" i="1"/>
  <c r="AL156" i="1"/>
  <c r="AJ156" i="1"/>
  <c r="AI156" i="1"/>
  <c r="AH156" i="1"/>
  <c r="AG156" i="1"/>
  <c r="AF156" i="1"/>
  <c r="AE156" i="1"/>
  <c r="AD156" i="1"/>
  <c r="AC156" i="1"/>
  <c r="AB156" i="1"/>
  <c r="AA156" i="1"/>
  <c r="Z156" i="1"/>
  <c r="AJ155" i="1"/>
  <c r="AI155" i="1"/>
  <c r="AH155" i="1"/>
  <c r="AG155" i="1"/>
  <c r="AF155" i="1"/>
  <c r="AE155" i="1"/>
  <c r="AD155" i="1"/>
  <c r="AO154" i="1"/>
  <c r="AN154" i="1"/>
  <c r="AM154" i="1"/>
  <c r="AL154" i="1"/>
  <c r="AJ154" i="1"/>
  <c r="AI154" i="1"/>
  <c r="AH154" i="1"/>
  <c r="AG154" i="1"/>
  <c r="AF154" i="1"/>
  <c r="AE154" i="1"/>
  <c r="AD154" i="1"/>
  <c r="AC154" i="1"/>
  <c r="AB154" i="1"/>
  <c r="AA154" i="1"/>
  <c r="Z154" i="1"/>
  <c r="AJ153" i="1"/>
  <c r="AI153" i="1"/>
  <c r="AH153" i="1"/>
  <c r="AG153" i="1"/>
  <c r="AF153" i="1"/>
  <c r="AE153" i="1"/>
  <c r="AD153" i="1"/>
  <c r="AO152" i="1"/>
  <c r="AN152" i="1"/>
  <c r="AM152" i="1"/>
  <c r="AL152" i="1"/>
  <c r="AJ152" i="1"/>
  <c r="AI152" i="1"/>
  <c r="AH152" i="1"/>
  <c r="AG152" i="1"/>
  <c r="AF152" i="1"/>
  <c r="AE152" i="1"/>
  <c r="AD152" i="1"/>
  <c r="AC152" i="1"/>
  <c r="AB152" i="1"/>
  <c r="AA152" i="1"/>
  <c r="Z152" i="1"/>
  <c r="AJ133" i="1"/>
  <c r="AI133" i="1"/>
  <c r="AH133" i="1"/>
  <c r="AG133" i="1"/>
  <c r="AF133" i="1"/>
  <c r="AE133" i="1"/>
  <c r="AD133" i="1"/>
  <c r="AO132" i="1"/>
  <c r="AN132" i="1"/>
  <c r="AM132" i="1"/>
  <c r="AL132" i="1"/>
  <c r="AJ132" i="1"/>
  <c r="AI132" i="1"/>
  <c r="AH132" i="1"/>
  <c r="AG132" i="1"/>
  <c r="AF132" i="1"/>
  <c r="AE132" i="1"/>
  <c r="AD132" i="1"/>
  <c r="AC132" i="1"/>
  <c r="AB132" i="1"/>
  <c r="AA132" i="1"/>
  <c r="Z132" i="1"/>
  <c r="AJ131" i="1"/>
  <c r="AI131" i="1"/>
  <c r="AH131" i="1"/>
  <c r="AG131" i="1"/>
  <c r="AF131" i="1"/>
  <c r="AE131" i="1"/>
  <c r="AD131" i="1"/>
  <c r="AO130" i="1"/>
  <c r="AN130" i="1"/>
  <c r="AM130" i="1"/>
  <c r="AL130" i="1"/>
  <c r="AJ130" i="1"/>
  <c r="AI130" i="1"/>
  <c r="AH130" i="1"/>
  <c r="AG130" i="1"/>
  <c r="AF130" i="1"/>
  <c r="AE130" i="1"/>
  <c r="AD130" i="1"/>
  <c r="AC130" i="1"/>
  <c r="AB130" i="1"/>
  <c r="AA130" i="1"/>
  <c r="Z130" i="1"/>
  <c r="AJ129" i="1"/>
  <c r="AI129" i="1"/>
  <c r="AH129" i="1"/>
  <c r="AG129" i="1"/>
  <c r="AF129" i="1"/>
  <c r="AE129" i="1"/>
  <c r="AD129" i="1"/>
  <c r="AO128" i="1"/>
  <c r="AN128" i="1"/>
  <c r="AM128" i="1"/>
  <c r="AL128" i="1"/>
  <c r="AJ128" i="1"/>
  <c r="AI128" i="1"/>
  <c r="AH128" i="1"/>
  <c r="AG128" i="1"/>
  <c r="AF128" i="1"/>
  <c r="AE128" i="1"/>
  <c r="AD128" i="1"/>
  <c r="AC128" i="1"/>
  <c r="AB128" i="1"/>
  <c r="AA128" i="1"/>
  <c r="Z128" i="1"/>
  <c r="AJ127" i="1"/>
  <c r="AI127" i="1"/>
  <c r="AH127" i="1"/>
  <c r="AG127" i="1"/>
  <c r="AF127" i="1"/>
  <c r="AE127" i="1"/>
  <c r="AD127" i="1"/>
  <c r="AO126" i="1"/>
  <c r="AN126" i="1"/>
  <c r="AM126" i="1"/>
  <c r="AL126" i="1"/>
  <c r="AJ126" i="1"/>
  <c r="AI126" i="1"/>
  <c r="AH126" i="1"/>
  <c r="AG126" i="1"/>
  <c r="AF126" i="1"/>
  <c r="AE126" i="1"/>
  <c r="AD126" i="1"/>
  <c r="AC126" i="1"/>
  <c r="AB126" i="1"/>
  <c r="AA126" i="1"/>
  <c r="Z126" i="1"/>
  <c r="AJ125" i="1"/>
  <c r="AI125" i="1"/>
  <c r="AH125" i="1"/>
  <c r="AG125" i="1"/>
  <c r="AF125" i="1"/>
  <c r="AE125" i="1"/>
  <c r="AD125" i="1"/>
  <c r="AO124" i="1"/>
  <c r="AN124" i="1"/>
  <c r="AM124" i="1"/>
  <c r="AL124" i="1"/>
  <c r="AJ124" i="1"/>
  <c r="AI124" i="1"/>
  <c r="AH124" i="1"/>
  <c r="AG124" i="1"/>
  <c r="AF124" i="1"/>
  <c r="AE124" i="1"/>
  <c r="AD124" i="1"/>
  <c r="AC124" i="1"/>
  <c r="AB124" i="1"/>
  <c r="AA124" i="1"/>
  <c r="Z124" i="1"/>
  <c r="AJ123" i="1"/>
  <c r="AI123" i="1"/>
  <c r="AH123" i="1"/>
  <c r="AG123" i="1"/>
  <c r="AF123" i="1"/>
  <c r="AE123" i="1"/>
  <c r="AD123" i="1"/>
  <c r="AO122" i="1"/>
  <c r="AN122" i="1"/>
  <c r="AM122" i="1"/>
  <c r="AL122" i="1"/>
  <c r="AJ122" i="1"/>
  <c r="AI122" i="1"/>
  <c r="AH122" i="1"/>
  <c r="AG122" i="1"/>
  <c r="AF122" i="1"/>
  <c r="AE122" i="1"/>
  <c r="AD122" i="1"/>
  <c r="AC122" i="1"/>
  <c r="AB122" i="1"/>
  <c r="AA122" i="1"/>
  <c r="Z122" i="1"/>
  <c r="AJ103" i="1"/>
  <c r="AI103" i="1"/>
  <c r="AH103" i="1"/>
  <c r="AG103" i="1"/>
  <c r="AF103" i="1"/>
  <c r="AE103" i="1"/>
  <c r="AD103" i="1"/>
  <c r="AO102" i="1"/>
  <c r="AN102" i="1"/>
  <c r="AM102" i="1"/>
  <c r="AL102" i="1"/>
  <c r="AJ102" i="1"/>
  <c r="AI102" i="1"/>
  <c r="AH102" i="1"/>
  <c r="AG102" i="1"/>
  <c r="AF102" i="1"/>
  <c r="AE102" i="1"/>
  <c r="AD102" i="1"/>
  <c r="AC102" i="1"/>
  <c r="AB102" i="1"/>
  <c r="AA102" i="1"/>
  <c r="Z102" i="1"/>
  <c r="AJ101" i="1"/>
  <c r="AI101" i="1"/>
  <c r="AH101" i="1"/>
  <c r="AG101" i="1"/>
  <c r="AF101" i="1"/>
  <c r="AE101" i="1"/>
  <c r="AD101" i="1"/>
  <c r="AO100" i="1"/>
  <c r="AN100" i="1"/>
  <c r="AM100" i="1"/>
  <c r="AL100" i="1"/>
  <c r="AJ100" i="1"/>
  <c r="AI100" i="1"/>
  <c r="AH100" i="1"/>
  <c r="AG100" i="1"/>
  <c r="AF100" i="1"/>
  <c r="AE100" i="1"/>
  <c r="AD100" i="1"/>
  <c r="AC100" i="1"/>
  <c r="AB100" i="1"/>
  <c r="AA100" i="1"/>
  <c r="Z100" i="1"/>
  <c r="AJ99" i="1"/>
  <c r="AI99" i="1"/>
  <c r="AH99" i="1"/>
  <c r="AG99" i="1"/>
  <c r="AF99" i="1"/>
  <c r="AE99" i="1"/>
  <c r="AD99" i="1"/>
  <c r="AO98" i="1"/>
  <c r="AN98" i="1"/>
  <c r="AM98" i="1"/>
  <c r="AL98" i="1"/>
  <c r="AJ98" i="1"/>
  <c r="AI98" i="1"/>
  <c r="AH98" i="1"/>
  <c r="AG98" i="1"/>
  <c r="AF98" i="1"/>
  <c r="AE98" i="1"/>
  <c r="AD98" i="1"/>
  <c r="AC98" i="1"/>
  <c r="AB98" i="1"/>
  <c r="AA98" i="1"/>
  <c r="Z98" i="1"/>
  <c r="AJ97" i="1"/>
  <c r="AI97" i="1"/>
  <c r="AH97" i="1"/>
  <c r="AG97" i="1"/>
  <c r="AF97" i="1"/>
  <c r="AE97" i="1"/>
  <c r="AD97" i="1"/>
  <c r="AO96" i="1"/>
  <c r="AN96" i="1"/>
  <c r="AM96" i="1"/>
  <c r="AL96" i="1"/>
  <c r="AJ96" i="1"/>
  <c r="AI96" i="1"/>
  <c r="AH96" i="1"/>
  <c r="AG96" i="1"/>
  <c r="AF96" i="1"/>
  <c r="AE96" i="1"/>
  <c r="AD96" i="1"/>
  <c r="AC96" i="1"/>
  <c r="AB96" i="1"/>
  <c r="AA96" i="1"/>
  <c r="Z96" i="1"/>
  <c r="AJ95" i="1"/>
  <c r="AI95" i="1"/>
  <c r="AH95" i="1"/>
  <c r="AG95" i="1"/>
  <c r="AF95" i="1"/>
  <c r="AE95" i="1"/>
  <c r="AD95" i="1"/>
  <c r="AO94" i="1"/>
  <c r="AN94" i="1"/>
  <c r="AM94" i="1"/>
  <c r="AL94" i="1"/>
  <c r="AJ94" i="1"/>
  <c r="AI94" i="1"/>
  <c r="AH94" i="1"/>
  <c r="AG94" i="1"/>
  <c r="AF94" i="1"/>
  <c r="AE94" i="1"/>
  <c r="AD94" i="1"/>
  <c r="AC94" i="1"/>
  <c r="AB94" i="1"/>
  <c r="AA94" i="1"/>
  <c r="Z94" i="1"/>
  <c r="AJ93" i="1"/>
  <c r="AI93" i="1"/>
  <c r="AH93" i="1"/>
  <c r="AG93" i="1"/>
  <c r="AF93" i="1"/>
  <c r="AE93" i="1"/>
  <c r="AD93" i="1"/>
  <c r="AO92" i="1"/>
  <c r="AN92" i="1"/>
  <c r="AM92" i="1"/>
  <c r="AL92" i="1"/>
  <c r="AJ92" i="1"/>
  <c r="AI92" i="1"/>
  <c r="AH92" i="1"/>
  <c r="AG92" i="1"/>
  <c r="AF92" i="1"/>
  <c r="AE92" i="1"/>
  <c r="AD92" i="1"/>
  <c r="AC92" i="1"/>
  <c r="AB92" i="1"/>
  <c r="AA92" i="1"/>
  <c r="Z92" i="1"/>
  <c r="AJ73" i="1"/>
  <c r="AI73" i="1"/>
  <c r="AH73" i="1"/>
  <c r="AG73" i="1"/>
  <c r="AF73" i="1"/>
  <c r="AE73" i="1"/>
  <c r="AD73" i="1"/>
  <c r="AO72" i="1"/>
  <c r="AN72" i="1"/>
  <c r="AM72" i="1"/>
  <c r="AL72" i="1"/>
  <c r="AJ72" i="1"/>
  <c r="AI72" i="1"/>
  <c r="AH72" i="1"/>
  <c r="AG72" i="1"/>
  <c r="AF72" i="1"/>
  <c r="AE72" i="1"/>
  <c r="AD72" i="1"/>
  <c r="AC72" i="1"/>
  <c r="AB72" i="1"/>
  <c r="AA72" i="1"/>
  <c r="Z72" i="1"/>
  <c r="AJ71" i="1"/>
  <c r="AI71" i="1"/>
  <c r="AH71" i="1"/>
  <c r="AG71" i="1"/>
  <c r="AF71" i="1"/>
  <c r="AE71" i="1"/>
  <c r="AD71" i="1"/>
  <c r="AO70" i="1"/>
  <c r="AN70" i="1"/>
  <c r="AM70" i="1"/>
  <c r="AL70" i="1"/>
  <c r="AJ70" i="1"/>
  <c r="AI70" i="1"/>
  <c r="AH70" i="1"/>
  <c r="AG70" i="1"/>
  <c r="AF70" i="1"/>
  <c r="AE70" i="1"/>
  <c r="AD70" i="1"/>
  <c r="AC70" i="1"/>
  <c r="AB70" i="1"/>
  <c r="AA70" i="1"/>
  <c r="Z70" i="1"/>
  <c r="AJ69" i="1"/>
  <c r="AI69" i="1"/>
  <c r="AH69" i="1"/>
  <c r="AG69" i="1"/>
  <c r="AF69" i="1"/>
  <c r="AE69" i="1"/>
  <c r="AD69" i="1"/>
  <c r="AO68" i="1"/>
  <c r="AN68" i="1"/>
  <c r="AM68" i="1"/>
  <c r="AL68" i="1"/>
  <c r="AJ68" i="1"/>
  <c r="AI68" i="1"/>
  <c r="AH68" i="1"/>
  <c r="AG68" i="1"/>
  <c r="AF68" i="1"/>
  <c r="AE68" i="1"/>
  <c r="AD68" i="1"/>
  <c r="AC68" i="1"/>
  <c r="AB68" i="1"/>
  <c r="AA68" i="1"/>
  <c r="Z68" i="1"/>
  <c r="AJ67" i="1"/>
  <c r="AI67" i="1"/>
  <c r="AH67" i="1"/>
  <c r="AG67" i="1"/>
  <c r="AF67" i="1"/>
  <c r="AE67" i="1"/>
  <c r="AD67" i="1"/>
  <c r="AO66" i="1"/>
  <c r="AN66" i="1"/>
  <c r="AM66" i="1"/>
  <c r="AL66" i="1"/>
  <c r="AJ66" i="1"/>
  <c r="AI66" i="1"/>
  <c r="AH66" i="1"/>
  <c r="AG66" i="1"/>
  <c r="AF66" i="1"/>
  <c r="AE66" i="1"/>
  <c r="AD66" i="1"/>
  <c r="AC66" i="1"/>
  <c r="AB66" i="1"/>
  <c r="AA66" i="1"/>
  <c r="Z66" i="1"/>
  <c r="AJ65" i="1"/>
  <c r="AI65" i="1"/>
  <c r="AH65" i="1"/>
  <c r="AG65" i="1"/>
  <c r="AF65" i="1"/>
  <c r="AE65" i="1"/>
  <c r="AD65" i="1"/>
  <c r="AO64" i="1"/>
  <c r="AN64" i="1"/>
  <c r="AM64" i="1"/>
  <c r="AL64" i="1"/>
  <c r="AJ64" i="1"/>
  <c r="AI64" i="1"/>
  <c r="AH64" i="1"/>
  <c r="AG64" i="1"/>
  <c r="AF64" i="1"/>
  <c r="AE64" i="1"/>
  <c r="AD64" i="1"/>
  <c r="AC64" i="1"/>
  <c r="AB64" i="1"/>
  <c r="AA64" i="1"/>
  <c r="Z64" i="1"/>
  <c r="AJ63" i="1"/>
  <c r="AI63" i="1"/>
  <c r="AH63" i="1"/>
  <c r="AG63" i="1"/>
  <c r="AF63" i="1"/>
  <c r="AE63" i="1"/>
  <c r="AD63" i="1"/>
  <c r="AO62" i="1"/>
  <c r="AN62" i="1"/>
  <c r="AM62" i="1"/>
  <c r="AL62" i="1"/>
  <c r="AJ62" i="1"/>
  <c r="AI62" i="1"/>
  <c r="AH62" i="1"/>
  <c r="AG62" i="1"/>
  <c r="AF62" i="1"/>
  <c r="AE62" i="1"/>
  <c r="AD62" i="1"/>
  <c r="AC62" i="1"/>
  <c r="AB62" i="1"/>
  <c r="AA62" i="1"/>
  <c r="Z62" i="1"/>
  <c r="AJ43" i="1"/>
  <c r="AI43" i="1"/>
  <c r="AH43" i="1"/>
  <c r="AG43" i="1"/>
  <c r="AF43" i="1"/>
  <c r="AE43" i="1"/>
  <c r="AD43" i="1"/>
  <c r="AO42" i="1"/>
  <c r="AN42" i="1"/>
  <c r="AM42" i="1"/>
  <c r="AL42" i="1"/>
  <c r="AJ42" i="1"/>
  <c r="AI42" i="1"/>
  <c r="AH42" i="1"/>
  <c r="AG42" i="1"/>
  <c r="AF42" i="1"/>
  <c r="AE42" i="1"/>
  <c r="AD42" i="1"/>
  <c r="AC42" i="1"/>
  <c r="AB42" i="1"/>
  <c r="AA42" i="1"/>
  <c r="Z42" i="1"/>
  <c r="AJ41" i="1"/>
  <c r="AI41" i="1"/>
  <c r="AH41" i="1"/>
  <c r="AG41" i="1"/>
  <c r="AF41" i="1"/>
  <c r="AE41" i="1"/>
  <c r="AD41" i="1"/>
  <c r="AO40" i="1"/>
  <c r="AN40" i="1"/>
  <c r="AM40" i="1"/>
  <c r="AL40" i="1"/>
  <c r="AJ40" i="1"/>
  <c r="AI40" i="1"/>
  <c r="AH40" i="1"/>
  <c r="AG40" i="1"/>
  <c r="AF40" i="1"/>
  <c r="AE40" i="1"/>
  <c r="AD40" i="1"/>
  <c r="AC40" i="1"/>
  <c r="AB40" i="1"/>
  <c r="AA40" i="1"/>
  <c r="Z40" i="1"/>
  <c r="AJ39" i="1"/>
  <c r="AI39" i="1"/>
  <c r="AH39" i="1"/>
  <c r="AG39" i="1"/>
  <c r="AF39" i="1"/>
  <c r="AE39" i="1"/>
  <c r="AD39" i="1"/>
  <c r="AO38" i="1"/>
  <c r="AN38" i="1"/>
  <c r="AM38" i="1"/>
  <c r="AL38" i="1"/>
  <c r="AJ38" i="1"/>
  <c r="AI38" i="1"/>
  <c r="AH38" i="1"/>
  <c r="AG38" i="1"/>
  <c r="AF38" i="1"/>
  <c r="AE38" i="1"/>
  <c r="AD38" i="1"/>
  <c r="AC38" i="1"/>
  <c r="AB38" i="1"/>
  <c r="AA38" i="1"/>
  <c r="Z38" i="1"/>
  <c r="AJ37" i="1"/>
  <c r="AI37" i="1"/>
  <c r="AH37" i="1"/>
  <c r="AG37" i="1"/>
  <c r="AF37" i="1"/>
  <c r="AE37" i="1"/>
  <c r="AD37" i="1"/>
  <c r="AO36" i="1"/>
  <c r="AN36" i="1"/>
  <c r="AM36" i="1"/>
  <c r="AL36" i="1"/>
  <c r="AJ36" i="1"/>
  <c r="AI36" i="1"/>
  <c r="AH36" i="1"/>
  <c r="AG36" i="1"/>
  <c r="AF36" i="1"/>
  <c r="AE36" i="1"/>
  <c r="AD36" i="1"/>
  <c r="AC36" i="1"/>
  <c r="AB36" i="1"/>
  <c r="AA36" i="1"/>
  <c r="Z36" i="1"/>
  <c r="AJ35" i="1"/>
  <c r="AI35" i="1"/>
  <c r="AH35" i="1"/>
  <c r="AG35" i="1"/>
  <c r="AF35" i="1"/>
  <c r="AE35" i="1"/>
  <c r="AD35" i="1"/>
  <c r="AO34" i="1"/>
  <c r="AN34" i="1"/>
  <c r="AM34" i="1"/>
  <c r="AL34" i="1"/>
  <c r="AJ34" i="1"/>
  <c r="AI34" i="1"/>
  <c r="AH34" i="1"/>
  <c r="AG34" i="1"/>
  <c r="AF34" i="1"/>
  <c r="AE34" i="1"/>
  <c r="AD34" i="1"/>
  <c r="AC34" i="1"/>
  <c r="AB34" i="1"/>
  <c r="AA34" i="1"/>
  <c r="Z34" i="1"/>
  <c r="AJ33" i="1"/>
  <c r="AI33" i="1"/>
  <c r="AH33" i="1"/>
  <c r="AG33" i="1"/>
  <c r="AF33" i="1"/>
  <c r="AE33" i="1"/>
  <c r="AD33" i="1"/>
  <c r="AO32" i="1"/>
  <c r="AN32" i="1"/>
  <c r="AM32" i="1"/>
  <c r="AL32" i="1"/>
  <c r="AJ32" i="1"/>
  <c r="AI32" i="1"/>
  <c r="AH32" i="1"/>
  <c r="AG32" i="1"/>
  <c r="AF32" i="1"/>
  <c r="AE32" i="1"/>
  <c r="AD32" i="1"/>
  <c r="AC32" i="1"/>
  <c r="AB32" i="1"/>
  <c r="AA32" i="1"/>
  <c r="Z32" i="1"/>
  <c r="AJ13" i="1"/>
  <c r="AI13" i="1"/>
  <c r="AH13" i="1"/>
  <c r="AG13" i="1"/>
  <c r="AF13" i="1"/>
  <c r="AE13" i="1"/>
  <c r="AD13" i="1"/>
  <c r="AO12" i="1"/>
  <c r="AN12" i="1"/>
  <c r="AM12" i="1"/>
  <c r="AL12" i="1"/>
  <c r="AJ12" i="1"/>
  <c r="AI12" i="1"/>
  <c r="AH12" i="1"/>
  <c r="AG12" i="1"/>
  <c r="AF12" i="1"/>
  <c r="AE12" i="1"/>
  <c r="AD12" i="1"/>
  <c r="AC12" i="1"/>
  <c r="AB12" i="1"/>
  <c r="AA12" i="1"/>
  <c r="Z12" i="1"/>
  <c r="AJ11" i="1"/>
  <c r="AI11" i="1"/>
  <c r="AH11" i="1"/>
  <c r="AG11" i="1"/>
  <c r="AF11" i="1"/>
  <c r="AE11" i="1"/>
  <c r="AD11" i="1"/>
  <c r="AO10" i="1"/>
  <c r="AN10" i="1"/>
  <c r="AM10" i="1"/>
  <c r="AL10" i="1"/>
  <c r="AJ10" i="1"/>
  <c r="AI10" i="1"/>
  <c r="AH10" i="1"/>
  <c r="AG10" i="1"/>
  <c r="AF10" i="1"/>
  <c r="AE10" i="1"/>
  <c r="AD10" i="1"/>
  <c r="AC10" i="1"/>
  <c r="AB10" i="1"/>
  <c r="AA10" i="1"/>
  <c r="Z10" i="1"/>
  <c r="AJ9" i="1"/>
  <c r="AI9" i="1"/>
  <c r="AH9" i="1"/>
  <c r="AG9" i="1"/>
  <c r="AF9" i="1"/>
  <c r="AE9" i="1"/>
  <c r="AD9" i="1"/>
  <c r="AO8" i="1"/>
  <c r="AN8" i="1"/>
  <c r="AM8" i="1"/>
  <c r="AL8" i="1"/>
  <c r="AJ8" i="1"/>
  <c r="AI8" i="1"/>
  <c r="AH8" i="1"/>
  <c r="AG8" i="1"/>
  <c r="AF8" i="1"/>
  <c r="AE8" i="1"/>
  <c r="AD8" i="1"/>
  <c r="AC8" i="1"/>
  <c r="AB8" i="1"/>
  <c r="AA8" i="1"/>
  <c r="Z8" i="1"/>
  <c r="AJ7" i="1"/>
  <c r="AI7" i="1"/>
  <c r="AH7" i="1"/>
  <c r="AG7" i="1"/>
  <c r="AF7" i="1"/>
  <c r="AE7" i="1"/>
  <c r="AD7" i="1"/>
  <c r="AO6" i="1"/>
  <c r="AN6" i="1"/>
  <c r="AM6" i="1"/>
  <c r="AL6" i="1"/>
  <c r="AJ6" i="1"/>
  <c r="AI6" i="1"/>
  <c r="AH6" i="1"/>
  <c r="AG6" i="1"/>
  <c r="AF6" i="1"/>
  <c r="AE6" i="1"/>
  <c r="AD6" i="1"/>
  <c r="AC6" i="1"/>
  <c r="AB6" i="1"/>
  <c r="AA6" i="1"/>
  <c r="Z6" i="1"/>
  <c r="AJ5" i="1"/>
  <c r="AI5" i="1"/>
  <c r="AH5" i="1"/>
  <c r="AG5" i="1"/>
  <c r="AF5" i="1"/>
  <c r="AE5" i="1"/>
  <c r="AD5" i="1"/>
  <c r="AO4" i="1"/>
  <c r="AN4" i="1"/>
  <c r="AM4" i="1"/>
  <c r="AL4" i="1"/>
  <c r="AJ4" i="1"/>
  <c r="AI4" i="1"/>
  <c r="AH4" i="1"/>
  <c r="AG4" i="1"/>
  <c r="AF4" i="1"/>
  <c r="AE4" i="1"/>
  <c r="AD4" i="1"/>
  <c r="AC4" i="1"/>
  <c r="AB4" i="1"/>
  <c r="AA4" i="1"/>
  <c r="Z4" i="1"/>
  <c r="AJ3" i="1"/>
  <c r="AI3" i="1"/>
  <c r="AH3" i="1"/>
  <c r="AG3" i="1"/>
  <c r="AF3" i="1"/>
  <c r="AE3" i="1"/>
  <c r="AD3" i="1"/>
  <c r="AO2" i="1"/>
  <c r="AN2" i="1"/>
  <c r="AM2" i="1"/>
  <c r="AL2" i="1"/>
  <c r="AJ2" i="1"/>
  <c r="AI2" i="1"/>
  <c r="AH2" i="1"/>
  <c r="AG2" i="1"/>
  <c r="AF2" i="1"/>
  <c r="AE2" i="1"/>
  <c r="AD2" i="1"/>
  <c r="AC2" i="1"/>
  <c r="AB2" i="1"/>
  <c r="AA2" i="1"/>
  <c r="Z2" i="1"/>
</calcChain>
</file>

<file path=xl/sharedStrings.xml><?xml version="1.0" encoding="utf-8"?>
<sst xmlns="http://schemas.openxmlformats.org/spreadsheetml/2006/main" count="1656" uniqueCount="708">
  <si>
    <t>Target</t>
  </si>
  <si>
    <t>Dataset</t>
  </si>
  <si>
    <t>Model</t>
  </si>
  <si>
    <t>Parameters</t>
  </si>
  <si>
    <t>Features set</t>
  </si>
  <si>
    <t>Technique</t>
  </si>
  <si>
    <t>Voted features</t>
  </si>
  <si>
    <t>F1 validation</t>
  </si>
  <si>
    <t>F1 train</t>
  </si>
  <si>
    <t>True values</t>
  </si>
  <si>
    <t>Predicted values</t>
  </si>
  <si>
    <t>TP</t>
  </si>
  <si>
    <t>FP</t>
  </si>
  <si>
    <t>TN</t>
  </si>
  <si>
    <t>FN</t>
  </si>
  <si>
    <t>Accuracy</t>
  </si>
  <si>
    <t>F1-score</t>
  </si>
  <si>
    <t>Recall</t>
  </si>
  <si>
    <t>Precision</t>
  </si>
  <si>
    <t>Specificity</t>
  </si>
  <si>
    <t>Sensitivity</t>
  </si>
  <si>
    <t>['ALSFRS-R_SpeechSubscore']</t>
  </si>
  <si>
    <t>complete</t>
  </si>
  <si>
    <t>SVM</t>
  </si>
  <si>
    <t>{'C': 100, 'kernel': 'rbf', 'gamma': 0.01, 'degree': 2}</t>
  </si>
  <si>
    <t>['duration_a', 'f0_mean_a', 'shimmer_apq3_a', 'shimmer_apq5_a', 'shimmer_dda_a', 'duration_e', 'jitter_rap_e', 'jitter_ppq5_e', 'jitter_ddp_e', 'f3_std_e', 'duration_i', 'f2_mean_i', 'f1_std_i', 'f2_median_i', 'f3_min_i', 'f0_median_o', 'f0_75_o', 'shimmer_apq3_o', 'shimmer_apq11_o', 'hnr_min_o', 'f0_75_u', 'jitter_rap_u', 'jitter_ppq5_u', 'f3_mean_u', 'f3_median_u', 'duration_k', 'tot_articulation_k', 'number_of repetitons_k', 'f0_median_k', 'f1_max_k', 'tot_articulation_p', 'f0_min_p', 'f0_median_p', 'shimmer_apq5_p', 'shimmer_apq11_p', 'tot_articulation_t', 'number_of repetitons_t', 'duration_t', 'f0_min_t', 'f0_median_t']</t>
  </si>
  <si>
    <t>5</t>
  </si>
  <si>
    <t>['hnr_min_a', 'hnr_max_a', 'f2_max_a', 'f3_max_a', 'f1_min_a', 'jitter_rap_e', 'jitter_ppq5_e', 'jitter_ddp_e', 'shimmer_apq11_e', 'cpp_e', 'duration_i', 'f1_max_i', 'f2_max_i', 'f3_max_i', 'f3_min_i', 'duration_o', 'f0_median_o', 'f0_75_o', 'shimmer_apq3_o', 'hnr_min_o', 'jitter_local_u', 'jitter_ddp_u', 'shimmer_local_dB_u', 'f3_mean_u', 'f3_median_u', 'duration_k', 'tot_articulation_k', 'number_of repetitons_k', 'jitter_local_k', 'jitter_ppq5_k', 'tot_articulation_p', 'f0_min_p', 'f0_25_p', 'shimmer_apq5_p', 'shimmer_apq11_p', 'tot_articulation_t', 'jitter_local_t', 'hnr_max_t', 'f2_max_t', 'mfcc_1_t']</t>
  </si>
  <si>
    <t>[0 1 1 0 1 0 1 0 1 1 1 1 0 0 1 0 0 0 0 1]</t>
  </si>
  <si>
    <t>[0 0 1 0 1 0 1 0 0 1 1 1 1 0 0 0 1 0 0 1]</t>
  </si>
  <si>
    <t>RF</t>
  </si>
  <si>
    <t>{'n_estimators': 10, 'max_depth': 7, 'min_samples_split': 2, 'min_samples_leaf': 1}</t>
  </si>
  <si>
    <t>['duration_a', 'shimmer_local_a', 'hnr_min_a', 'hnr_max_a', 'f3_std_a', 'duration_e', 'shimmer_apq11_e', 'hnr_std_e', 'f1_std_e', 'f3_std_e', 'duration_i', 'f1_std_i', 'f3_median_i', 'f2_max_i', 'f3_min_i', 'duration_o', 'hnr_std_o', 'hnr_min_o', 'f3_median_o', 'f1_min_o', 'duration_u', 'hnr_max_u', 'cp_u', 'f2_std_u', 'mfcc_12_u', 'duration_k', 'tot_articulation_k', 'number_of repetitons_k', 'f2_min_k', 'mfcc_5_k', 'tot_articulation_p', 'number_of repetitons_p', 'duration_p', 'cp_p', 'mfcc_1_p', 'tot_articulation_t', 'number_of repetitons_t', 'duration_t', 'shimmer_dda_t', 'mfcc_3_t']</t>
  </si>
  <si>
    <t>['duration_a', 'hnr_min_a', 'hnr_max_a', 'f1_std_a', 'f3_std_a', 'duration_e', 'jitter_local_e', 'f2_mean_e', 'f3_std_e', 'mfcc_8_e', 'duration_i', 'hnr_std_i', 'f2_max_i', 'f3_max_i', 'f3_min_i', 'duration_o', 'hnr_min_o', 'hnr_max_o', 'f1_min_o', 'mfcc_12_o', 'duration_u', 'hnr_max_u', 'f1_min_u', 'mfcc_9_u', 'mfcc_12_u', 'tot_articulation_k', 'number_of repetitons_k', 'cp_k', 'f1_mean_k', 'mfcc_11_k', 'tot_articulation_p', 'number_of repetitons_p', 'shimmer_dda_p', 'mfcc_1_p', 'MaxBurstAmplitude_dB_p', 'tot_articulation_t', 'number_of repetitons_t', 'shimmer_apq3_t', 'cpp_t', 'f3_max_t']</t>
  </si>
  <si>
    <t>[0 0 1 0 0 0 1 0 0 1 0 1 1 0 0 1 1 0 0 1]</t>
  </si>
  <si>
    <t>XGB</t>
  </si>
  <si>
    <t>{'n_estimators': 20, 'max_depth': 3, 'learning_rate': 0.7, 'subsample': 0.5}</t>
  </si>
  <si>
    <t>['duration_a', 'f0_min_a', 'hnr_min_a', 'hnr_max_a', 'f3_std_a', 'duration_e', 'f2_mean_e', 'f3_std_e', 'f1_min_e', 'mfcc_8_e', 'duration_i', 'cpp_i', 'f3_median_i', 'f3_min_i', 'mfcc_6_i', 'duration_o', 'hnr_min_o', 'f2_std_o', 'f3_median_o', 'f1_min_o', 'duration_u', 'cp_u', 'f2_std_u', 'mfcc_6_u', 'mfcc_9_u', 'tot_articulation_k', 'number_of repetitons_k', 'f1_mean_k', 'f3_mean_k', 'mfcc_11_k', 'tot_articulation_p', 'hnr_mean_p', 'mfcc_0_p', 'mfcc_1_p', 'mfcc_4_p', 'tot_articulation_t', 'cp_t', 'f1_std_t', 'mfcc_3_t', 'low_energy_t']</t>
  </si>
  <si>
    <t>['hnr_min_a', 'hnr_max_a', 'f1_std_a', 'f3_std_a', 'f3_median_a', 'duration_e', 'jitter_local_e', 'shimmer_apq11_e', 'f1_median_e', 'mfcc_8_e', 'duration_i', 'cpp_i', 'mfcc_4_i', 'mfcc_6_i', 'mfcc_11_i', 'duration_o', 'shimmer_local_o', 'hnr_min_o', 'mfcc_11_o', 'mfcc_12_o', 'duration_u', 'hnr_max_u', 'cp_u', 'f2_std_u', 'f1_min_u', 'duration_k', 'tot_articulation_k', 'jitter_local_absolute_k', 'f1_mean_k', 'f2_min_k', 'tot_articulation_p', 'number_of repetitons_p', 'shimmer_apq11_p', 'mfcc_4_p', 'MaxBurstAmplitude_dB_p', 'tot_articulation_t', 'duration_t', 'f2_mean_t', 'f1_std_t', 'mfcc_10_t']</t>
  </si>
  <si>
    <t>[0 0 1 0 0 0 1 1 1 1 0 1 1 1 0 0 1 0 0 1]</t>
  </si>
  <si>
    <t>{'C': 10, 'kernel': 'sigmoid', 'gamma': 0.01, 'degree': 2}</t>
  </si>
  <si>
    <t>['hnr_max_a', 'f3_std_a', 'f3_max_a', 'f3_min_a', 'mfcc_4_a', 'mfcc_6_a', 'mfcc_9_a', 'f0_std_e', 'f0_max_e', 'shimmer_apq11_e', 'hnr_mean_e', 'hnr_max_e', 'mfcc_5_e', 'mfcc_10_e', 'f2_mean_i', 'mfcc_6_i', 'f0_median_o', 'shimmer_dda_o', 'cp_o', 'f3_median_o', 'f1_min_o', 'cp_u', 'f3_mean_u', 'duration_k', 'tot_articulation_k', 'f0_median_k', 'f0_25_k', 'f0_75_k', 'jitter_local_absolute_k', 'f1_max_k', 'f2_min_k', 'mfcc_6_k', 'EnergyBurst_k', 'tot_articulation_p', 'shimmer_apq11_p', 'cpp_p', 'mfcc_1_p', 'mfcc_10_p', 'mfcc_11_p', 'tot_articulation_t', 'f0_max_t', 'shimmer_apq11_t', 'f2_mean_t', 'f2_max_t', 'mfcc_3_t']</t>
  </si>
  <si>
    <t>10%</t>
  </si>
  <si>
    <t>['hnr_max_a', 'f1_mean_a', 'f2_std_a', 'f3_std_a', 'f3_max_a', 'mfcc_12_a', 'f0_std_e', 'shimmer_apq11_e', 'hnr_max_e', 'f3_min_e', 'mfcc_5_e', 'mfcc_10_e', 'hnr_std_i', 'cpp_i', 'cp_i', 'f3_min_i', 'mfcc_6_i', 'shimmer_apq3_o', 'shimmer_dda_o', 'cp_o', 'f1_min_o', 'f0_25_u', 'f2_median_u', 'f1_min_u', 'duration_k', 'tot_articulation_k', 'f0_median_k', 'f1_max_k', 'mfcc_6_k', 'mfcc_11_k', 'HFLFRatio_k', 'EnergyBurst_k', 'tot_articulation_p', 'jitter_local_p', 'cpp_p', 'mfcc_1_p', 'tot_articulation_t', 'shimmer_apq11_t', 'f2_mean_t', 'f2_median_t', 'f2_max_t', 'mfcc_1_t', 'mfcc_3_t', 'mfcc_6_t', 'HFLFRatio_t']</t>
  </si>
  <si>
    <t>[0 0 1 0 0 0 1 0 0 1 0 1 1 0 1 0 1 0 0 1]</t>
  </si>
  <si>
    <t>{'n_estimators': 10, 'max_depth': 7, 'min_samples_split': 5, 'min_samples_leaf': 1}</t>
  </si>
  <si>
    <t>['duration_a', 'f0_min_a', 'shimmer_apq3_a', 'hnr_min_a', 'f3_std_a', 'f3_median_a', 'mfcc_4_a', 'mfcc_6_a', 'hnr_std_e', 'f3_std_e', 'mfcc_8_e', 'duration_i', 'f3_mean_i', 'f2_max_i', 'f3_min_i', 'duration_o', 'hnr_std_o', 'hnr_min_o', 'f3_median_o', 'f1_min_o', 'cp_u', 'mfcc_9_u', 'mfcc_12_u', 'duration_k', 'tot_articulation_k', 'number_of repetitons_k', 'f0_min_k', 'f2_min_k', 'mfcc_5_k', 'mfcc_11_k', 'tot_articulation_p', 'number_of repetitons_p', 'duration_p', 'f0_std_p', 'shimmer_apq5_p', 'shimmer_apq11_p', 'cp_p', 'f3_std_p', 'f2_min_p', 'mfcc_1_p', 'mfcc_10_p', 'MaxBurstAmplitude_dB_p', 'tot_articulation_t', 'number_of repetitons_t', 'f1_std_t']</t>
  </si>
  <si>
    <t>['f1_std_a', 'f3_std_a', 'f1_max_a', 'f2_max_a', 'f3_max_a', 'mfcc_0_a', 'mfcc_12_a', 'duration_e', 'f0_std_e', 'shimmer_apq11_e', 'f2_mean_e', 'f2_median_e', 'duration_i', 'cpp_i', 'mfcc_4_i', 'duration_o', 'hnr_min_o', 'f3_std_o', 'f1_min_o', 'cp_u', 'f2_max_u', 'mfcc_9_u', 'mfcc_12_u', 'duration_k', 'tot_articulation_k', 'number_of repetitons_k', 'cp_k', 'f1_max_k', 'f2_min_k', 'mfcc_5_k', 'mfcc_11_k', 'tot_articulation_p', 'number_of repetitons_p', 'duration_p', 'shimmer_apq5_p', 'shimmer_apq11_p', 'hnr_max_p', 'mfcc_0_p', 'mfcc_1_p', 'MaxBurstAmplitude_dB_p', 'EnergyDrop_p', 'tot_articulation_t', 'number_of repetitons_t', 'shimmer_dda_t', 'f2_max_t']</t>
  </si>
  <si>
    <t>[0 0 1 0 0 0 0 0 1 1 0 0 1 0 0 1 1 0 0 1]</t>
  </si>
  <si>
    <t>{'n_estimators': 10, 'max_depth': 2, 'learning_rate': 0.7, 'subsample': 0.3}</t>
  </si>
  <si>
    <t>['f0_std_a', 'hnr_min_a', 'hnr_max_a', 'f3_std_a', 'f2_median_a', 'f1_min_a', 'mfcc_5_a', 'mfcc_6_a', 'mfcc_8_a', 'mfcc_11_a', 'duration_i', 'f2_max_i', 'f3_min_i', 'mfcc_9_i', 'hnr_std_o', 'hnr_min_o', 'f2_mean_o', 'f1_min_o', 'cp_u', 'f3_mean_u', 'f2_max_u', 'mfcc_3_u', 'mfcc_6_u', 'duration_k', 'tot_articulation_k', 'number_of repetitons_k', 'jitter_local_absolute_k', 'shimmer_local_dB_k', 'hnr_max_k', 'cpp_k', 'f2_max_k', 'f2_min_k', 'mfcc_7_k', 'mfcc_11_k', 'tot_articulation_p', 'duration_p', 'f0_std_p', 'shimmer_apq11_p', 'cpp_p', 'mfcc_0_p', 'mfcc_1_p', 'mfcc_10_p', 'tot_articulation_t', 'cp_t', 'mfcc_9_t']</t>
  </si>
  <si>
    <t>['f0_max_a', 'jitter_local_a', 'hnr_mean_a', 'hnr_min_a', 'hnr_max_a', 'f3_median_a', 'mfcc_3_a', 'mfcc_5_a', 'mfcc_6_a', 'mfcc_7_a', 'mfcc_8_a', 'f0_std_e', 'f0_min_e', 'mfcc_9_e', 'duration_i', 'jitter_local_i', 'f1_mean_i', 'f2_mean_i', 'f3_std_i', 'f0_25_o', 'hnr_min_o', 'hnr_max_u', 'cp_u', 'f3_mean_u', 'mfcc_5_u', 'mfcc_9_u', 'duration_k', 'tot_articulation_k', 'number_of repetitons_k', 'f2_min_k', 'mfcc_11_k', 'tot_articulation_p', 'duration_p', 'f0_std_p', 'shimmer_apq11_p', 'f3_min_p', 'mfcc_1_p', 'MaxBurstAmplitude_dB_p', 'EnergyBurst_p', 'tot_articulation_t', 'jitter_local_absolute_t', 'jitter_ppq5_t', 'hnr_std_t', 'mfcc_7_t', 'VOT_t']</t>
  </si>
  <si>
    <t>[0 0 0 0 0 1 1 1 1 1 0 1 1 1 1 1 1 0 0 1]</t>
  </si>
  <si>
    <t>{'C': 100, 'kernel': 'sigmoid', 'gamma': 0.01, 'degree': 2}</t>
  </si>
  <si>
    <t>['duration_a', 'f0_mean_a', 'shimmer_apq3_a', 'shimmer_apq5_a', 'shimmer_dda_a', 'f0_75_e', 'jitter_ppq5_e', 'jitter_ddp_e', 'shimmer_local_dB_e', 'shimmer_apq3_e', 'duration_i', 'f0_mean_i', 'hnr_mean_i', 'f3_min_i', 'mfcc_2_i', 'duration_o', 'shimmer_apq3_o', 'shimmer_apq11_o', 'shimmer_dda_o', 'mfcc_4_o', 'f0_median_u', 'f0_75_u', 'jitter_rap_u', 'jitter_ppq5_u', 'jitter_ddp_u', 'duration_k', 'tot_articulation_k', 'number_of repetitons_k', 'f0_max_k', 'f0_75_k', 'f0_min_p', 'f0_25_p', 'f0_75_p', 'shimmer_apq5_p', 'shimmer_apq11_p', 'f0_min_t', 'f0_max_t', 'f0_median_t', 'f3_mean_t', 'f3_median_t']</t>
  </si>
  <si>
    <t>['duration_a', 'f0_max_a', 'shimmer_local_dB_a', 'shimmer_apq11_a', 'mfcc_12_a', 'jitter_rap_e', 'jitter_ppq5_e', 'jitter_ddp_e', 'hnr_std_e', 'mfcc_11_e', 'duration_i', 'jitter_ppq5_i', 'jitter_ddp_i', 'hnr_mean_i', 'hnr_max_i', 'f0_25_o', 'f0_75_o', 'shimmer_apq3_o', 'shimmer_apq11_o', 'shimmer_dda_o', 'f0_median_u', 'f0_75_u', 'jitter_ddp_u', 'hnr_min_u', 'f2_median_u', 'f0_min_k', 'f0_75_k', 'f2_median_k', 'mfcc_0_k', 'mfcc_5_k', 'tot_articulation_p', 'f0_min_p', 'f0_25_p', 'shimmer_apq5_p', 'shimmer_apq11_p', 'f0_min_t', 'f0_median_t', 'shimmer_apq3_t', 'shimmer_apq5_t', 'VOT_t']</t>
  </si>
  <si>
    <t>[1 1 0 0 0 1 1 0 0 1 0 1 0 1 0 0 1 1 0 1]</t>
  </si>
  <si>
    <t>[1 1 1 0 0 1 0 0 0 1 0 0 0 1 1 1 1 0 0 1]</t>
  </si>
  <si>
    <t>{'n_estimators': 20, 'max_depth': 7, 'min_samples_split': 5, 'min_samples_leaf': 2}</t>
  </si>
  <si>
    <t>['duration_a', 'f0_max_a', 'hnr_min_a', 'mfcc_6_a', 'mfcc_11_a', 'duration_e', 'jitter_local_e', 'hnr_std_e', 'f1_std_e', 'mfcc_5_e', 'duration_i', 'f0_std_i', 'f1_median_i', 'f2_max_i', 'f3_min_i', 'duration_o', 'hnr_max_o', 'f2_mean_o', 'f3_median_o', 'mfcc_4_o', 'f0_std_u', 'f2_mean_u', 'f2_median_u', 'mfcc_6_u', 'mfcc_9_u', 'duration_k', 'tot_articulation_k', 'number_of repetitons_k', 'shimmer_dda_k', 'f2_min_k', 'tot_articulation_p', 'number_of repetitons_p', 'duration_p', 'mfcc_3_p', 'mfcc_11_p', 'tot_articulation_t', 'number_of repetitons_t', 'f0_std_t', 'mfcc_1_t', 'mfcc_11_t']</t>
  </si>
  <si>
    <t>['duration_a', 'f0_max_a', 'f3_max_a', 'mfcc_11_a', 'mfcc_12_a', 'jitter_local_e', 'jitter_rap_e', 'hnr_std_e', 'f1_std_e', 'mfcc_5_e', 'duration_i', 'f3_mean_i', 'f3_min_i', 'mfcc_6_i', 'mfcc_11_i', 'f0_std_o', 'hnr_std_o', 'f2_mean_o', 'f1_std_o', 'mfcc_4_o', 'hnr_max_u', 'f2_mean_u', 'f2_median_u', 'mfcc_2_u', 'mfcc_9_u', 'duration_k', 'tot_articulation_k', 'number_of repetitons_k', 'cp_k', 'f2_min_k', 'tot_articulation_p', 'f1_std_p', 'mfcc_3_p', 'mfcc_11_p', 'VOT_p', 'tot_articulation_t', 'f0_std_t', 'cpp_t', 'mfcc_1_t', 'mfcc_11_t']</t>
  </si>
  <si>
    <t>[1 1 0 0 0 1 0 0 0 1 0 0 0 1 1 0 1 1 0 0]</t>
  </si>
  <si>
    <t>{'n_estimators': 30, 'max_depth': 3, 'learning_rate': 0.2, 'subsample': 0.7}</t>
  </si>
  <si>
    <t>['duration_a', 'shimmer_apq11_a', 'mfcc_6_a', 'mfcc_11_a', 'mfcc_12_a', 'duration_e', 'hnr_std_e', 'f1_std_e', 'mfcc_4_e', 'mfcc_11_e', 'duration_i', 'f3_mean_i', 'f3_std_i', 'f3_min_i', 'mfcc_6_i', 'duration_o', 'hnr_min_o', 'hnr_max_o', 'f3_median_o', 'mfcc_4_o', 'f2_mean_u', 'f2_median_u', 'f3_max_u', 'f3_min_u', 'mfcc_2_u', 'duration_k', 'number_of repetitons_k', 'jitter_rap_k', 'f3_std_k', 'f3_min_k', 'tot_articulation_p', 'duration_p', 'shimmer_local_p', 'mfcc_0_p', 'VOT_p', 'number_of repetitons_t', 'jitter_local_t', 'cpp_t', 'cp_t', 'low_energy_t']</t>
  </si>
  <si>
    <t>['duration_a', 'f2_mean_a', 'f2_std_a', 'f3_max_a', 'mfcc_11_a', 'hnr_std_e', 'f1_std_e', 'f2_max_e', 'mfcc_4_e', 'mfcc_5_e', 'duration_i', 'f3_mean_i', 'f1_max_i', 'f2_max_i', 'mfcc_6_i', 'f0_min_o', 'f3_mean_o', 'f1_std_o', 'mfcc_4_o', 'mfcc_12_o', 'hnr_min_u', 'f1_median_u', 'f2_median_u', 'f1_max_u', 'mfcc_2_u', 'number_of repetitons_k', 'cp_k', 'f3_std_k', 'f2_min_k', 'f3_min_k', 'tot_articulation_p', 'jitter_local_absolute_p', 'shimmer_local_dB_p', 'EnergyBurst_p', 'VOT_p', 'tot_articulation_t', 'f0_std_t', 'cpp_t', 'mfcc_3_t', 'mfcc_11_t']</t>
  </si>
  <si>
    <t>[1 1 0 0 0 1 0 1 0 0 0 0 1 1 1 1 1 0 1 1]</t>
  </si>
  <si>
    <t>{'C': 2, 'kernel': 'rbf', 'gamma': 0.01, 'degree': 2}</t>
  </si>
  <si>
    <t>['duration_a', 'cpp_a', 'f3_std_a', 'f3_max_a', 'mfcc_10_a', 'f0_std_e', 'f0_min_e', 'shimmer_apq5_e', 'cpp_e', 'f3_std_e', 'mfcc_5_e', 'mfcc_8_e', 'mfcc_12_e', 'mfcc_2_i', 'mfcc_6_i', 'shimmer_dda_o', 'hnr_min_o', 'hnr_max_o', 'mfcc_4_o', 'hnr_min_u', 'f2_mean_u', 'f3_mean_u', 'f2_median_u', 'f2_max_u', 'f2_min_u', 'mfcc_2_u', 'mfcc_6_u', 'mfcc_7_u', 'f0_median_k', 'jitter_local_absolute_k', 'hnr_std_k', 'f2_std_k', 'f2_median_k', 'f1_max_k', 'f2_min_k', 'shimmer_apq11_p', 'cpp_p', 'mfcc_1_p', 'mfcc_10_p', 'f0_max_t', 'mfcc_0_t', 'mfcc_3_t', 'mfcc_6_t', 'low_energy_t', 'HFLFRatio_t']</t>
  </si>
  <si>
    <t>['duration_a', 'f2_std_a', 'shimmer_local_e', 'shimmer_local_dB_e', 'shimmer_apq5_e', 'shimmer_apq11_e', 'hnr_std_e', 'f2_min_e', 'mfcc_5_e', 'mfcc_9_e', 'mfcc_10_e', 'mfcc_11_e', 'mfcc_12_e', 'f1_std_i', 'f3_min_i', 'mfcc_2_i', 'mfcc_5_i', 'mfcc_6_i', 'mfcc_11_i', 'shimmer_apq3_o', 'shimmer_dda_o', 'f3_std_o', 'f1_min_o', 'mfcc_4_o', 'mfcc_5_o', 'f2_mean_u', 'f2_median_u', 'f1_max_u', 'f2_max_u', 'mfcc_1_u', 'mfcc_2_u', 'f0_75_k', 'f2_mean_k', 'f2_std_k', 'f2_median_k', 'f2_min_k', 'mfcc_10_k', 'cpp_p', 'f2_min_p', 'mfcc_1_p', 'mfcc_11_p', 'VOT_p', 'mfcc_3_t', 'mfcc_11_t', 'HFLFRatio_t']</t>
  </si>
  <si>
    <t>[1 0 0 1 0 0 1 1 0 0 0 1 1 1 1 0 1 1 1 0]</t>
  </si>
  <si>
    <t>{'n_estimators': 20, 'max_depth': 20, 'min_samples_split': 2, 'min_samples_leaf': 2}</t>
  </si>
  <si>
    <t>['f0_max_a', 'mfcc_6_a', 'mfcc_11_a', 'f0_std_e', 'hnr_std_e', 'f1_std_e', 'f2_max_e', 'mfcc_5_e', 'duration_i', 'f1_mean_i', 'f3_mean_i', 'f3_min_i', 'mfcc_6_i', 'duration_o', 'hnr_min_o', 'f3_median_o', 'mfcc_4_o', 'f0_std_u', 'jitter_rap_u', 'f2_mean_u', 'f2_median_u', 'f2_min_u', 'mfcc_1_u', 'mfcc_5_u', 'mfcc_7_u', 'mfcc_9_u', 'duration_k', 'tot_articulation_k', 'number_of repetitons_k', 'shimmer_local_dB_k', 'shimmer_dda_k', 'cp_k', 'f2_min_k', 'tot_articulation_p', 'number_of repetitons_p', 'duration_p', 'shimmer_local_dB_p', 'mfcc_11_p', 'VOT_p', 'tot_articulation_t', 'number_of repetitons_t', 'shimmer_apq3_t', 'mfcc_3_t', 'mfcc_11_t', 'low_energy_t']</t>
  </si>
  <si>
    <t>['mfcc_11_a', 'mfcc_12_a', 'f0_std_e', 'jitter_local_e', 'jitter_rap_e', 'hnr_std_e', 'f3_std_e', 'mfcc_5_e', 'mfcc_11_e', 'f3_mean_i', 'f3_std_i', 'f3_median_i', 'mfcc_6_i', 'mfcc_11_i', 'f0_std_o', 'hnr_min_o', 'mfcc_4_o', 'mfcc_5_o', 'f0_25_u', 'hnr_max_u', 'f2_mean_u', 'f2_median_u', 'f3_max_u', 'f2_min_u', 'duration_k', 'number_of repetitons_k', 'jitter_local_k', 'cp_k', 'f3_std_k', 'f2_median_k', 'f2_min_k', 'tot_articulation_p', 'number_of repetitons_p', 'f1_std_p', 'f2_max_p', 'mfcc_1_p', 'mfcc_3_p', 'mfcc_11_p', 'MaxBurstAmplitude_dB_p', 'EnergyDrop_p', 'VOT_p', 'tot_articulation_t', 'f0_std_t', 'mfcc_1_t', 'mfcc_3_t']</t>
  </si>
  <si>
    <t>[1 0 0 0 0 1 0 0 0 1 0 0 1 1 1 0 1 0 0 0]</t>
  </si>
  <si>
    <t>{'n_estimators': 20, 'max_depth': 2, 'learning_rate': 0.5, 'subsample': 0.5}</t>
  </si>
  <si>
    <t>['duration_a', 'f0_mean_a', 'shimmer_apq11_a', 'cpp_a', 'f1_max_a', 'f3_min_a', 'mfcc_6_a', 'mfcc_11_a', 'f0_std_e', 'f0_max_e', 'f3_median_e', 'mfcc_1_e', 'mfcc_5_e', 'f1_mean_i', 'f3_min_i', 'mfcc_6_i', 'mfcc_10_i', 'mfcc_11_i', 'hnr_std_o', 'hnr_max_o', 'mfcc_4_o', 'mfcc_12_o', 'jitter_local_u', 'jitter_rap_u', 'hnr_max_u', 'f2_median_u', 'f1_max_u', 'f2_max_u', 'f2_min_u', 'mfcc_1_u', 'mfcc_7_u', 'duration_k', 'number_of repetitons_k', 'hnr_mean_k', 'f2_min_k', 'tot_articulation_p', 'shimmer_apq11_p', 'mfcc_0_p', 'mfcc_9_p', 'mfcc_10_p', 'hnr_min_t', 'f2_std_t', 'f2_min_t', 'mfcc_3_t', 'low_energy_t']</t>
  </si>
  <si>
    <t>['f0_std_a', 'jitter_local_a', 'f1_std_a', 'mfcc_6_a', 'mfcc_8_a', 'mfcc_11_a', 'jitter_rap_e', 'shimmer_apq3_e', 'hnr_std_e', 'f2_std_e', 'f3_median_e', 'f2_max_e', 'mfcc_3_e', 'mfcc_5_e', 'f2_max_i', 'mfcc_6_i', 'mfcc_7_i', 'duration_o', 'hnr_std_o', 'hnr_min_o', 'f2_mean_o', 'f3_median_o', 'mfcc_5_o', 'hnr_max_u', 'f2_median_u', 'mfcc_1_u', 'mfcc_2_u', 'duration_k', 'tot_articulation_k', 'hnr_mean_k', 'cp_k', 'f3_std_k', 'f1_max_k', 'f2_min_k', 'mfcc_11_k', 'MaxBurstAmplitude_dB_k', 'tot_articulation_p', 'mfcc_0_p', 'mfcc_1_p', 'mfcc_9_p', 'EnergyBurst_p', 'VOT_p', 'f0_std_t', 'mfcc_1_t', 'mfcc_3_t']</t>
  </si>
  <si>
    <t>[1 0 1 0 0 1 1 0 0 0 0 0 1 1 1 0 1 1 1 0]</t>
  </si>
  <si>
    <t>{'C': 0.1, 'kernel': 'linear', 'gamma': 0.0001, 'degree': 2}</t>
  </si>
  <si>
    <t>['duration_a', 'f0_75_a', 'shimmer_apq3_a', 'shimmer_apq5_a', 'shimmer_dda_a', 'f0_std_e', 'jitter_local_absolute_e', 'jitter_ddp_e', 'shimmer_apq5_e', 'hnr_mean_e', 'shimmer_apq3_i', 'shimmer_apq5_i', 'shimmer_dda_i', 'f2_mean_i', 'f2_median_i', 'f0_median_o', 'f0_75_o', 'shimmer_apq11_o', 'shimmer_dda_o', 'hnr_min_o', 'jitter_rap_u', 'jitter_ppq5_u', 'jitter_ddp_u', 'f3_mean_u', 'f3_median_u', 'duration_k', 'tot_articulation_k', 'number_of repetitons_k', 'f0_max_k', 'f0_75_k', 'f0_min_p', 'f0_25_p', 'jitter_local_absolute_p', 'shimmer_local_p', 'shimmer_apq5_p', 'f0_min_t', 'f0_median_t', 'jitter_local_t', 'mfcc_1_t', 'MaxBurstAmplitude_dB_t']</t>
  </si>
  <si>
    <t>['duration_a', 'jitter_ddp_a', 'f3_std_a', 'f3_median_a', 'f3_min_a', 'f0_std_e', 'shimmer_apq5_e', 'hnr_mean_e', 'f1_std_e', 'f2_std_e', 'duration_i', 'f0_25_i', 'f0_75_i', 'shimmer_apq5_i', 'shimmer_dda_i', 'duration_o', 'f0_median_o', 'f0_75_o', 'shimmer_apq11_o', 'shimmer_dda_o', 'duration_u', 'shimmer_apq3_u', 'f2_median_u', 'mfcc_0_u', 'mfcc_10_u', 'duration_k', 'f0_min_k', 'f0_75_k', 'jitter_local_k', 'jitter_ppq5_k', 'tot_articulation_p', 'f2_std_p', 'f2_median_p', 'f2_min_p', 'mfcc_1_p', 'number_of repetitons_t', 'duration_t', 'f0_max_t', 'f0_75_t', 'f1_max_t']</t>
  </si>
  <si>
    <t>[1 0 1 1 0 1 0 0 0 0 0 1 1 0 1 0 1 1 1 0]</t>
  </si>
  <si>
    <t>[0 0 0 1 0 1 0 1 0 0 0 1 1 0 1 1 0 0 1 0]</t>
  </si>
  <si>
    <t>{'n_estimators': 10, 'max_depth': 20, 'min_samples_split': 2, 'min_samples_leaf': 4}</t>
  </si>
  <si>
    <t>['duration_a', 'f0_max_a', 'hnr_min_a', 'f2_median_a', 'mfcc_11_a', 'duration_e', 'f0_std_e', 'jitter_rap_e', 'jitter_ddp_e', 'f1_std_e', 'duration_i', 'f0_std_i', 'f1_std_i', 'f2_max_i', 'f3_min_i', 'duration_o', 'f0_std_o', 'hnr_std_o', 'hnr_min_o', 'mfcc_12_o', 'duration_u', 'f0_std_u', 'f0_max_u', 'mfcc_9_u', 'mfcc_11_u', 'duration_k', 'tot_articulation_k', 'number_of repetitons_k', 'cp_k', 'f2_min_k', 'tot_articulation_p', 'number_of repetitons_p', 'duration_p', 'f0_std_p', 'mfcc_11_p', 'number_of repetitons_t', 'duration_t', 'f0_std_t', 'f1_std_t', 'f3_max_t']</t>
  </si>
  <si>
    <t>['duration_a', 'f0_mean_a', 'f2_median_a', 'f3_median_a', 'f3_min_a', 'duration_e', 'f0_std_e', 'cpp_e', 'mfcc_5_e', 'mfcc_8_e', 'duration_i', 'hnr_min_i', 'f2_max_i', 'f3_max_i', 'mfcc_6_i', 'duration_o', 'f0_std_o', 'hnr_std_o', 'hnr_min_o', 'mfcc_12_o', 'duration_u', 'f0_std_u', 'cp_u', 'mfcc_5_u', 'mfcc_11_u', 'duration_k', 'tot_articulation_k', 'number_of repetitons_k', 'f2_min_k', 'mfcc_5_k', 'tot_articulation_p', 'number_of repetitons_p', 'duration_p', 'f0_std_p', 'mfcc_7_p', 'tot_articulation_t', 'number_of repetitons_t', 'duration_t', 'f0_std_t', 'f3_max_t']</t>
  </si>
  <si>
    <t>[0 0 1 1 0 1 0 1 0 0 0 1 1 0 1 1 0 0 1 0]</t>
  </si>
  <si>
    <t>{'n_estimators': 300, 'max_depth': 2, 'learning_rate': 0.2, 'subsample': 0.7}</t>
  </si>
  <si>
    <t>['duration_a', 'f0_max_a', 'f2_mean_a', 'f2_median_a', 'mfcc_11_a', 'f0_max_e', 'jitter_local_e', 'hnr_min_e', 'cpp_e', 'mfcc_8_e', 'duration_i', 'f0_std_i', 'f2_max_i', 'f2_min_i', 'f3_min_i', 'duration_o', 'hnr_min_o', 'hnr_max_o', 'mfcc_10_o', 'mfcc_12_o', 'f0_max_u', 'cp_u', 'f3_mean_u', 'mfcc_9_u', 'mfcc_11_u', 'duration_k', 'number_of repetitons_k', 'f0_mean_k', 'shimmer_apq11_k', 'cpp_k', 'tot_articulation_p', 'f0_std_p', 'f0_max_p', 'mfcc_3_p', 'MaxBurstAmplitude_dB_p', 'number_of repetitons_t', 'f0_std_t', 'hnr_max_t', 'f3_std_t', 'f3_max_t']</t>
  </si>
  <si>
    <t>['duration_a', 'cpp_a', 'f2_median_a', 'mfcc_9_a', 'mfcc_11_a', 'duration_e', 'f0_std_e', 'jitter_local_e', 'f2_mean_e', 'f2_std_e', 'duration_i', 'hnr_min_i', 'f2_max_i', 'mfcc_6_i', 'mfcc_8_i', 'duration_o', 'f0_mean_o', 'hnr_min_o', 'mfcc_4_o', 'mfcc_12_o', 'duration_u', 'f0_std_u', 'f3_max_u', 'mfcc_1_u', 'mfcc_9_u', 'duration_k', 'number_of repetitons_k', 'f2_mean_k', 'f2_min_k', 'mfcc_4_k', 'tot_articulation_p', 'number_of repetitons_p', 'f0_max_p', 'mfcc_5_p', 'mfcc_7_p', 'number_of repetitons_t', 'duration_t', 'f3_max_t', 'f2_min_t', 'mfcc_3_t']</t>
  </si>
  <si>
    <t>[1 1 1 1 0 1 0 1 0 0 0 1 0 0 1 0 0 1 1 0]</t>
  </si>
  <si>
    <t>{'C': 0.01, 'kernel': 'linear', 'gamma': 0.0001, 'degree': 2}</t>
  </si>
  <si>
    <t>['duration_a', 'f3_std_a', 'f3_max_a', 'mfcc_4_a', 'mfcc_6_a', 'mfcc_10_a', 'mfcc_11_a', 'mfcc_12_a', 'f0_std_e', 'shimmer_apq11_e', 'hnr_max_e', 'mfcc_5_e', 'mfcc_8_e', 'mfcc_11_e', 'f3_mean_i', 'f3_median_i', 'mfcc_6_i', 'mfcc_7_i', 'mfcc_11_i', 'hnr_min_o', 'f3_median_o', 'f0_max_u', 'f0_25_u', 'shimmer_local_u', 'shimmer_apq3_u', 'shimmer_apq5_u', 'shimmer_dda_u', 'hnr_min_u', 'hnr_max_u', 'f3_mean_u', 'f3_median_u', 'mfcc_8_u', 'mfcc_9_u', 'duration_k', 'f1_max_k', 'f2_min_k', 'mfcc_2_k', 'jitter_local_absolute_p', 'f2_std_p', 'mfcc_11_p', 'f0_max_t', 'cpp_t', 'mfcc_0_t', 'low_energy_t', 'MeanFreq_t']</t>
  </si>
  <si>
    <t>['f3_max_a', 'mfcc_6_a', 'mfcc_10_a', 'f0_std_e', 'shimmer_apq11_e', 'hnr_max_e', 'f1_max_e', 'mfcc_8_e', 'f0_std_i', 'cp_i', 'mfcc_6_i', 'mfcc_11_i', 'mfcc_2_o', 'mfcc_4_o', 'jitter_rap_u', 'jitter_ddp_u', 'shimmer_apq3_u', 'shimmer_dda_u', 'hnr_min_u', 'cp_u', 'f3_mean_u', 'f1_min_u', 'mfcc_8_u', 'mfcc_9_u', 'duration_k', 'tot_articulation_k', 'number_of repetitons_k', 'f1_max_k', 'f2_min_k', 'mfcc_1_k', 'mfcc_6_k', 'tot_articulation_p', 'number_of repetitons_p', 'duration_p', 'mfcc_2_p', 'MaxBurstAmplitude_dB_p', 'EnergyBurst_p', 'duration_t', 'f0_max_t', 'jitter_ppq5_t', 'cpp_t', 'f1_max_t', 'mfcc_1_t', 'HFLFRatio_t', 'MeanFreq_t']</t>
  </si>
  <si>
    <t>[0 0 0 1 1 1 1 0 0 0 1 1 0 0 1 1 0 0 0 0]</t>
  </si>
  <si>
    <t>{'n_estimators': 20, 'max_depth': 10, 'min_samples_split': 10, 'min_samples_leaf': 2}</t>
  </si>
  <si>
    <t>['f1_min_a', 'mfcc_6_a', 'mfcc_9_a', 'mfcc_11_a', 'f0_std_e', 'jitter_local_e', 'jitter_ddp_e', 'f1_mean_e', 'f3_std_e', 'f1_max_e', 'mfcc_5_e', 'mfcc_8_e', 'duration_i', 'cpp_i', 'f3_min_i', 'mfcc_10_i', 'duration_o', 'hnr_min_o', 'f0_std_u', 'f0_max_u', 'cp_u', 'mfcc_1_u', 'mfcc_9_u', 'mfcc_11_u', 'duration_k', 'tot_articulation_k', 'number_of repetitons_k', 'f0_mean_k', 'f0_75_k', 'shimmer_apq3_k', 'hnr_std_k', 'cp_k', 'f2_median_k', 'f2_min_k', 'tot_articulation_p', 'number_of repetitons_p', 'duration_p', 'f0_std_p', 'f3_std_p', 'mfcc_1_p', 'mfcc_11_p', 'tot_articulation_t', 'number_of repetitons_t', 'duration_t', 'f0_std_t']</t>
  </si>
  <si>
    <t>['f2_median_a', 'f3_max_a', 'f3_min_a', 'f0_std_e', 'f2_mean_e', 'f1_max_e', 'f3_max_e', 'mfcc_5_e', 'mfcc_8_e', 'duration_i', 'hnr_min_i', 'cpp_i', 'f2_median_i', 'f2_max_i', 'f1_min_i', 'mfcc_6_i', 'duration_o', 'mfcc_5_o', 'jitter_rap_u', 'cp_u', 'mfcc_0_u', 'mfcc_1_u', 'mfcc_9_u', 'duration_k', 'number_of repetitons_k', 'f3_mean_k', 'f2_median_k', 'f2_min_k', 'mfcc_9_k', 'EnergyBurst_k', 'tot_articulation_p', 'number_of repetitons_p', 'f0_std_p', 'shimmer_apq3_p', 'f3_std_p', 'f3_median_p', 'f1_min_p', 'mfcc_1_p', 'mfcc_7_p', 'tot_articulation_t', 'number_of repetitons_t', 'duration_t', 'f0_std_t', 'f1_std_t', 'mfcc_1_t']</t>
  </si>
  <si>
    <t>{'n_estimators': 10, 'max_depth': 2, 'learning_rate': 1.0, 'subsample': 0.3}</t>
  </si>
  <si>
    <t>['hnr_min_a', 'f3_median_a', 'f1_min_a', 'mfcc_1_a', 'mfcc_5_a', 'mfcc_6_a', 'mfcc_7_a', 'mfcc_11_a', 'f0_std_e', 'jitter_rap_e', 'hnr_min_e', 'cpp_e', 'f3_mean_e', 'f3_std_e', 'mfcc_8_e', 'f2_std_i', 'f2_median_i', 'f2_max_i', 'f3_min_i', 'mfcc_5_i', 'mfcc_6_i', 'mfcc_10_i', 'mfcc_11_i', 'hnr_min_o', 'hnr_max_o', 'mfcc_5_o', 'jitter_rap_u', 'f3_mean_u', 'mfcc_0_u', 'mfcc_9_u', 'duration_k', 'number_of repetitons_k', 'cpp_k', 'f2_min_k', 'mfcc_10_k', 'tot_articulation_p', 'number_of repetitons_p', 'f0_std_p', 'mfcc_7_p', 'mfcc_11_p', 'HFLFRatio_p', 'f0_std_t', 'mfcc_0_t', 'HFLFRatio_t', 'PeakFreq_t']</t>
  </si>
  <si>
    <t>['f0_min_a', 'cpp_a', 'f3_median_a', 'f3_max_a', 'mfcc_4_a', 'mfcc_6_a', 'mfcc_10_a', 'mfcc_11_a', 'f0_std_e', 'hnr_mean_e', 'hnr_std_e', 'hnr_min_e', 'mfcc_5_e', 'mfcc_9_e', 'duration_i', 'f0_std_i', 'hnr_max_i', 'f2_max_i', 'f2_min_i', 'mfcc_0_i', 'mfcc_6_i', 'hnr_std_o', 'hnr_min_o', 'mfcc_0_o', 'mfcc_12_o', 'f0_std_u', 'cp_u', 'mfcc_8_u', 'mfcc_9_u', 'duration_k', 'number_of repetitons_k', 'jitter_local_absolute_k', 'f2_min_k', 'tot_articulation_p', 'number_of repetitons_p', 'f0_std_p', 'f3_mean_p', 'mfcc_7_p', 'number_of repetitons_t', 'f0_std_t', 'jitter_ppq5_t', 'f3_mean_t', 'VarFreq_t', 'PeakFreq_t', 'EnergyDrop_t']</t>
  </si>
  <si>
    <t>[1 1 1 1 0 1 0 1 0 0 0 1 1 1 1 1 1 0 1 1]</t>
  </si>
  <si>
    <t>{'C': 0.02, 'kernel': 'linear', 'gamma': 0.0001, 'degree': 2}</t>
  </si>
  <si>
    <t>['duration_a', 'jitter_ddp_a', 'cpp_a', 'f2_max_a', 'mfcc_1_a', 'jitter_rap_e', 'jitter_ppq5_e', 'jitter_ddp_e', 'shimmer_local_e', 'shimmer_local_dB_e', 'duration_i', 'f0_75_i', 'hnr_mean_i', 'f3_mean_i', 'f3_median_i', 'duration_o', 'f0_25_o', 'f0_75_o', 'shimmer_apq11_o', 'shimmer_dda_o', 'f0_25_u', 'f0_75_u', 'jitter_rap_u', 'jitter_ppq5_u', 'jitter_ddp_u', 'tot_articulation_k', 'f0_min_k', 'f0_75_k', 'f1_max_k', 'mfcc_5_k', 'tot_articulation_p', 'f0_std_p', 'jitter_ddp_p', 'shimmer_apq11_p', 'cp_p', 'tot_articulation_t', 'f0_std_t', 'f3_mean_t', 'f3_median_t', 'mfcc_9_t']</t>
  </si>
  <si>
    <t>['duration_a', 'f0_std_a', 'f2_mean_a', 'f2_max_a', 'mfcc_9_a', 'duration_e', 'jitter_ddp_e', 'shimmer_apq11_e', 'hnr_std_e', 'cpp_e', 'duration_i', 'f0_75_i', 'f3_min_i', 'mfcc_2_i', 'mfcc_11_i', 'duration_o', 'f0_max_o', 'shimmer_apq3_o', 'shimmer_apq11_o', 'shimmer_dda_o', 'jitter_local_u', 'jitter_rap_u', 'jitter_ddp_u', 'f3_mean_u', 'f3_median_u', 'number_of repetitons_k', 'shimmer_local_dB_k', 'hnr_mean_k', 'f1_max_k', 'mfcc_5_k', 'tot_articulation_p', 'f0_std_p', 'f0_min_p', 'cp_p', 'mfcc_1_p', 'number_of repetitons_t', 'hnr_mean_t', 'cp_t', 'mfcc_1_t', 'MaxBurstAmplitude_dB_t']</t>
  </si>
  <si>
    <t>[1 0 0 0 0 0 1 0 0 0 1 0 1 1 1 0 0 1 1 1]</t>
  </si>
  <si>
    <t>[1 0 1 1 1 1 1 1 1 1 1 0 1 1 0 0 1 1 1 1]</t>
  </si>
  <si>
    <t>{'n_estimators': 10, 'max_depth': None, 'min_samples_split': 2, 'min_samples_leaf': 2}</t>
  </si>
  <si>
    <t>['duration_a', 'f0_max_a', 'hnr_min_a', 'hnr_max_a', 'f3_std_a', 'duration_e', 'hnr_std_e', 'f3_std_e', 'f2_median_e', 'mfcc_11_e', 'duration_i', 'f2_mean_i', 'f1_std_i', 'f2_max_i', 'f3_min_i', 'duration_o', 'f0_std_o', 'hnr_max_o', 'f3_mean_o', 'f3_median_o', 'duration_u', 'f2_mean_u', 'f2_median_u', 'mfcc_7_u', 'mfcc_11_u', 'duration_k', 'tot_articulation_k', 'number_of repetitons_k', 'shimmer_dda_k', 'mfcc_5_k', 'tot_articulation_p', 'number_of repetitons_p', 'f0_std_p', 'f3_min_p', 'mfcc_10_p', 'tot_articulation_t', 'number_of repetitons_t', 'f0_std_t', 'cp_t', 'mfcc_1_t']</t>
  </si>
  <si>
    <t>['duration_a', 'hnr_min_a', 'hnr_max_a', 'f3_min_a', 'mfcc_10_a', 'duration_e', 'shimmer_apq11_e', 'f1_mean_e', 'f1_std_e', 'f2_median_e', 'duration_i', 'f1_std_i', 'f3_min_i', 'mfcc_7_i', 'mfcc_11_i', 'duration_o', 'f0_std_o', 'shimmer_apq3_o', 'shimmer_apq11_o', 'mfcc_7_o', 'duration_u', 'f0_std_u', 'cp_u', 'f2_mean_u', 'mfcc_6_u', 'duration_k', 'tot_articulation_k', 'number_of repetitons_k', 'shimmer_dda_k', 'mfcc_5_k', 'tot_articulation_p', 'number_of repetitons_p', 'f0_std_p', 'shimmer_apq11_p', 'mfcc_0_p', 'tot_articulation_t', 'number_of repetitons_t', 'f0_std_t', 'cp_t', 'mfcc_0_t']</t>
  </si>
  <si>
    <t>[1 0 1 1 1 1 0 1 0 1 1 0 1 1 0 0 1 1 1 1]</t>
  </si>
  <si>
    <t>{'n_estimators': 20, 'max_depth': 3, 'learning_rate': 0.5, 'subsample': 0.5}</t>
  </si>
  <si>
    <t>['duration_a', 'f0_max_a', 'f0_25_a', 'f2_max_a', 'mfcc_11_a', 'duration_e', 'hnr_std_e', 'f3_std_e', 'f2_median_e', 'mfcc_8_e', 'duration_i', 'f2_max_i', 'f3_min_i', 'mfcc_3_i', 'mfcc_11_i', 'duration_o', 'f0_std_o', 'f1_mean_o', 'f3_mean_o', 'mfcc_12_o', 'duration_u', 'cp_u', 'f2_mean_u', 'mfcc_8_u', 'mfcc_11_u', 'tot_articulation_k', 'number_of repetitons_k', 'jitter_local_absolute_k', 'jitter_rap_k', 'f2_min_k', 'tot_articulation_p', 'f0_std_p', 'mfcc_0_p', 'mfcc_4_p', 'mfcc_5_p', 'tot_articulation_t', 'number_of repetitons_t', 'f0_std_t', 'f2_min_t', 'mfcc_7_t']</t>
  </si>
  <si>
    <t>['duration_a', 'f0_max_a', 'f2_max_a', 'f3_min_a', 'mfcc_11_a', 'duration_e', 'cp_e', 'f3_std_e', 'f2_median_e', 'mfcc_11_e', 'duration_i', 'f2_std_i', 'f3_min_i', 'mfcc_3_i', 'mfcc_10_i', 'duration_o', 'f0_std_o', 'shimmer_apq11_o', 'f1_mean_o', 'mfcc_12_o', 'hnr_max_u', 'cp_u', 'f2_mean_u', 'mfcc_6_u', 'mfcc_8_u', 'duration_k', 'number_of repetitons_k', 'f1_std_k', 'mfcc_4_k', 'mfcc_9_k', 'tot_articulation_p', 'f0_std_p', 'f3_min_p', 'mfcc_0_p', 'mfcc_10_p', 'tot_articulation_t', 'number_of repetitons_t', 'cp_t', 'f3_mean_t', 'EnergyBurst_t']</t>
  </si>
  <si>
    <t>[1 0 1 1 1 1 0 0 0 1 1 0 1 1 0 0 1 1 1 1]</t>
  </si>
  <si>
    <t>['duration_a', 'jitter_rap_a', 'jitter_ddp_a', 'hnr_max_a', 'cpp_a', 'f1_min_a', 'mfcc_10_a', 'hnr_std_e', 'cpp_e', 'f2_median_e', 'f1_max_e', 'mfcc_9_e', 'mfcc_11_e', 'hnr_mean_i', 'f3_min_i', 'mfcc_10_i', 'f0_max_o', 'f3_mean_o', 'f3_median_o', 'mfcc_2_o', 'hnr_std_u', 'cp_u', 'mfcc_5_u', 'mfcc_6_u', 'mfcc_7_u', 'tot_articulation_k', 'number_of repetitons_k', 'shimmer_local_dB_k', 'VOT_k', 'tot_articulation_p', 'number_of repetitons_p', 'f0_std_p', 'shimmer_apq11_p', 'mfcc_1_p', 'mfcc_4_p', 'mfcc_6_p', 'mfcc_10_p', 'PeakFreq_p', 'tot_articulation_t', 'number_of repetitons_t', 'f0_min_t', 'mfcc_0_t', 'mfcc_1_t', 'mfcc_3_t', 'MeanFreq_t']</t>
  </si>
  <si>
    <t>['jitter_rap_a', 'jitter_ddp_a', 'hnr_max_a', 'f3_std_a', 'f1_min_a', 'hnr_mean_e', 'cpp_e', 'f2_mean_e', 'mfcc_9_e', 'mfcc_11_e', 'jitter_ppq5_i', 'f3_min_i', 'mfcc_10_i', 'f0_max_o', 'shimmer_apq3_o', 'shimmer_dda_o', 'f3_median_o', 'mfcc_2_o', 'mfcc_5_o', 'mfcc_6_o', 'hnr_std_u', 'cp_u', 'mfcc_1_u', 'mfcc_6_u', 'mfcc_7_u', 'tot_articulation_k', 'number_of repetitons_k', 'f1_max_k', 'f2_min_k', 'mfcc_5_k', 'tot_articulation_p', 'number_of repetitons_p', 'f0_std_p', 'mfcc_1_p', 'mfcc_4_p', 'mfcc_7_p', 'mfcc_9_p', 'mfcc_11_p', 'tot_articulation_t', 'f0_min_t', 'mfcc_0_t', 'mfcc_1_t', 'mfcc_3_t', 'low_energy_t', 'MeanFreq_t']</t>
  </si>
  <si>
    <t>[1 1 0 1 1 1 1 1 1 1 1 0 1 0 0 0 1 1 1 1]</t>
  </si>
  <si>
    <t>{'n_estimators': 20, 'max_depth': 5, 'min_samples_split': 10, 'min_samples_leaf': 4}</t>
  </si>
  <si>
    <t>['f0_max_a', 'jitter_rap_a', 'jitter_ddp_a', 'hnr_min_a', 'f1_max_a', 'mfcc_3_a', 'f1_mean_e', 'mfcc_8_e', 'mfcc_11_e', 'duration_i', 'f2_min_i', 'f3_min_i', 'duration_o', 'f0_std_o', 'shimmer_local_o', 'shimmer_local_dB_o', 'hnr_max_o', 'f3_mean_o', 'f3_median_o', 'f2_mean_u', 'f2_median_u', 'f1_max_u', 'f2_min_u', 'duration_k', 'tot_articulation_k', 'number_of repetitons_k', 'f0_std_k', 'jitter_ddp_k', 'shimmer_apq3_k', 'shimmer_dda_k', 'f1_max_k', 'f2_min_k', 'f3_min_k', 'mfcc_5_k', 'tot_articulation_p', 'number_of repetitons_p', 'f0_std_p', 'f3_min_p', 'mfcc_4_p', 'mfcc_10_p', 'tot_articulation_t', 'number_of repetitons_t', 'f0_std_t', 'f2_min_t', 'mfcc_3_t']</t>
  </si>
  <si>
    <t>['f1_min_a', 'f3_min_a', 'mfcc_3_a', 'mfcc_5_a', 'f2_mean_e', 'f3_std_e', 'f2_median_e', 'f2_min_e', 'duration_i', 'f3_min_i', 'mfcc_8_i', 'mfcc_10_i', 'mfcc_11_i', 'duration_o', 'f0_std_o', 'f0_max_o', 'shimmer_local_dB_o', 'shimmer_dda_o', 'hnr_max_o', 'f0_std_u', 'f2_mean_u', 'f1_max_u', 'mfcc_5_u', 'duration_k', 'tot_articulation_k', 'number_of repetitons_k', 'shimmer_local_dB_k', 'shimmer_apq3_k', 'f1_std_k', 'mfcc_5_k', 'tot_articulation_p', 'number_of repetitons_p', 'duration_p', 'f0_std_p', 'mfcc_0_p', 'mfcc_3_p', 'tot_articulation_t', 'number_of repetitons_t', 'duration_t', 'f0_std_t', 'f1_std_t', 'f1_min_t', 'f2_min_t', 'mfcc_0_t', 'mfcc_1_t']</t>
  </si>
  <si>
    <t>{'n_estimators': 200, 'max_depth': 3, 'learning_rate': 0.1, 'subsample': 0.7}</t>
  </si>
  <si>
    <t>['f0_max_a', 'jitter_local_a', 'cpp_a', 'f2_max_a', 'f1_min_a', 'mfcc_3_a', 'mfcc_5_a', 'mfcc_6_a', 'duration_i', 'hnr_mean_i', 'f3_min_i', 'mfcc_10_i', 'mfcc_11_i', 'hnr_max_o', 'f3_std_o', 'mfcc_8_o', 'f0_max_u', 'cp_u', 'f2_mean_u', 'f1_min_u', 'f2_min_u', 'mfcc_3_u', 'mfcc_6_u', 'mfcc_7_u', 'duration_k', 'number_of repetitons_k', 'mfcc_4_k', 'mfcc_5_k', 'mfcc_6_k', 'mfcc_9_k', 'mfcc_10_k', 'tot_articulation_p', 'shimmer_apq11_p', 'mfcc_4_p', 'mfcc_10_p', 'mfcc_11_p', 'MeanFreq_p', 'PeakFreq_p', 'tot_articulation_t', 'f0_std_t', 'shimmer_local_dB_t', 'f1_max_t', 'mfcc_1_t', 'mfcc_4_t', 'PeakFreq_t']</t>
  </si>
  <si>
    <t>['duration_a', 'f2_median_a', 'f2_max_a', 'f1_min_a', 'mfcc_10_a', 'f2_median_e', 'f3_min_e', 'mfcc_8_e', 'mfcc_9_e', 'duration_i', 'f3_min_i', 'mfcc_11_i', 'shimmer_apq3_o', 'hnr_std_o', 'f3_max_o', 'f3_min_o', 'mfcc_5_o', 'mfcc_8_o', 'mfcc_12_o', 'f2_median_u', 'f2_max_u', 'mfcc_0_u', 'mfcc_6_u', 'mfcc_8_u', 'duration_k', 'number_of repetitons_k', 'jitter_local_absolute_k', 'hnr_max_k', 'f2_min_k', 'mfcc_10_k', 'tot_articulation_p', 'f0_std_p', 'shimmer_apq11_p', 'hnr_max_p', 'mfcc_7_p', 'mfcc_8_p', 'mfcc_9_p', 'VOT_p', 'tot_articulation_t', 'shimmer_local_t', 'cp_t', 'f3_mean_t', 'mfcc_0_t', 'mfcc_1_t', 'PeakFreq_t']</t>
  </si>
  <si>
    <t>[1 0 1 1 1 1 0 0 0 1 0 0 1 1 0 0 1 1 1 0]</t>
  </si>
  <si>
    <t>{'C': 0.01, 'kernel': 'poly', 'gamma': 1, 'degree': 3}</t>
  </si>
  <si>
    <t>['f0_mean_a', 'f0_25_a', 'shimmer_apq3_a', 'shimmer_apq5_a', 'shimmer_dda_a', 'jitter_rap_e', 'jitter_ppq5_e', 'jitter_ddp_e', 'shimmer_apq5_e', 'hnr_std_e', 'f0_min_i', 'hnr_mean_i', 'f2_mean_i', 'f3_mean_i', 'f2_median_i', 'f0_median_o', 'f0_75_o', 'shimmer_apq3_o', 'shimmer_apq11_o', 'shimmer_dda_o', 'f0_median_u', 'f0_75_u', 'jitter_rap_u', 'hnr_mean_u', 'mfcc_11_u', 'duration_k', 'f0_mean_k', 'f0_min_k', 'f0_max_k', 'f0_75_k', 'f0_min_p', 'f0_max_p', 'f0_25_p', 'f0_75_p', 'shimmer_local_p', 'f0_min_t', 'f0_median_t', 'f1_mean_t', 'f1_median_t', 'f3_median_t']</t>
  </si>
  <si>
    <t>['f0_mean_a', 'jitter_local_absolute_a', 'shimmer_local_dB_a', 'shimmer_apq11_a', 'hnr_mean_a', 'duration_e', 'jitter_ddp_e', 'shimmer_apq11_e', 'hnr_std_e', 'cpp_e', 'f0_75_i', 'shimmer_apq3_i', 'hnr_mean_i', 'f2_mean_i', 'f3_min_i', 'shimmer_apq11_o', 'shimmer_dda_o', 'f1_min_o', 'f2_min_o', 'mfcc_6_o', 'f0_min_u', 'f0_75_u', 'hnr_min_u', 'hnr_max_u', 'f2_max_u', 'number_of repetitons_k', 'f0_min_k', 'f0_median_k', 'hnr_max_k', 'f1_max_k', 'number_of repetitons_p', 'f0_min_p', 'f0_25_p', 'MeanFreq_p', 'VarFreq_p', 'number_of repetitons_t', 'f0_min_t', 'f0_median_t', 'jitter_local_t', 'jitter_ppq5_t']</t>
  </si>
  <si>
    <t>[1 1 0 0 0 0 0 1 0 1 0 0 1 1 0 0 1 1 0 1]</t>
  </si>
  <si>
    <t>[1 1 1 0 1 1 1 1 1 1 1 0 1 0 0 0 0 0 1 0]</t>
  </si>
  <si>
    <t>{'n_estimators': 30, 'max_depth': 30, 'min_samples_split': 5, 'min_samples_leaf': 2}</t>
  </si>
  <si>
    <t>['duration_a', 'f0_max_a', 'mfcc_3_a', 'mfcc_6_a', 'mfcc_11_a', 'hnr_max_e', 'f2_median_e', 'mfcc_4_e', 'mfcc_5_e', 'mfcc_11_e', 'duration_i', 'f0_max_i', 'f3_mean_i', 'f3_median_i', 'f3_min_i', 'duration_o', 'hnr_std_o', 'hnr_min_o', 'f3_median_o', 'mfcc_4_o', 'duration_u', 'jitter_ppq5_u', 'mfcc_6_u', 'mfcc_9_u', 'mfcc_11_u', 'duration_k', 'tot_articulation_k', 'number_of repetitons_k', 'f2_min_k', 'mfcc_5_k', 'tot_articulation_p', 'number_of repetitons_p', 'duration_p', 'shimmer_local_dB_p', 'mfcc_4_p', 'tot_articulation_t', 'number_of repetitons_t', 'duration_t', 'f0_std_t', 'cp_t']</t>
  </si>
  <si>
    <t>['duration_a', 'hnr_min_a', 'f3_min_a', 'mfcc_3_a', 'mfcc_6_a', 'hnr_std_e', 'hnr_min_e', 'f1_median_e', 'mfcc_5_e', 'mfcc_7_e', 'duration_i', 'f2_mean_i', 'f3_mean_i', 'f3_min_i', 'mfcc_11_i', 'duration_o', 'f0_std_o', 'shimmer_apq11_o', 'hnr_min_o', 'mfcc_6_o', 'duration_u', 'cp_u', 'mfcc_3_u', 'mfcc_6_u', 'mfcc_11_u', 'tot_articulation_k', 'number_of repetitons_k', 'shimmer_apq3_k', 'f2_min_k', 'mfcc_5_k', 'tot_articulation_p', 'number_of repetitons_p', 'shimmer_local_dB_p', 'mfcc_1_p', 'EnergyBurst_p', 'tot_articulation_t', 'number_of repetitons_t', 'duration_t', 'mfcc_3_t', 'mfcc_9_t']</t>
  </si>
  <si>
    <t>[1 0 0 0 0 0 0 0 0 0 0 0 1 1 0 0 0 1 0 1]</t>
  </si>
  <si>
    <t>{'n_estimators': 10, 'max_depth': 5, 'learning_rate': 0.2, 'subsample': 0.5}</t>
  </si>
  <si>
    <t>['duration_a', 'mfcc_0_a', 'mfcc_1_a', 'mfcc_3_a', 'mfcc_12_a', 'f0_mean_e', 'cpp_e', 'f3_median_e', 'mfcc_4_e', 'mfcc_5_e', 'duration_i', 'hnr_std_i', 'f2_max_i', 'f3_max_i', 'f3_min_i', 'f0_std_o', 'hnr_min_o', 'hnr_max_o', 'mfcc_4_o', 'mfcc_6_o', 'duration_u', 'jitter_ppq5_u', 'cp_u', 'mfcc_9_u', 'mfcc_11_u', 'number_of repetitons_k', 'jitter_local_absolute_k', 'shimmer_apq3_k', 'f2_min_k', 'VOT_k', 'tot_articulation_p', 'mfcc_1_p', 'mfcc_3_p', 'mfcc_4_p', 'EnergyBurst_p', 'tot_articulation_t', 'f0_std_t', 'cp_t', 'mfcc_0_t', 'VOT_t']</t>
  </si>
  <si>
    <t>['hnr_min_a', 'f1_std_a', 'f3_min_a', 'mfcc_6_a', 'mfcc_12_a', 'f0_mean_e', 'cp_e', 'f3_std_e', 'mfcc_5_e', 'mfcc_7_e', 'duration_i', 'f0_25_i', 'f2_max_i', 'f3_max_i', 'f3_min_i', 'f0_std_o', 'f1_min_o', 'mfcc_4_o', 'mfcc_5_o', 'mfcc_6_o', 'duration_u', 'hnr_max_u', 'cp_u', 'f2_mean_u', 'mfcc_11_u', 'number_of repetitons_k', 'shimmer_local_dB_k', 'shimmer_apq5_k', 'f2_min_k', 'mfcc_5_k', 'tot_articulation_p', 'shimmer_local_dB_p', 'mfcc_1_p', 'mfcc_4_p', 'EnergyBurst_p', 'tot_articulation_t', 'duration_t', 'f0_max_t', 'mfcc_3_t', 'mfcc_9_t']</t>
  </si>
  <si>
    <t>[1 1 0 0 1 1 0 1 0 1 0 0 1 1 0 0 0 1 0 0]</t>
  </si>
  <si>
    <t>{'C': 20, 'kernel': 'rbf', 'gamma': 0.001, 'degree': 2}</t>
  </si>
  <si>
    <t>['duration_a', 'cp_a', 'f2_std_a', 'f3_max_a', 'mfcc_3_a', 'mfcc_4_a', 'f0_std_e', 'shimmer_apq11_e', 'hnr_max_e', 'cpp_e', 'f2_max_e', 'mfcc_2_e', 'mfcc_5_e', 'mfcc_6_e', 'mfcc_8_e', 'mfcc_10_e', 'mfcc_11_e', 'f0_75_i', 'hnr_min_i', 'f3_mean_i', 'f3_median_i', 'f2_max_i', 'f3_min_i', 'cpp_o', 'f2_mean_o', 'f2_median_o', 'mfcc_7_o', 'jitter_local_u', 'jitter_ppq5_u', 'hnr_min_u', 'f2_median_u', 'f3_max_u', 'f1_min_u', 'f2_min_u', 'mfcc_11_u', 'duration_k', 'f0_median_k', 'f2_min_k', 'mfcc_10_k', 'mfcc_11_k', 'PeakFreq_k', 'mfcc_10_p', 'MeanFreq_p', 'shimmer_apq11_t', 'MeanFreq_t']</t>
  </si>
  <si>
    <t>['f2_std_a', 'f3_max_a', 'f1_min_a', 'mfcc_3_a', 'f0_std_e', 'cpp_e', 'f2_max_e', 'mfcc_5_e', 'mfcc_10_e', 'f0_75_i', 'cp_i', 'f3_mean_i', 'f3_min_i', 'mfcc_2_i', 'mfcc_9_i', 'cpp_o', 'f2_mean_o', 'f2_median_o', 'f1_min_o', 'mfcc_4_o', 'mfcc_6_o', 'jitter_rap_u', 'jitter_ddp_u', 'cp_u', 'f2_mean_u', 'f2_median_u', 'f3_max_u', 'f1_min_u', 'f2_min_u', 'mfcc_2_u', 'mfcc_6_u', 'mfcc_11_u', 'duration_k', 'tot_articulation_k', 'number_of repetitons_k', 'f1_max_k', 'mfcc_5_k', 'mfcc_11_k', 'HFLFRatio_k', 'MaxBurstAmplitude_dB_p', 'VOT_p', 'number_of repetitons_t', 'shimmer_apq11_t', 'f3_median_t', 'PeakFreq_t']</t>
  </si>
  <si>
    <t>[1 0 0 0 0 0 0 0 0 0 1 1 0 0 0 0 0 0 0 0]</t>
  </si>
  <si>
    <t>{'n_estimators': 40, 'max_depth': 5, 'min_samples_split': 10, 'min_samples_leaf': 2}</t>
  </si>
  <si>
    <t>['mfcc_6_a', 'mfcc_7_a', 'mfcc_11_a', 'mfcc_12_a', 'f0_std_e', 'f2_mean_e', 'mfcc_5_e', 'mfcc_8_e', 'duration_i', 'f0_max_i', 'f3_mean_i', 'f3_median_i', 'f2_max_i', 'f3_min_i', 'duration_o', 'hnr_min_o', 'mfcc_4_o', 'jitter_rap_u', 'jitter_ddp_u', 'shimmer_apq3_u', 'f2_mean_u', 'f2_median_u', 'f2_min_u', 'mfcc_9_u', 'mfcc_11_u', 'duration_k', 'tot_articulation_k', 'number_of repetitons_k', 'shimmer_apq5_k', 'shimmer_dda_k', 'f2_min_k', 'mfcc_1_k', 'mfcc_5_k', 'tot_articulation_p', 'number_of repetitons_p', 'duration_p', 'f0_std_p', 'f0_max_p', 'mfcc_3_p', 'mfcc_4_p', 'tot_articulation_t', 'number_of repetitons_t', 'f0_std_t', 'mfcc_3_t', 'mfcc_7_t']</t>
  </si>
  <si>
    <t>['mfcc_3_a', 'mfcc_11_a', 'cp_e', 'f1_mean_e', 'f2_mean_e', 'f1_median_e', 'mfcc_5_e', 'duration_i', 'f3_mean_i', 'f3_median_i', 'f3_min_i', 'f0_std_o', 'jitter_ddp_o', 'f1_min_o', 'mfcc_6_o', 'jitter_local_u', 'jitter_rap_u', 'jitter_ddp_u', 'f2_max_u', 'f3_max_u', 'mfcc_3_u', 'mfcc_10_u', 'mfcc_11_u', 'duration_k', 'tot_articulation_k', 'number_of repetitons_k', 'shimmer_local_k', 'shimmer_local_dB_k', 'shimmer_apq3_k', 'shimmer_apq5_k', 'shimmer_dda_k', 'f2_min_k', 'mfcc_4_k', 'mfcc_5_k', 'tot_articulation_p', 'number_of repetitons_p', 'duration_p', 'shimmer_local_dB_p', 'mfcc_4_p', 'mfcc_5_p', 'mfcc_6_p', 'tot_articulation_t', 'number_of repetitons_t', 'f0_std_t', 'mfcc_3_t']</t>
  </si>
  <si>
    <t>[1 1 0 0 0 0 0 1 0 1 0 0 1 1 0 0 0 1 0 0]</t>
  </si>
  <si>
    <t>{'n_estimators': 30, 'max_depth': 2, 'learning_rate': 0.5, 'subsample': 0.2}</t>
  </si>
  <si>
    <t>['f0_25_a', 'shimmer_apq11_a', 'hnr_max_a', 'mfcc_6_a', 'mfcc_7_a', 'f0_std_e', 'jitter_local_e', 'f3_std_e', 'f3_median_e', 'mfcc_5_e', 'mfcc_8_e', 'mfcc_10_e', 'f3_mean_i', 'f2_max_i', 'f3_min_i', 'mfcc_7_i', 'duration_o', 'hnr_min_o', 'f2_max_o', 'mfcc_5_o', 'f0_max_u', 'jitter_rap_u', 'cp_u', 'f3_max_u', 'f2_min_u', 'mfcc_6_u', 'mfcc_9_u', 'mfcc_11_u', 'tot_articulation_k', 'number_of repetitons_k', 'jitter_local_absolute_k', 'shimmer_apq3_k', 'cp_k', 'f2_min_k', 'mfcc_11_k', 'MaxBurstAmplitude_dB_k', 'tot_articulation_p', 'f0_std_p', 'shimmer_local_dB_p', 'shimmer_apq11_p', 'mfcc_1_p', 'mfcc_4_p', 'mfcc_10_p', 'f0_std_t', 'mfcc_3_t']</t>
  </si>
  <si>
    <t>['f0_max_a', 'hnr_min_a', 'f0_mean_e', 'cp_e', 'f1_mean_e', 'f3_median_e', 'mfcc_5_e', 'f3_mean_i', 'f3_median_i', 'f1_max_i', 'f3_min_i', 'mfcc_2_i', 'mfcc_11_i', 'jitter_local_o', 'hnr_min_o', 'f2_max_o', 'f1_min_o', 'mfcc_4_o', 'hnr_max_u', 'cp_u', 'f2_max_u', 'f3_max_u', 'f1_min_u', 'f2_min_u', 'mfcc_5_u', 'mfcc_6_u', 'duration_k', 'tot_articulation_k', 'jitter_local_absolute_k', 'hnr_mean_k', 'cp_k', 'f1_max_k', 'f2_min_k', 'mfcc_2_k', 'mfcc_5_k', 'tot_articulation_p', 'shimmer_apq11_p', 'mfcc_1_p', 'low_energy_p', 'VOT_p', 'f0_std_t', 'jitter_ppq5_t', 'shimmer_apq11_t', 'mfcc_9_t', 'VarFreq_t']</t>
  </si>
  <si>
    <t>[1 0 1 0 1 1 0 1 0 1 1 1 1 0 0 0 0 1 0 1]</t>
  </si>
  <si>
    <t>syllable</t>
  </si>
  <si>
    <t>{'C': 10, 'kernel': 'linear', 'gamma': 0.0001, 'degree': 2}</t>
  </si>
  <si>
    <t>['duration_k', 'tot_articulation_k', 'number_of repetitons_k', 'f0_max_k', 'f0_75_k', 'tot_articulation_p', 'f0_min_p', 'f0_median_p', 'shimmer_apq5_p', 'shimmer_apq11_p', 'tot_articulation_t', 'number_of repetitons_t', 'f0_min_t', 'f0_median_t', 'hnr_max_t']</t>
  </si>
  <si>
    <t>['f0_75_k', 'jitter_local_k', 'jitter_ppq5_k', 'f1_max_k', 'f3_max_k', 'tot_articulation_p', 'f0_min_p', 'f0_25_p', 'shimmer_apq5_p', 'shimmer_apq11_p', 'tot_articulation_t', 'number_of repetitons_t', 'jitter_local_t', 'f2_max_t', 'mfcc_1_t']</t>
  </si>
  <si>
    <t>[0 0 1 0 1 0 1 0 0 1 0 1 0 1 0 1 0 0 0 1]</t>
  </si>
  <si>
    <t>{'n_estimators': 20, 'max_depth': 10, 'min_samples_split': 5, 'min_samples_leaf': 2}</t>
  </si>
  <si>
    <t>['duration_k', 'tot_articulation_k', 'number_of repetitons_k', 'f2_min_k', 'mfcc_11_k', 'tot_articulation_p', 'number_of repetitons_p', 'duration_p', 'mfcc_1_p', 'mfcc_4_p', 'tot_articulation_t', 'number_of repetitons_t', 'duration_t', 'cpp_t', 'mfcc_3_t']</t>
  </si>
  <si>
    <t>['tot_articulation_k', 'number_of repetitons_k', 'cp_k', 'f1_mean_k', 'mfcc_11_k', 'tot_articulation_p', 'number_of repetitons_p', 'shimmer_dda_p', 'mfcc_1_p', 'MaxBurstAmplitude_dB_p', 'tot_articulation_t', 'number_of repetitons_t', 'shimmer_apq3_t', 'cp_t', 'low_energy_t']</t>
  </si>
  <si>
    <t>[0 0 1 0 0 0 1 0 0 0 0 1 1 1 0 1 1 0 0 1]</t>
  </si>
  <si>
    <t>{'n_estimators': 50, 'max_depth': 2, 'learning_rate': 0.1, 'subsample': 0.7}</t>
  </si>
  <si>
    <t>['duration_k', 'tot_articulation_k', 'number_of repetitons_k', 'f2_min_k', 'mfcc_11_k', 'tot_articulation_p', 'hnr_mean_p', 'mfcc_0_p', 'mfcc_1_p', 'mfcc_4_p', 'tot_articulation_t', 'cp_t', 'f1_std_t', 'mfcc_3_t', 'low_energy_t']</t>
  </si>
  <si>
    <t>['duration_k', 'tot_articulation_k', 'jitter_local_absolute_k', 'f1_mean_k', 'f2_min_k', 'tot_articulation_p', 'number_of repetitons_p', 'shimmer_apq11_p', 'mfcc_4_p', 'MaxBurstAmplitude_dB_p', 'tot_articulation_t', 'duration_t', 'f2_mean_t', 'f1_std_t', 'mfcc_10_t']</t>
  </si>
  <si>
    <t>[0 0 1 0 0 0 1 0 1 1 0 1 1 1 0 0 1 0 0 1]</t>
  </si>
  <si>
    <t>['f0_median_k', 'f0_75_k', 'mfcc_4_k', 'mfcc_11_k', 'EnergyBurst_k', 'tot_articulation_p', 'f0_min_p', 'shimmer_apq3_p', 'shimmer_apq5_p', 'shimmer_apq11_p', 'mfcc_1_p', 'mfcc_10_p', 'tot_articulation_t', 'shimmer_apq11_t', 'f2_median_t', 'f2_max_t', 'mfcc_6_t', 'PeakFreq_t']</t>
  </si>
  <si>
    <t>['f0_mean_k', 'f0_median_k', 'mfcc_4_k', 'mfcc_11_k', 'EnergyBurst_k', 'tot_articulation_p', 'shimmer_apq3_p', 'shimmer_apq11_p', 'f2_median_p', 'mfcc_1_p', 'mfcc_4_p', 'EnergyBurst_p', 'tot_articulation_t', 'f0_min_t', 'f2_median_t', 'f2_max_t', 'mfcc_1_t', 'mfcc_6_t']</t>
  </si>
  <si>
    <t>[0 0 1 1 0 0 1 0 0 1 0 1 1 0 0 0 0 0 0 1]</t>
  </si>
  <si>
    <t>{'n_estimators': 10, 'max_depth': 10, 'min_samples_split': 5, 'min_samples_leaf': 2}</t>
  </si>
  <si>
    <t>['duration_k', 'tot_articulation_k', 'number_of repetitons_k', 'cp_k', 'f2_min_k', 'mfcc_11_k', 'tot_articulation_p', 'number_of repetitons_p', 'duration_p', 'jitter_local_absolute_p', 'shimmer_dda_p', 'mfcc_1_p', 'mfcc_4_p', 'mfcc_11_p', 'MaxBurstAmplitude_dB_p', 'tot_articulation_t', 'number_of repetitons_t', 'f3_max_t']</t>
  </si>
  <si>
    <t>['tot_articulation_k', 'number_of repetitons_k', 'cp_k', 'f2_min_k', 'mfcc_11_k', 'tot_articulation_p', 'number_of repetitons_p', 'jitter_local_absolute_p', 'shimmer_apq3_p', 'shimmer_apq11_p', 'shimmer_dda_p', 'hnr_max_p', 'mfcc_1_p', 'mfcc_4_p', 'MaxBurstAmplitude_dB_p', 'tot_articulation_t', 'number_of repetitons_t', 'cp_t']</t>
  </si>
  <si>
    <t>[0 0 1 0 1 0 1 0 1 1 0 1 1 1 0 1 1 0 0 1]</t>
  </si>
  <si>
    <t>{'n_estimators': 10, 'max_depth': 2, 'learning_rate': 0.7, 'subsample': 0.5}</t>
  </si>
  <si>
    <t>['duration_k', 'f0_mean_k', 'shimmer_local_dB_k', 'shimmer_apq3_k', 'f1_mean_k', 'f2_min_k', 'mfcc_7_k', 'mfcc_11_k', 'VarFreq_k', 'tot_articulation_p', 'cp_p', 'f3_std_p', 'f3_max_p', 'mfcc_0_p', 'mfcc_1_p', 'mfcc_4_p', 'tot_articulation_t', 'hnr_mean_t']</t>
  </si>
  <si>
    <t>['number_of repetitons_k', 'cp_k', 'f1_mean_k', 'f3_mean_k', 'f2_min_k', 'mfcc_11_k', 'tot_articulation_p', 'duration_p', 'shimmer_local_p', 'shimmer_apq3_p', 'hnr_std_p', 'hnr_max_p', 'mfcc_1_p', 'mfcc_9_p', 'MaxBurstAmplitude_dB_p', 'EnergyDrop_p', 'tot_articulation_t', 'hnr_std_t']</t>
  </si>
  <si>
    <t>[0 0 1 0 0 0 1 0 1 1 0 1 1 1 0 1 1 1 1 1]</t>
  </si>
  <si>
    <t>{'C': 1, 'kernel': 'sigmoid', 'gamma': 0.1, 'degree': 2}</t>
  </si>
  <si>
    <t>['duration_k', 'tot_articulation_k', 'number_of repetitons_k', 'f0_max_k', 'f0_75_k', 'f0_min_p', 'f0_25_p', 'f0_75_p', 'shimmer_apq5_p', 'shimmer_apq11_p', 'f0_min_t', 'f0_max_t', 'f0_median_t', 'f3_mean_t', 'f3_median_t']</t>
  </si>
  <si>
    <t>['f0_min_k', 'f0_75_k', 'f2_median_k', 'mfcc_0_k', 'mfcc_5_k', 'tot_articulation_p', 'f0_min_p', 'f0_25_p', 'shimmer_apq5_p', 'shimmer_apq11_p', 'f0_min_t', 'f0_median_t', 'shimmer_apq3_t', 'shimmer_apq5_t', 'VOT_t']</t>
  </si>
  <si>
    <t>[1 1 0 0 0 1 0 0 0 1 0 0 0 1 1 0 1 1 0 1]</t>
  </si>
  <si>
    <t>{'n_estimators': 10, 'max_depth': 5, 'min_samples_split': 2, 'min_samples_leaf': 1}</t>
  </si>
  <si>
    <t>['duration_k', 'tot_articulation_k', 'number_of repetitons_k', 'shimmer_apq3_k', 'f2_min_k', 'tot_articulation_p', 'number_of repetitons_p', 'duration_p', 'mfcc_3_p', 'mfcc_11_p', 'tot_articulation_t', 'number_of repetitons_t', 'f0_std_t', 'mfcc_1_t', 'mfcc_11_t']</t>
  </si>
  <si>
    <t>['duration_k', 'tot_articulation_k', 'number_of repetitons_k', 'cp_k', 'f2_min_k', 'tot_articulation_p', 'f1_std_p', 'mfcc_3_p', 'mfcc_11_p', 'VOT_p', 'tot_articulation_t', 'f0_std_t', 'cpp_t', 'mfcc_1_t', 'mfcc_11_t']</t>
  </si>
  <si>
    <t>[1 1 0 0 0 0 1 0 0 1 0 0 1 0 1 0 1 1 0 1]</t>
  </si>
  <si>
    <t>{'n_estimators': 30, 'max_depth': 3, 'learning_rate': 0.2, 'subsample': 0.5}</t>
  </si>
  <si>
    <t>['number_of repetitons_k', 'jitter_rap_k', 'cp_k', 'f2_min_k', 'f3_min_k', 'tot_articulation_p', 'duration_p', 'shimmer_local_p', 'mfcc_0_p', 'VOT_p', 'number_of repetitons_t', 'jitter_local_t', 'cpp_t', 'cp_t', 'low_energy_t']</t>
  </si>
  <si>
    <t>['number_of repetitons_k', 'cp_k', 'f3_std_k', 'f2_min_k', 'f3_min_k', 'tot_articulation_p', 'jitter_local_absolute_p', 'shimmer_local_dB_p', 'EnergyBurst_p', 'VOT_p', 'tot_articulation_t', 'f0_std_t', 'cpp_t', 'mfcc_3_t', 'mfcc_11_t']</t>
  </si>
  <si>
    <t>{'C': 1, 'kernel': 'linear', 'gamma': 0.0001, 'degree': 2}</t>
  </si>
  <si>
    <t>['duration_k', 'hnr_mean_k', 'hnr_std_k', 'f2_std_k', 'f1_max_k', 'f3_min_k', 'mfcc_4_k', 'mfcc_9_k', 'tot_articulation_p', 'jitter_local_absolute_p', 'cpp_p', 'f1_std_p', 'mfcc_1_p', 'number_of repetitons_t', 'f0_min_t', 'f2_median_t', 'mfcc_6_t', 'PeakFreq_t']</t>
  </si>
  <si>
    <t>['f0_median_k', 'f2_std_k', 'f3_std_k', 'f1_max_k', 'mfcc_10_k', 'tot_articulation_p', 'f0_25_p', 'shimmer_apq5_p', 'shimmer_apq11_p', 'f1_std_p', 'f3_median_p', 'mfcc_1_p', 'mfcc_2_p', 'f0_min_t', 'f0_max_t', 'f1_max_t', 'f1_min_t', 'mfcc_6_t']</t>
  </si>
  <si>
    <t>[0 0 0 1 0 1 1 1 0 0 0 1 1 0 0 0 1 1 0 1]</t>
  </si>
  <si>
    <t>{'n_estimators': 10, 'max_depth': None, 'min_samples_split': 2, 'min_samples_leaf': 4}</t>
  </si>
  <si>
    <t>['duration_k', 'tot_articulation_k', 'number_of repetitons_k', 'shimmer_local_dB_k', 'shimmer_apq3_k', 'cp_k', 'f3_std_k', 'f2_min_k', 'tot_articulation_p', 'number_of repetitons_p', 'shimmer_apq11_p', 'mfcc_3_p', 'VOT_p', 'number_of repetitons_t', 'f2_min_t', 'mfcc_3_t', 'mfcc_11_t', 'low_energy_t']</t>
  </si>
  <si>
    <t>['duration_k', 'number_of repetitons_k', 'jitter_local_k', 'jitter_local_absolute_k', 'cpp_k', 'cp_k', 'f3_std_k', 'f2_min_k', 'tot_articulation_p', 'shimmer_apq11_p', 'f1_std_p', 'mfcc_1_p', 'mfcc_3_p', 'mfcc_11_p', 'VOT_p', 'tot_articulation_t', 'f0_std_t', 'mfcc_11_t']</t>
  </si>
  <si>
    <t>[1 0 0 0 0 0 0 0 0 1 0 0 1 0 1 0 1 1 0 1]</t>
  </si>
  <si>
    <t>{'n_estimators': 100, 'max_depth': 5, 'learning_rate': 0.01, 'subsample': 1.0}</t>
  </si>
  <si>
    <t>['duration_k', 'number_of repetitons_k', 'f0_mean_k', 'jitter_local_absolute_k', 'shimmer_local_dB_k', 'shimmer_apq5_k', 'cp_k', 'f3_std_k', 'f1_max_k', 'f2_min_k', 'MaxBurstAmplitude_dB_k', 'f1_mean_p', 'mfcc_0_p', 'mfcc_2_p', 'tot_articulation_t', 'jitter_local_t', 'jitter_local_absolute_t', 'low_energy_t']</t>
  </si>
  <si>
    <t>['tot_articulation_k', 'number_of repetitons_k', 'shimmer_local_k', 'hnr_mean_k', 'cpp_k', 'f3_mean_k', 'f2_min_k', 'f3_min_k', 'MaxBurstAmplitude_dB_k', 'tot_articulation_p', 'cpp_p', 'mfcc_0_p', 'mfcc_7_p', 'EnergyBurst_p', 'VOT_p', 'f0_std_t', 'mfcc_3_t', 'VarFreq_t']</t>
  </si>
  <si>
    <t>[1 1 0 0 0 0 1 0 0 1 0 0 1 1 1 0 1 1 0 1]</t>
  </si>
  <si>
    <t>['duration_k', 'tot_articulation_k', 'number_of repetitons_k', 'f0_max_k', 'f0_75_k', 'f0_min_p', 'f0_25_p', 'jitter_local_absolute_p', 'shimmer_local_p', 'shimmer_apq5_p', 'f0_min_t', 'f0_median_t', 'jitter_local_t', 'mfcc_1_t', 'MaxBurstAmplitude_dB_t']</t>
  </si>
  <si>
    <t>['duration_k', 'tot_articulation_k', 'jitter_local_k', 'jitter_ppq5_k', 'f1_max_k', 'tot_articulation_p', 'f2_std_p', 'f2_median_p', 'f2_min_p', 'mfcc_1_p', 'number_of repetitons_t', 'duration_t', 'f0_max_t', 'f0_75_t', 'f1_max_t']</t>
  </si>
  <si>
    <t>[0 1 0 1 0 0 0 1 0 0 1 1 1 0 1 0 0 0 0 1]</t>
  </si>
  <si>
    <t>{'n_estimators': 30, 'max_depth': None, 'min_samples_split': 5, 'min_samples_leaf': 1}</t>
  </si>
  <si>
    <t>['duration_k', 'tot_articulation_k', 'number_of repetitons_k', 'f0_median_k', 'f2_min_k', 'tot_articulation_p', 'number_of repetitons_p', 'duration_p', 'f0_std_p', 'mfcc_11_p', 'number_of repetitons_t', 'duration_t', 'f0_std_t', 'f1_std_t', 'f3_max_t']</t>
  </si>
  <si>
    <t>['duration_k', 'tot_articulation_k', 'number_of repetitons_k', 'f2_min_k', 'mfcc_5_k', 'tot_articulation_p', 'number_of repetitons_p', 'duration_p', 'f0_std_p', 'mfcc_7_p', 'tot_articulation_t', 'number_of repetitons_t', 'duration_t', 'f0_std_t', 'f3_max_t']</t>
  </si>
  <si>
    <t>{'n_estimators': 200, 'max_depth': 2, 'learning_rate': 0.01, 'subsample': 0.1}</t>
  </si>
  <si>
    <t>['duration_k', 'number_of repetitons_k', 'f0_mean_k', 'shimmer_apq11_k', 'cpp_k', 'tot_articulation_p', 'f0_std_p', 'f0_max_p', 'mfcc_3_p', 'MaxBurstAmplitude_dB_p', 'number_of repetitons_t', 'f0_std_t', 'hnr_max_t', 'f3_std_t', 'f3_max_t']</t>
  </si>
  <si>
    <t>['duration_k', 'number_of repetitons_k', 'f2_mean_k', 'f2_min_k', 'mfcc_4_k', 'tot_articulation_p', 'number_of repetitons_p', 'f0_max_p', 'mfcc_5_p', 'mfcc_7_p', 'number_of repetitons_t', 'duration_t', 'f3_max_t', 'f2_min_t', 'mfcc_3_t']</t>
  </si>
  <si>
    <t>[0 1 1 1 0 1 0 1 0 1 1 1 1 0 1 1 1 0 1 0]</t>
  </si>
  <si>
    <t>['duration_k', 'f0_25_k', 'f2_min_k', 'mfcc_4_k', 'mfcc_5_k', 'mfcc_7_k', 'tot_articulation_p', 'number_of repetitons_p', 'f0_min_p', 'shimmer_apq5_p', 'f3_mean_p', 'f3_std_p', 'f1_max_p', 'mfcc_10_p', 'MaxBurstAmplitude_dB_p', 'f0_min_t', 'shimmer_dda_t', 'PeakFreq_t']</t>
  </si>
  <si>
    <t>['duration_k', 'f0_25_k', 'f0_75_k', 'f1_std_k', 'f2_min_k', 'mfcc_10_k', 'tot_articulation_p', 'duration_p', 'jitter_local_p', 'hnr_max_p', 'f3_mean_p', 'f3_median_p', 'mfcc_1_p', 'mfcc_2_p', 'f0_min_t', 'f1_max_t', 'f2_min_t', 'MeanFreq_t']</t>
  </si>
  <si>
    <t>[0 0 0 0 0 1 0 1 1 0 0 1 0 0 1 1 1 0 1 0]</t>
  </si>
  <si>
    <t>{'n_estimators': 10, 'max_depth': 2, 'min_samples_split': 2, 'min_samples_leaf': 2}</t>
  </si>
  <si>
    <t>['duration_k', 'number_of repetitons_k', 'f0_median_k', 'f0_75_k', 'cp_k', 'f2_min_k', 'tot_articulation_p', 'number_of repetitons_p', 'f0_std_p', 'f3_std_p', 'mfcc_5_p', 'mfcc_11_p', 'number_of repetitons_t', 'duration_t', 'f0_std_t', 'f1_std_t', 'f3_std_t', 'f3_max_t']</t>
  </si>
  <si>
    <t>['duration_k', 'number_of repetitons_k', 'cp_k', 'f2_median_k', 'mfcc_9_k', 'tot_articulation_p', 'number_of repetitons_p', 'duration_p', 'jitter_local_absolute_p', 'mfcc_7_p', 'MaxBurstAmplitude_dB_p', 'number_of repetitons_t', 'duration_t', 'f0_std_t', 'f3_median_t', 'f1_min_t', 'mfcc_5_t', 'PeakFreq_t']</t>
  </si>
  <si>
    <t>{'n_estimators': 30, 'max_depth': 5, 'learning_rate': 0.2, 'subsample': 1.0}</t>
  </si>
  <si>
    <t>['duration_k', 'number_of repetitons_k', 'f2_min_k', 'mfcc_9_k', 'tot_articulation_p', 'f0_max_p', 'shimmer_apq3_p', 'hnr_mean_p', 'hnr_std_p', 'cp_p', 'mfcc_3_p', 'mfcc_5_p', 'f0_std_t', 'cpp_t', 'f3_std_t', 'mfcc_1_t', 'MeanFreq_t', 'PeakFreq_t']</t>
  </si>
  <si>
    <t>['duration_k', 'number_of repetitons_k', 'f0_mean_k', 'f2_min_k', 'f3_min_k', 'mfcc_9_k', 'tot_articulation_p', 'f0_std_p', 'shimmer_apq3_p', 'cp_p', 'f3_mean_p', 'mfcc_5_p', 'mfcc_7_p', 'VOT_p', 'f0_std_t', 'f3_mean_t', 'f3_median_t', 'PeakFreq_t']</t>
  </si>
  <si>
    <t>[1 0 1 1 1 1 0 1 0 0 0 1 1 0 1 0 0 0 0 0]</t>
  </si>
  <si>
    <t>['tot_articulation_k', 'f0_min_k', 'f0_75_k', 'f1_max_k', 'mfcc_5_k', 'tot_articulation_p', 'f0_std_p', 'jitter_ddp_p', 'shimmer_apq11_p', 'cp_p', 'tot_articulation_t', 'f0_std_t', 'mfcc_9_t', 'mfcc_11_t', 'MeanFreq_t']</t>
  </si>
  <si>
    <t>['duration_k', 'tot_articulation_k', 'shimmer_local_dB_k', 'f1_max_k', 'mfcc_5_k', 'tot_articulation_p', 'f0_std_p', 'f0_min_p', 'shimmer_apq11_p', 'cp_p', 'number_of repetitons_t', 'f0_min_t', 'cp_t', 'mfcc_1_t', 'HFLFRatio_t']</t>
  </si>
  <si>
    <t>[1 0 1 1 1 1 1 1 1 1 1 0 1 1 0 1 0 1 1 1]</t>
  </si>
  <si>
    <t>{'n_estimators': 40, 'max_depth': 20, 'min_samples_split': 10, 'min_samples_leaf': 1}</t>
  </si>
  <si>
    <t>['duration_k', 'tot_articulation_k', 'number_of repetitons_k', 'shimmer_apq3_k', 'mfcc_5_k', 'tot_articulation_p', 'number_of repetitons_p', 'f0_std_p', 'f3_min_p', 'mfcc_4_p', 'tot_articulation_t', 'number_of repetitons_t', 'f0_std_t', 'f1_std_t', 'f3_max_t']</t>
  </si>
  <si>
    <t>['duration_k', 'tot_articulation_k', 'number_of repetitons_k', 'shimmer_apq3_k', 'mfcc_5_k', 'tot_articulation_p', 'number_of repetitons_p', 'f0_std_p', 'shimmer_apq11_p', 'mfcc_0_p', 'tot_articulation_t', 'number_of repetitons_t', 'f0_std_t', 'cp_t', 'mfcc_0_t']</t>
  </si>
  <si>
    <t>{'n_estimators': 200, 'max_depth': 2, 'learning_rate': 0.5, 'subsample': 0.5}</t>
  </si>
  <si>
    <t>['tot_articulation_k', 'number_of repetitons_k', 'jitter_local_absolute_k', 'jitter_rap_k', 'f2_min_k', 'tot_articulation_p', 'f0_std_p', 'mfcc_0_p', 'mfcc_4_p', 'mfcc_5_p', 'tot_articulation_t', 'number_of repetitons_t', 'f0_std_t', 'f2_min_t', 'mfcc_7_t']</t>
  </si>
  <si>
    <t>['duration_k', 'number_of repetitons_k', 'f1_std_k', 'mfcc_8_k', 'mfcc_9_k', 'tot_articulation_p', 'f0_std_p', 'f3_min_p', 'mfcc_0_p', 'mfcc_10_p', 'tot_articulation_t', 'number_of repetitons_t', 'cp_t', 'f3_mean_t', 'EnergyBurst_t']</t>
  </si>
  <si>
    <t>[1 0 1 0 1 1 0 1 0 1 1 0 1 1 0 0 1 1 1 1]</t>
  </si>
  <si>
    <t>['number_of repetitons_k', 'jitter_local_k', 'f2_mean_k', 'f1_max_k', 'f3_min_k', 'mfcc_5_k', 'VOT_k', 'tot_articulation_p', 'f0_std_p', 'cpp_p', 'PeakFreq_p', 'tot_articulation_t', 'f0_std_t', 'f0_min_t', 'f2_std_t', 'f2_max_t', 'mfcc_3_t', 'MeanFreq_t']</t>
  </si>
  <si>
    <t>['number_of repetitons_k', 'jitter_local_k', 'f1_max_k', 'mfcc_5_k', 'tot_articulation_p', 'number_of repetitons_p', 'f0_std_p', 'f0_min_p', 'hnr_max_p', 'cp_p', 'mfcc_1_p', 'PeakFreq_p', 'f0_min_t', 'f2_max_t', 'mfcc_3_t', 'low_energy_t', 'HFLFRatio_t', 'PeakFreq_t']</t>
  </si>
  <si>
    <t>[1 0 1 1 1 1 1 1 1 1 1 0 1 1 0 0 0 1 1 1]</t>
  </si>
  <si>
    <t>{'n_estimators': 10, 'max_depth': 2, 'min_samples_split': 5, 'min_samples_leaf': 1}</t>
  </si>
  <si>
    <t>['duration_k', 'tot_articulation_k', 'number_of repetitons_k', 'shimmer_apq3_k', 'shimmer_dda_k', 'cp_k', 'f1_max_k', 'f2_min_k', 'f3_min_k', 'tot_articulation_p', 'number_of repetitons_p', 'f0_std_p', 'mfcc_4_p', 'tot_articulation_t', 'number_of repetitons_t', 'f0_std_t', 'f1_std_t', 'mfcc_3_t']</t>
  </si>
  <si>
    <t>['duration_k', 'tot_articulation_k', 'number_of repetitons_k', 'shimmer_local_dB_k', 'shimmer_apq3_k', 'f1_std_k', 'f1_min_k', 'f2_min_k', 'f3_min_k', 'tot_articulation_p', 'number_of repetitons_p', 'f0_std_p', 'mfcc_4_p', 'tot_articulation_t', 'number_of repetitons_t', 'f1_std_t', 'mfcc_0_t', 'mfcc_1_t']</t>
  </si>
  <si>
    <t>[1 1 1 1 1 1 1 1 0 1 1 0 1 1 0 0 1 1 1 1]</t>
  </si>
  <si>
    <t>{'n_estimators': 20, 'max_depth': 2, 'learning_rate': 0.1, 'subsample': 0.3}</t>
  </si>
  <si>
    <t>['duration_k', 'number_of repetitons_k', 'f2_min_k', 'f3_min_k', 'mfcc_9_k', 'mfcc_10_k', 'tot_articulation_p', 'f0_std_p', 'mfcc_0_p', 'mfcc_4_p', 'f0_std_t', 'jitter_rap_t', 'shimmer_local_dB_t', 'shimmer_apq11_t', 'f1_std_t', 'f3_std_t', 'mfcc_0_t', 'mfcc_7_t']</t>
  </si>
  <si>
    <t>['duration_k', 'number_of repetitons_k', 'f0_median_k', 'f1_std_k', 'f3_std_k', 'mfcc_9_k', 'tot_articulation_p', 'f0_std_p', 'shimmer_apq11_p', 'mfcc_4_p', 'mfcc_7_p', 'shimmer_local_dB_t', 'cp_t', 'f1_std_t', 'f2_std_t', 'f2_min_t', 'mfcc_0_t', 'mfcc_5_t']</t>
  </si>
  <si>
    <t>[1 0 0 1 1 1 1 0 0 1 1 0 1 1 0 0 1 1 1 0]</t>
  </si>
  <si>
    <t>['duration_k', 'f0_mean_k', 'f0_min_k', 'f0_max_k', 'f0_75_k', 'f0_min_p', 'f0_25_p', 'shimmer_apq11_p', 'mfcc_0_p', 'low_energy_p', 'f0_min_t', 'f0_median_t', 'f1_mean_t', 'f1_median_t', 'f3_median_t']</t>
  </si>
  <si>
    <t>['number_of repetitons_k', 'f0_min_k', 'f0_median_k', 'shimmer_apq11_k', 'f1_max_k', 'number_of repetitons_p', 'f0_min_p', 'f0_25_p', 'MeanFreq_p', 'VarFreq_p', 'number_of repetitons_t', 'f0_min_t', 'f0_median_t', 'jitter_local_t', 'jitter_ppq5_t']</t>
  </si>
  <si>
    <t>[1 1 0 0 0 1 0 0 0 0 0 0 1 0 0 0 0 1 0 0]</t>
  </si>
  <si>
    <t>{'n_estimators': 30, 'max_depth': None, 'min_samples_split': 10, 'min_samples_leaf': 2}</t>
  </si>
  <si>
    <t>['duration_k', 'tot_articulation_k', 'number_of repetitons_k', 'jitter_local_absolute_k', 'f2_min_k', 'tot_articulation_p', 'number_of repetitons_p', 'duration_p', 'shimmer_local_dB_p', 'mfcc_4_p', 'tot_articulation_t', 'number_of repetitons_t', 'duration_t', 'f0_std_t', 'cp_t']</t>
  </si>
  <si>
    <t>['tot_articulation_k', 'number_of repetitons_k', 'shimmer_dda_k', 'f2_min_k', 'mfcc_5_k', 'tot_articulation_p', 'number_of repetitons_p', 'shimmer_local_dB_p', 'mfcc_1_p', 'EnergyBurst_p', 'tot_articulation_t', 'number_of repetitons_t', 'duration_t', 'mfcc_3_t', 'mfcc_9_t']</t>
  </si>
  <si>
    <t>[1 0 0 0 0 1 0 1 0 1 0 0 1 1 0 0 1 1 0 0]</t>
  </si>
  <si>
    <t>{'n_estimators': 200, 'max_depth': 3, 'learning_rate': 0.5, 'subsample': 0.7}</t>
  </si>
  <si>
    <t>['number_of repetitons_k', 'jitter_local_absolute_k', 'shimmer_apq3_k', 'mfcc_5_k', 'VOT_k', 'tot_articulation_p', 'mfcc_1_p', 'mfcc_3_p', 'mfcc_4_p', 'EnergyBurst_p', 'tot_articulation_t', 'f0_std_t', 'cp_t', 'mfcc_0_t', 'VOT_t']</t>
  </si>
  <si>
    <t>['number_of repetitons_k', 'shimmer_local_dB_k', 'shimmer_apq5_k', 'f2_min_k', 'mfcc_5_k', 'tot_articulation_p', 'shimmer_local_dB_p', 'mfcc_1_p', 'mfcc_4_p', 'EnergyBurst_p', 'tot_articulation_t', 'number_of repetitons_t', 'mfcc_0_t', 'mfcc_9_t', 'EnergyDrop_t']</t>
  </si>
  <si>
    <t>[1 0 0 0 1 1 0 1 0 1 1 0 1 1 0 0 1 1 0 1]</t>
  </si>
  <si>
    <t>{'C': 0.02, 'kernel': 'poly', 'gamma': 1, 'degree': 3}</t>
  </si>
  <si>
    <t>['duration_k', 'f0_median_k', 'f0_75_k', 'cp_k', 'f1_mean_k', 'f2_std_k', 'f3_std_k', 'f3_median_k', 'f2_std_p', 'f3_std_p', 'mfcc_1_p', 'f0_min_t', 'hnr_std_t', 'cp_t', 'f1_mean_t', 'mfcc_8_t', 'MaxBurstAmplitude_dB_t', 'EnergyDrop_t']</t>
  </si>
  <si>
    <t>['tot_articulation_k', 'number_of repetitons_k', 'f0_median_k', 'f0_75_k', 'jitter_rap_k', 'hnr_mean_k', 'f1_max_k', 'mfcc_1_k', 'mfcc_5_k', 'EnergyBurst_k', 'f0_median_p', 'jitter_local_absolute_p', 'mfcc_6_p', 'MeanFreq_p', 'f0_min_t', 'f0_max_t', 'hnr_std_t', 'EnergyBurst_t']</t>
  </si>
  <si>
    <t>[1 0 0 0 1 1 0 0 0 0 0 1 1 1 0 0 0 0 0 0]</t>
  </si>
  <si>
    <t>{'n_estimators': 20, 'max_depth': None, 'min_samples_split': 5, 'min_samples_leaf': 1}</t>
  </si>
  <si>
    <t>['duration_k', 'tot_articulation_k', 'number_of repetitons_k', 'f0_median_k', 'f0_75_k', 'shimmer_local_dB_k', 'cp_k', 'f2_min_k', 'tot_articulation_p', 'number_of repetitons_p', 'shimmer_apq11_p', 'cp_p', 'mfcc_1_p', 'mfcc_6_p', 'tot_articulation_t', 'number_of repetitons_t', 'f0_std_t', 'mfcc_3_t']</t>
  </si>
  <si>
    <t>['duration_k', 'tot_articulation_k', 'number_of repetitons_k', 'shimmer_local_dB_k', 'shimmer_apq5_k', 'hnr_mean_k', 'f2_min_k', 'mfcc_5_k', 'tot_articulation_p', 'number_of repetitons_p', 'shimmer_local_dB_p', 'shimmer_apq11_p', 'mfcc_4_p', 'tot_articulation_t', 'f0_25_t', 'mfcc_3_t', 'mfcc_9_t', 'EnergyDrop_t']</t>
  </si>
  <si>
    <t>[1 0 0 0 0 1 0 0 0 1 0 0 1 1 0 0 1 1 0 0]</t>
  </si>
  <si>
    <t>{'n_estimators': 10, 'max_depth': 3, 'learning_rate': 1.0, 'subsample': 0.5}</t>
  </si>
  <si>
    <t>['number_of repetitons_k', 'f0_min_k', 'f0_median_k', 'shimmer_apq3_k', 'f3_std_k', 'f2_min_k', 'VOT_k', 'tot_articulation_p', 'shimmer_apq11_p', 'hnr_mean_p', 'cp_p', 'f3_std_p', 'mfcc_1_p', 'HFLFRatio_p', 'EnergyBurst_p', 'f0_std_t', 'HFLFRatio_t', 'VarFreq_t']</t>
  </si>
  <si>
    <t>['number_of repetitons_k', 'shimmer_local_dB_k', 'hnr_mean_k', 'f2_std_k', 'f3_std_k', 'f1_max_k', 'f2_min_k', 'mfcc_2_k', 'mfcc_5_k', 'mfcc_10_k', 'tot_articulation_p', 'duration_p', 'shimmer_local_dB_p', 'mfcc_4_p', 'PeakFreq_p', 'f0_max_t', 'f3_mean_t', 'f3_median_t']</t>
  </si>
  <si>
    <t>[1 0 0 0 0 0 0 1 1 1 0 0 0 1 0 0 0 1 0 0]</t>
  </si>
  <si>
    <t>vowels</t>
  </si>
  <si>
    <t>{'C': 10, 'kernel': 'rbf', 'gamma': 0.01, 'degree': 2}</t>
  </si>
  <si>
    <t>['duration_a', 'f0_mean_a', 'shimmer_apq3_a', 'shimmer_apq5_a', 'shimmer_dda_a', 'duration_e', 'jitter_rap_e', 'jitter_ppq5_e', 'jitter_ddp_e', 'f3_std_e', 'duration_i', 'f2_mean_i', 'f1_std_i', 'f2_median_i', 'f3_min_i', 'f0_median_o', 'f0_75_o', 'shimmer_apq3_o', 'shimmer_apq11_o', 'hnr_min_o', 'f0_75_u', 'jitter_rap_u', 'jitter_ppq5_u', 'f3_mean_u', 'f3_median_u']</t>
  </si>
  <si>
    <t>['shimmer_apq11_a', 'hnr_min_a', 'hnr_max_a', 'f2_max_a', 'f3_max_a', 'f0_min_e', 'jitter_local_absolute_e', 'jitter_rap_e', 'jitter_ddp_e', 'shimmer_apq11_e', 'duration_i', 'f1_max_i', 'f2_max_i', 'f3_max_i', 'f3_min_i', 'duration_o', 'f0_median_o', 'f0_75_o', 'shimmer_apq3_o', 'hnr_min_o', 'jitter_local_u', 'jitter_rap_u', 'shimmer_local_dB_u', 'f3_mean_u', 'f3_median_u']</t>
  </si>
  <si>
    <t>[0 0 0 0 0 0 1 0 0 1 0 0 0 0 0 0 1 0 0 1]</t>
  </si>
  <si>
    <t>{'n_estimators': 20, 'max_depth': 2, 'min_samples_split': 2, 'min_samples_leaf': 1}</t>
  </si>
  <si>
    <t>['duration_a', 'shimmer_local_dB_a', 'hnr_min_a', 'hnr_max_a', 'f3_std_a', 'duration_e', 'shimmer_apq11_e', 'hnr_std_e', 'cpp_e', 'f2_mean_e', 'duration_i', 'f3_mean_i', 'f3_median_i', 'f2_max_i', 'f3_min_i', 'duration_o', 'hnr_std_o', 'hnr_min_o', 'f3_median_o', 'f1_min_o', 'duration_u', 'hnr_max_u', 'cp_u', 'f3_mean_u', 'f2_std_u']</t>
  </si>
  <si>
    <t>['duration_a', 'shimmer_apq11_a', 'hnr_max_a', 'f1_std_a', 'f3_std_a', 'duration_e', 'jitter_local_e', 'f2_mean_e', 'f3_std_e', 'mfcc_8_e', 'duration_i', 'hnr_std_i', 'f2_max_i', 'f3_min_i', 'mfcc_4_i', 'duration_o', 'hnr_min_o', 'hnr_max_o', 'f1_min_o', 'mfcc_12_o', 'duration_u', 'hnr_max_u', 'cp_u', 'mfcc_9_u', 'mfcc_12_u']</t>
  </si>
  <si>
    <t>[0 0 0 0 0 0 1 0 0 1 0 0 0 0 1 1 1 0 0 1]</t>
  </si>
  <si>
    <t>{'n_estimators': 20, 'max_depth': 2, 'learning_rate': 0.1, 'subsample': 0.7}</t>
  </si>
  <si>
    <t>['duration_a', 'f0_min_a', 'hnr_min_a', 'hnr_max_a', 'f3_std_a', 'duration_e', 'f2_mean_e', 'f3_std_e', 'f1_min_e', 'mfcc_8_e', 'duration_i', 'f3_median_i', 'f2_max_i', 'f3_max_i', 'f3_min_i', 'duration_o', 'hnr_min_o', 'f2_std_o', 'f3_median_o', 'f1_min_o', 'duration_u', 'hnr_max_u', 'cp_u', 'mfcc_6_u', 'mfcc_8_u']</t>
  </si>
  <si>
    <t>['hnr_min_a', 'hnr_max_a', 'f1_std_a', 'f3_std_a', 'f3_median_a', 'duration_e', 'jitter_local_e', 'shimmer_apq11_e', 'f1_median_e', 'mfcc_8_e', 'duration_i', 'cpp_i', 'mfcc_4_i', 'mfcc_6_i', 'mfcc_11_i', 'duration_o', 'shimmer_local_o', 'hnr_min_o', 'mfcc_11_o', 'mfcc_12_o', 'hnr_max_u', 'cp_u', 'f1_mean_u', 'f2_std_u', 'f1_min_u']</t>
  </si>
  <si>
    <t>[0 0 0 0 0 0 0 0 1 1 0 1 0 0 1 1 1 0 0 1]</t>
  </si>
  <si>
    <t>['duration_a', 'cp_a', 'f2_std_a', 'f3_std_a', 'f3_max_a', 'mfcc_2_a', 'mfcc_3_a', 'f0_std_e', 'f0_max_e', 'shimmer_apq5_e', 'shimmer_apq11_e', 'hnr_max_e', 'f3_min_e', 'mfcc_5_e', 'mfcc_11_e', 'f2_mean_i', 'f3_min_i', 'shimmer_apq3_o', 'shimmer_dda_o', 'f1_min_o', 'mfcc_4_o', 'cpp_u', 'f3_mean_u', 'f2_max_u', 'f1_min_u', 'mfcc_10_u']</t>
  </si>
  <si>
    <t>['jitter_rap_a', 'f2_std_a', 'f3_max_a', 'mfcc_1_a', 'mfcc_3_a', 'mfcc_10_a', 'mfcc_12_a', 'f0_std_e', 'f0_max_e', 'shimmer_apq11_e', 'hnr_mean_e', 'hnr_max_e', 'cpp_e', 'f3_std_e', 'f3_min_e', 'mfcc_5_e', 'mfcc_11_e', 'duration_i', 'f2_mean_i', 'f3_min_i', 'mfcc_6_i', 'shimmer_apq3_o', 'cp_o', 'mfcc_4_o', 'cpp_u', 'f3_mean_u']</t>
  </si>
  <si>
    <t>[0 0 1 0 1 0 1 0 0 1 0 1 0 0 1 1 1 0 0 1]</t>
  </si>
  <si>
    <t>{'n_estimators': 20, 'max_depth': 10, 'min_samples_split': 2, 'min_samples_leaf': 2}</t>
  </si>
  <si>
    <t>['duration_a', 'shimmer_apq5_a', 'hnr_min_a', 'hnr_max_a', 'f3_std_a', 'f2_median_a', 'duration_e', 'shimmer_apq11_e', 'cpp_e', 'f3_std_e', 'f2_min_e', 'mfcc_8_e', 'duration_i', 'cpp_i', 'f3_median_i', 'f2_max_i', 'f3_min_i', 'mfcc_6_i', 'duration_o', 'hnr_min_o', 'f3_median_o', 'duration_u', 'cp_u', 'f1_min_u', 'mfcc_2_u', 'mfcc_12_u']</t>
  </si>
  <si>
    <t>['hnr_min_a', 'hnr_max_a', 'duration_e', 'shimmer_apq11_e', 'hnr_mean_e', 'hnr_std_e', 'f3_max_e', 'duration_i', 'f2_max_i', 'f3_min_i', 'duration_o', 'hnr_std_o', 'hnr_min_o', 'f1_std_o', 'f3_std_o', 'f1_min_o', 'mfcc_5_o', 'mfcc_10_o', 'duration_u', 'hnr_max_u', 'cp_u', 'f2_mean_u', 'f2_std_u', 'f3_max_u', 'f1_min_u', 'mfcc_9_u']</t>
  </si>
  <si>
    <t>[0 0 0 0 0 0 0 0 0 1 0 1 0 0 1 1 1 0 0 1]</t>
  </si>
  <si>
    <t>{'n_estimators': 10, 'max_depth': 2, 'learning_rate': 1.0, 'subsample': 1.0}</t>
  </si>
  <si>
    <t>['duration_a', 'hnr_min_a', 'hnr_max_a', 'f2_mean_a', 'f2_median_a', 'mfcc_0_a', 'mfcc_9_a', 'shimmer_local_e', 'cp_e', 'f2_min_e', 'duration_i', 'hnr_min_i', 'hnr_max_i', 'f1_mean_i', 'f3_median_i', 'f3_min_i', 'hnr_std_o', 'hnr_min_o', 'f3_median_o', 'f1_max_o', 'f1_min_o', 'mfcc_8_o', 'hnr_max_u', 'cp_u', 'mfcc_2_u', 'mfcc_9_u']</t>
  </si>
  <si>
    <t>['shimmer_apq11_a', 'hnr_mean_a', 'hnr_min_a', 'hnr_max_a', 'cp_a', 'f3_std_a', 'mfcc_3_a', 'shimmer_local_e', 'hnr_mean_e', 'f2_median_e', 'duration_i', 'hnr_std_i', 'f2_min_i', 'hnr_min_o', 'f3_std_o', 'f1_median_o', 'mfcc_5_o', 'mfcc_12_o', 'f0_max_u', 'hnr_max_u', 'cpp_u', 'cp_u', 'f2_std_u', 'f2_max_u', 'mfcc_7_u', 'mfcc_9_u']</t>
  </si>
  <si>
    <t>[0 0 0 0 0 0 1 0 0 1 0 0 0 0 0 1 1 0 0 1]</t>
  </si>
  <si>
    <t>{'C': 20, 'kernel': 'rbf', 'gamma': 0.01, 'degree': 2}</t>
  </si>
  <si>
    <t>['f0_mean_a', 'f0_25_a', 'shimmer_local_a', 'shimmer_apq3_a', 'shimmer_dda_a', 'f0_75_e', 'jitter_ppq5_e', 'jitter_ddp_e', 'shimmer_local_dB_e', 'shimmer_dda_e', 'duration_i', 'f0_mean_i', 'hnr_mean_i', 'f3_min_i', 'mfcc_2_i', 'duration_o', 'shimmer_apq3_o', 'shimmer_apq11_o', 'shimmer_dda_o', 'mfcc_4_o', 'f0_median_u', 'f0_75_u', 'jitter_rap_u', 'jitter_ppq5_u', 'jitter_ddp_u']</t>
  </si>
  <si>
    <t>['duration_a', 'f0_max_a', 'f3_std_a', 'mfcc_1_a', 'mfcc_12_a', 'f0_median_e', 'jitter_rap_e', 'jitter_ppq5_e', 'jitter_ddp_e', 'hnr_std_e', 'duration_i', 'jitter_rap_i', 'jitter_ppq5_i', 'hnr_mean_i', 'hnr_max_i', 'f0_25_o', 'f0_75_o', 'shimmer_apq3_o', 'shimmer_apq11_o', 'shimmer_dda_o', 'f0_median_u', 'f0_75_u', 'jitter_rap_u', 'hnr_min_u', 'f2_median_u']</t>
  </si>
  <si>
    <t>[1 0 0 1 0 1 1 0 0 1 0 0 1 1 0 0 1 1 0 0]</t>
  </si>
  <si>
    <t>{'n_estimators': 20, 'max_depth': None, 'min_samples_split': 5, 'min_samples_leaf': 2}</t>
  </si>
  <si>
    <t>['duration_a', 'f0_max_a', 'hnr_min_a', 'mfcc_6_a', 'mfcc_11_a', 'duration_e', 'jitter_local_e', 'hnr_std_e', 'f1_std_e', 'mfcc_5_e', 'duration_i', 'f0_std_i', 'f1_mean_i', 'f2_max_i', 'f3_min_i', 'duration_o', 'hnr_std_o', 'hnr_min_o', 'f3_median_o', 'mfcc_4_o', 'f0_std_u', 'f2_mean_u', 'f2_median_u', 'mfcc_6_u', 'mfcc_9_u']</t>
  </si>
  <si>
    <t>['duration_a', 'f0_max_a', 'hnr_min_a', 'f1_std_a', 'mfcc_3_a', 'jitter_rap_e', 'jitter_ppq5_e', 'hnr_std_e', 'f1_std_e', 'mfcc_5_e', 'duration_i', 'f3_mean_i', 'f3_min_i', 'mfcc_6_i', 'mfcc_11_i', 'f0_std_o', 'hnr_std_o', 'f2_mean_o', 'f1_std_o', 'mfcc_4_o', 'f0_std_u', 'hnr_max_u', 'f2_mean_u', 'f2_median_u', 'mfcc_9_u']</t>
  </si>
  <si>
    <t>[1 1 1 0 0 1 0 1 0 0 0 0 0 0 0 0 1 1 1 1]</t>
  </si>
  <si>
    <t>{'n_estimators': 40, 'max_depth': 2, 'learning_rate': 0.1, 'subsample': 0.5}</t>
  </si>
  <si>
    <t>['duration_a', 'shimmer_apq11_a', 'mfcc_6_a', 'mfcc_11_a', 'mfcc_12_a', 'duration_e', 'hnr_std_e', 'f1_std_e', 'mfcc_4_e', 'mfcc_11_e', 'duration_i', 'f3_mean_i', 'f3_std_i', 'f3_min_i', 'mfcc_6_i', 'duration_o', 'hnr_min_o', 'hnr_max_o', 'f3_median_o', 'mfcc_4_o', 'f2_mean_u', 'f2_median_u', 'f3_max_u', 'f3_min_u', 'mfcc_2_u']</t>
  </si>
  <si>
    <t>['duration_a', 'f2_mean_a', 'f2_std_a', 'f3_max_a', 'mfcc_11_a', 'hnr_std_e', 'f1_std_e', 'f2_max_e', 'mfcc_4_e', 'mfcc_5_e', 'duration_i', 'f3_mean_i', 'f1_max_i', 'f2_max_i', 'mfcc_6_i', 'f0_min_o', 'f3_mean_o', 'f1_std_o', 'mfcc_4_o', 'mfcc_12_o', 'hnr_min_u', 'f1_median_u', 'f2_median_u', 'f1_max_u', 'mfcc_2_u']</t>
  </si>
  <si>
    <t>[1 0 1 0 0 1 0 1 0 0 0 0 0 1 0 1 0 0 1 0]</t>
  </si>
  <si>
    <t>{'C': 20, 'kernel': 'sigmoid', 'gamma': 0.01, 'degree': 2}</t>
  </si>
  <si>
    <t>['f2_std_a', 'f3_max_a', 'mfcc_9_a', 'mfcc_10_a', 'mfcc_11_a', 'hnr_std_e', 'f1_std_e', 'f1_median_e', 'f3_min_e', 'mfcc_5_e', 'jitter_rap_i', 'f3_min_i', 'mfcc_2_i', 'mfcc_3_i', 'mfcc_5_i', 'mfcc_6_i', 'mfcc_9_i', 'hnr_min_o', 'hnr_max_o', 'mfcc_4_o', 'f0_25_u', 'jitter_local_absolute_u', 'f2_mean_u', 'f2_median_u', 'mfcc_2_u', 'mfcc_11_u']</t>
  </si>
  <si>
    <t>['f0_min_a', 'f0_max_a', 'f1_mean_a', 'f2_std_a', 'f1_median_a', 'mfcc_3_a', 'mfcc_12_a', 'f0_std_e', 'f0_max_e', 'hnr_std_e', 'f1_mean_e', 'f3_std_e', 'f2_min_e', 'mfcc_5_e', 'mfcc_11_e', 'mfcc_12_e', 'mfcc_2_i', 'mfcc_6_i', 'f1_min_o', 'mfcc_4_o', 'mfcc_5_o', 'hnr_max_u', 'f3_mean_u', 'f1_max_u', 'f2_min_u', 'mfcc_5_u']</t>
  </si>
  <si>
    <t>[1 0 0 1 0 1 0 0 1 0 0 0 1 0 1 1 0 1 0 1]</t>
  </si>
  <si>
    <t>{'n_estimators': 10, 'max_depth': 2, 'min_samples_split': 10, 'min_samples_leaf': 4}</t>
  </si>
  <si>
    <t>['duration_a', 'f0_max_a', 'mfcc_6_a', 'mfcc_11_a', 'duration_e', 'jitter_rap_e', 'hnr_std_e', 'f1_std_e', 'mfcc_5_e', 'mfcc_11_e', 'duration_i', 'f3_mean_i', 'f3_std_i', 'f3_median_i', 'f2_max_i', 'f3_min_i', 'duration_o', 'f3_mean_o', 'mfcc_4_o', 'f0_std_u', 'f2_mean_u', 'f2_median_u', 'f2_min_u', 'mfcc_2_u', 'mfcc_5_u', 'mfcc_9_u']</t>
  </si>
  <si>
    <t>['duration_a', 'mfcc_3_a', 'mfcc_11_a', 'jitter_rap_e', 'hnr_std_e', 'f1_std_e', 'f3_std_e', 'mfcc_5_e', 'mfcc_11_e', 'f0_std_i', 'f3_mean_i', 'f2_max_i', 'f3_min_i', 'mfcc_6_i', 'hnr_std_o', 'f3_mean_o', 'mfcc_4_o', 'duration_u', 'f0_max_u', 'hnr_max_u', 'f2_mean_u', 'f2_median_u', 'mfcc_2_u', 'mfcc_6_u', 'mfcc_7_u', 'mfcc_9_u']</t>
  </si>
  <si>
    <t>[1 0 1 0 0 1 0 1 0 0 0 0 0 1 0 1 1 0 1 1]</t>
  </si>
  <si>
    <t>{'n_estimators': 100, 'max_depth': 3, 'learning_rate': 0.1, 'subsample': 0.5}</t>
  </si>
  <si>
    <t>['duration_a', 'hnr_std_a', 'f1_max_a', 'mfcc_1_a', 'mfcc_3_a', 'mfcc_6_a', 'mfcc_8_a', 'f0_min_e', 'f1_std_e', 'mfcc_3_e', 'mfcc_5_e', 'mfcc_12_e', 'f1_mean_i', 'mfcc_4_i', 'mfcc_11_i', 'hnr_min_o', 'hnr_max_o', 'f2_std_o', 'mfcc_4_o', 'duration_u', 'cpp_u', 'f2_mean_u', 'f2_median_u', 'f1_max_u', 'mfcc_9_u', 'mfcc_12_u']</t>
  </si>
  <si>
    <t>['f1_std_a', 'mfcc_4_a', 'mfcc_6_a', 'mfcc_7_a', 'mfcc_8_a', 'jitter_rap_e', 'f1_std_e', 'f2_max_e', 'mfcc_3_e', 'mfcc_5_e', 'duration_i', 'mfcc_11_i', 'f0_std_o', 'hnr_std_o', 'f2_median_o', 'mfcc_10_o', 'f0_std_u', 'f0_min_u', 'hnr_max_u', 'f2_mean_u', 'f3_std_u', 'f2_median_u', 'f3_max_u', 'mfcc_5_u', 'mfcc_7_u', 'mfcc_9_u']</t>
  </si>
  <si>
    <t>[1 0 1 0 0 1 0 1 0 0 0 0 1 1 1 0 0 1 1 0]</t>
  </si>
  <si>
    <t>['duration_a', 'f0_75_a', 'shimmer_apq3_a', 'shimmer_apq5_a', 'shimmer_dda_a', 'f0_std_e', 'jitter_local_absolute_e', 'jitter_ddp_e', 'shimmer_apq5_e', 'hnr_mean_e', 'shimmer_apq3_i', 'shimmer_apq5_i', 'shimmer_dda_i', 'f2_mean_i', 'f2_median_i', 'f0_median_o', 'f0_75_o', 'shimmer_apq3_o', 'shimmer_apq11_o', 'hnr_min_o', 'jitter_rap_u', 'jitter_ppq5_u', 'jitter_ddp_u', 'f3_mean_u', 'f3_median_u']</t>
  </si>
  <si>
    <t>['duration_a', 'jitter_rap_a', 'f3_std_a', 'f3_median_a', 'f3_min_a', 'f0_std_e', 'shimmer_apq5_e', 'hnr_mean_e', 'f1_std_e', 'f2_std_e', 'duration_i', 'f0_25_i', 'f0_75_i', 'shimmer_apq3_i', 'shimmer_apq5_i', 'duration_o', 'f0_median_o', 'f0_75_o', 'shimmer_apq3_o', 'shimmer_apq11_o', 'duration_u', 'jitter_rap_u', 'jitter_ppq5_u', 'shimmer_apq3_u', 'mfcc_10_u']</t>
  </si>
  <si>
    <t>[0 0 1 1 0 1 0 0 1 0 0 1 0 1 1 0 0 0 1 0]</t>
  </si>
  <si>
    <t>{'n_estimators': 20, 'max_depth': 30, 'min_samples_split': 10, 'min_samples_leaf': 4}</t>
  </si>
  <si>
    <t>['duration_a', 'f0_max_a', 'hnr_min_a', 'f2_median_a', 'mfcc_11_a', 'duration_e', 'f0_std_e', 'jitter_rap_e', 'jitter_ddp_e', 'f1_std_e', 'duration_i', 'f0_std_i', 'f2_max_i', 'f3_min_i', 'mfcc_6_i', 'duration_o', 'hnr_std_o', 'hnr_min_o', 'hnr_max_o', 'f3_median_o', 'duration_u', 'f0_std_u', 'f0_max_u', 'mfcc_9_u', 'mfcc_11_u']</t>
  </si>
  <si>
    <t>['duration_a', 'f0_std_a', 'f1_std_a', 'f2_median_a', 'f3_min_a', 'duration_e', 'f0_std_e', 'cpp_e', 'mfcc_5_e', 'mfcc_8_e', 'duration_i', 'f2_max_i', 'f2_min_i', 'f3_min_i', 'mfcc_6_i', 'duration_o', 'f0_std_o', 'hnr_std_o', 'hnr_min_o', 'mfcc_12_o', 'duration_u', 'f0_std_u', 'cp_u', 'f2_mean_u', 'mfcc_11_u']</t>
  </si>
  <si>
    <t>[1 1 1 1 0 1 1 1 1 0 0 1 1 0 1 0 0 0 1 0]</t>
  </si>
  <si>
    <t>{'n_estimators': 40, 'max_depth': 3, 'learning_rate': 0.7, 'subsample': 0.3}</t>
  </si>
  <si>
    <t>['duration_a', 'f0_max_a', 'f2_mean_a', 'f2_median_a', 'mfcc_11_a', 'f0_max_e', 'jitter_local_e', 'hnr_min_e', 'cpp_e', 'mfcc_8_e', 'duration_i', 'f0_std_i', 'f2_max_i', 'f2_min_i', 'f3_min_i', 'duration_o', 'hnr_min_o', 'hnr_max_o', 'mfcc_10_o', 'mfcc_12_o', 'f0_max_u', 'cp_u', 'f3_mean_u', 'mfcc_9_u', 'mfcc_11_u']</t>
  </si>
  <si>
    <t>['duration_a', 'cpp_a', 'f2_median_a', 'mfcc_9_a', 'mfcc_11_a', 'duration_e', 'f0_std_e', 'jitter_local_e', 'f2_mean_e', 'f2_std_e', 'duration_i', 'f0_std_i', 'cpp_i', 'f2_max_i', 'mfcc_6_i', 'duration_o', 'f0_mean_o', 'hnr_min_o', 'mfcc_4_o', 'mfcc_12_o', 'duration_u', 'f0_std_u', 'f3_max_u', 'mfcc_1_u', 'mfcc_9_u']</t>
  </si>
  <si>
    <t>[1 0 1 1 0 1 1 1 1 1 1 1 0 0 1 0 0 0 1 0]</t>
  </si>
  <si>
    <t>['f3_max_a', 'mfcc_4_a', 'mfcc_6_a', 'mfcc_10_a', 'f0_std_e', 'shimmer_apq11_e', 'hnr_max_e', 'f1_std_e', 'mfcc_8_e', 'f3_mean_i', 'f1_median_i', 'f3_median_i', 'f3_min_i', 'mfcc_2_i', 'mfcc_3_i', 'mfcc_6_i', 'mfcc_7_i', 'mfcc_11_i', 'duration_o', 'cpp_o', 'mfcc_1_o', 'f0_max_u', 'shimmer_apq3_u', 'shimmer_dda_u', 'hnr_min_u', 'mfcc_9_u']</t>
  </si>
  <si>
    <t>['f1_mean_a', 'f3_median_a', 'f3_max_a', 'mfcc_10_a', 'f0_std_e', 'jitter_rap_e', 'mfcc_8_e', 'f0_std_i', 'f3_mean_i', 'mfcc_2_i', 'mfcc_3_i', 'mfcc_6_i', 'mfcc_7_i', 'duration_o', 'shimmer_apq11_o', 'f3_std_o', 'f3_median_o', 'mfcc_1_o', 'mfcc_5_o', 'mfcc_12_o', 'shimmer_apq3_u', 'shimmer_dda_u', 'hnr_min_u', 'cp_u', 'f1_min_u', 'mfcc_9_u']</t>
  </si>
  <si>
    <t>[0 1 1 0 1 1 1 1 1 0 1 1 1 0 1 0 0 0 1 0]</t>
  </si>
  <si>
    <t>{'n_estimators': 20, 'max_depth': 10, 'min_samples_split': 2, 'min_samples_leaf': 4}</t>
  </si>
  <si>
    <t>['duration_a', 'f0_max_a', 'f3_min_a', 'mfcc_6_a', 'f0_std_e', 'jitter_local_e', 'jitter_ddp_e', 'hnr_std_e', 'f2_mean_e', 'f1_std_e', 'duration_i', 'f0_std_i', 'f3_mean_i', 'f1_std_i', 'f2_max_i', 'f3_min_i', 'duration_o', 'hnr_min_o', 'f0_max_u', 'shimmer_apq3_u', 'shimmer_apq5_u', 'cp_u', 'f2_mean_u', 'f2_median_u', 'mfcc_9_u', 'mfcc_11_u']</t>
  </si>
  <si>
    <t>['f0_std_a', 'f3_median_a', 'f3_max_a', 'f3_min_a', 'duration_e', 'f0_std_e', 'cpp_e', 'mfcc_4_e', 'mfcc_8_e', 'duration_i', 'f0_std_i', 'cpp_i', 'f2_max_i', 'f3_min_i', 'mfcc_6_i', 'duration_o', 'hnr_min_o', 'mfcc_12_o', 'duration_u', 'f0_std_u', 'shimmer_apq3_u', 'shimmer_apq5_u', 'cp_u', 'f2_median_u', 'mfcc_9_u', 'mfcc_11_u']</t>
  </si>
  <si>
    <t>[1 0 1 1 0 1 0 1 1 0 0 1 1 0 1 0 0 0 1 0]</t>
  </si>
  <si>
    <t>{'n_estimators': 30, 'max_depth': 2, 'learning_rate': 0.7, 'subsample': 0.3}</t>
  </si>
  <si>
    <t>['f0_max_a', 'cp_a', 'f1_std_a', 'f3_min_a', 'mfcc_6_a', 'mfcc_11_a', 'jitter_rap_e', 'cp_e', 'f2_mean_e', 'f2_max_e', 'mfcc_8_e', 'duration_i', 'f1_max_i', 'f3_max_i', 'f3_min_i', 'duration_o', 'hnr_min_o', 'hnr_max_o', 'mfcc_6_o', 'mfcc_8_o', 'f0_max_u', 'jitter_rap_u', 'cp_u', 'f3_mean_u', 'mfcc_9_u', 'mfcc_11_u']</t>
  </si>
  <si>
    <t>['f0_mean_a', 'shimmer_local_dB_a', 'hnr_min_a', 'f1_mean_a', 'f3_median_a', 'f1_max_a', 'f3_min_a', 'f0_mean_e', 'f0_std_e', 'f0_max_e', 'cpp_e', 'f1_max_e', 'mfcc_3_e', 'mfcc_4_e', 'duration_i', 'f3_min_i', 'mfcc_6_i', 'duration_o', 'hnr_std_o', 'hnr_min_o', 'f3_max_o', 'mfcc_12_o', 'cp_u', 'f3_mean_u', 'f2_max_u', 'mfcc_9_u']</t>
  </si>
  <si>
    <t>[0 0 1 1 0 0 1 0 1 0 1 1 0 0 1 0 0 0 1 0]</t>
  </si>
  <si>
    <t>{'C': 0.2, 'kernel': 'sigmoid', 'gamma': 0.1, 'degree': 2}</t>
  </si>
  <si>
    <t>['duration_a', 'jitter_rap_a', 'cpp_a', 'f2_max_a', 'mfcc_1_a', 'jitter_rap_e', 'jitter_ppq5_e', 'jitter_ddp_e', 'shimmer_apq11_e', 'hnr_std_e', 'duration_i', 'f0_75_i', 'jitter_rap_i', 'hnr_mean_i', 'f3_min_i', 'duration_o', 'f0_25_o', 'f0_75_o', 'shimmer_apq11_o', 'shimmer_dda_o', 'f0_25_u', 'f0_75_u', 'jitter_rap_u', 'jitter_ppq5_u', 'jitter_ddp_u']</t>
  </si>
  <si>
    <t>['duration_a', 'f0_std_a', 'f2_mean_a', 'f2_max_a', 'mfcc_9_a', 'duration_e', 'jitter_rap_e', 'shimmer_apq11_e', 'hnr_std_e', 'cpp_e', 'duration_i', 'f0_75_i', 'f3_min_i', 'mfcc_2_i', 'mfcc_11_i', 'duration_o', 'f0_max_o', 'shimmer_apq3_o', 'shimmer_apq11_o', 'shimmer_dda_o', 'jitter_local_u', 'jitter_rap_u', 'jitter_ddp_u', 'f3_mean_u', 'f3_median_u']</t>
  </si>
  <si>
    <t>[1 0 1 1 1 1 1 1 1 1 1 0 1 1 0 0 1 1 0 1]</t>
  </si>
  <si>
    <t>['duration_a', 'f0_max_a', 'hnr_min_a', 'hnr_max_a', 'f3_std_a', 'duration_e', 'hnr_std_e', 'f3_std_e', 'f2_median_e', 'mfcc_11_e', 'duration_i', 'f1_mean_i', 'f2_mean_i', 'f1_std_i', 'f3_min_i', 'duration_o', 'f0_std_o', 'hnr_max_o', 'f3_mean_o', 'f3_median_o', 'duration_u', 'f2_mean_u', 'f2_median_u', 'mfcc_7_u', 'mfcc_11_u']</t>
  </si>
  <si>
    <t>['duration_a', 'hnr_min_a', 'f2_max_a', 'f3_min_a', 'mfcc_10_a', 'duration_e', 'shimmer_apq11_e', 'f1_std_e', 'f3_std_e', 'f2_median_e', 'duration_i', 'f1_std_i', 'f3_min_i', 'mfcc_7_i', 'mfcc_11_i', 'duration_o', 'f0_std_o', 'shimmer_apq3_o', 'shimmer_apq11_o', 'mfcc_7_o', 'duration_u', 'f0_std_u', 'cp_u', 'f2_mean_u', 'mfcc_6_u']</t>
  </si>
  <si>
    <t>[1 0 1 1 1 1 1 0 0 1 0 0 1 1 0 0 1 1 1 0]</t>
  </si>
  <si>
    <t>{'n_estimators': 100, 'max_depth': 5, 'learning_rate': 0.2, 'subsample': 1.0}</t>
  </si>
  <si>
    <t>['duration_a', 'f0_max_a', 'f0_25_a', 'f2_max_a', 'mfcc_11_a', 'duration_e', 'hnr_std_e', 'f3_std_e', 'f2_median_e', 'mfcc_8_e', 'duration_i', 'f2_max_i', 'f3_min_i', 'mfcc_3_i', 'mfcc_11_i', 'duration_o', 'f0_std_o', 'f1_mean_o', 'f3_mean_o', 'mfcc_12_o', 'duration_u', 'cp_u', 'f2_mean_u', 'f1_min_u', 'mfcc_11_u']</t>
  </si>
  <si>
    <t>['duration_a', 'f0_max_a', 'f2_max_a', 'f3_min_a', 'mfcc_11_a', 'duration_e', 'cp_e', 'f3_std_e', 'f2_median_e', 'mfcc_11_e', 'duration_i', 'f2_std_i', 'f3_min_i', 'mfcc_3_i', 'mfcc_10_i', 'duration_o', 'f0_std_o', 'shimmer_apq11_o', 'f1_mean_o', 'mfcc_12_o', 'hnr_max_u', 'cp_u', 'f2_mean_u', 'mfcc_6_u', 'mfcc_8_u']</t>
  </si>
  <si>
    <t>[1 0 1 1 1 1 1 1 1 1 0 0 1 1 0 0 1 1 1 1]</t>
  </si>
  <si>
    <t>['duration_a', 'jitter_rap_a', 'jitter_ddp_a', 'hnr_min_a', 'f1_mean_a', 'f2_max_a', 'mfcc_1_a', 'mfcc_10_a', 'mfcc_12_a', 'duration_e', 'shimmer_apq11_e', 'hnr_std_e', 'f1_median_e', 'f3_min_e', 'mfcc_5_e', 'duration_i', 'f3_min_i', 'mfcc_3_i', 'mfcc_10_i', 'shimmer_apq3_o', 'hnr_max_o', 'f3_median_o', 'hnr_min_u', 'f2_min_u', 'mfcc_1_u', 'mfcc_11_u']</t>
  </si>
  <si>
    <t>['duration_a', 'cpp_a', 'f2_std_a', 'f1_median_a', 'mfcc_5_a', 'mfcc_10_a', 'duration_e', 'hnr_mean_e', 'hnr_min_e', 'cpp_e', 'f1_median_e', 'f2_median_e', 'mfcc_11_e', 'jitter_local_i', 'jitter_ppq5_i', 'f1_min_i', 'f3_min_i', 'mfcc_2_i', 'mfcc_10_i', 'mfcc_11_i', 'f0_max_o', 'shimmer_dda_o', 'mfcc_7_o', 'shimmer_apq3_u', 'shimmer_dda_u', 'f2_mean_u']</t>
  </si>
  <si>
    <t>[1 0 1 1 1 1 0 0 1 1 1 0 1 0 1 1 1 1 1 0]</t>
  </si>
  <si>
    <t>{'n_estimators': 10, 'max_depth': 10, 'min_samples_split': 10, 'min_samples_leaf': 2}</t>
  </si>
  <si>
    <t>['duration_a', 'hnr_min_a', 'mfcc_5_a', 'hnr_std_e', 'f2_mean_e', 'f1_median_e', 'f1_max_e', 'mfcc_11_e', 'duration_i', 'f3_mean_i', 'f1_std_i', 'f1_max_i', 'f2_max_i', 'f3_min_i', 'duration_o', 'f0_std_o', 'hnr_max_o', 'f3_mean_o', 'f3_median_o', 'duration_u', 'f0_std_u', 'f2_mean_u', 'f2_median_u', 'f2_min_u', 'mfcc_6_u', 'mfcc_11_u']</t>
  </si>
  <si>
    <t>['duration_a', 'hnr_min_a', 'mfcc_5_a', 'duration_e', 'shimmer_apq11_e', 'f1_mean_e', 'f2_mean_e', 'f1_std_e', 'f2_median_e', 'duration_i', 'f1_std_i', 'f2_max_i', 'f3_min_i', 'mfcc_7_i', 'mfcc_10_i', 'mfcc_11_i', 'duration_o', 'f0_std_o', 'hnr_max_o', 'f3_std_o', 'mfcc_5_o', 'cp_u', 'f2_mean_u', 'f2_std_u', 'f2_median_u', 'mfcc_6_u']</t>
  </si>
  <si>
    <t>[1 0 1 1 1 1 1 0 1 1 1 0 1 1 0 0 1 1 1 1]</t>
  </si>
  <si>
    <t>{'n_estimators': 10, 'max_depth': 3, 'learning_rate': 0.5, 'subsample': 1.0}</t>
  </si>
  <si>
    <t>['f3_mean_a', 'f2_max_a', 'mfcc_1_a', 'mfcc_11_a', 'mfcc_12_a', 'jitter_ppq5_e', 'f1_mean_e', 'f2_mean_e', 'f2_median_e', 'duration_i', 'shimmer_local_i', 'hnr_max_i', 'f2_max_i', 'f3_min_i', 'mfcc_11_i', 'f0_std_o', 'hnr_max_o', 'f3_min_o', 'mfcc_1_o', 'mfcc_12_o', 'f0_max_u', 'f2_mean_u', 'f2_median_u', 'f2_min_u', 'mfcc_7_u', 'mfcc_8_u']</t>
  </si>
  <si>
    <t>['duration_a', 'hnr_min_a', 'hnr_max_a', 'f2_std_a', 'mfcc_5_a', 'mfcc_11_a', 'duration_e', 'f2_median_e', 'duration_i', 'f0_min_i', 'f2_max_i', 'f3_min_i', 'mfcc_10_i', 'mfcc_11_i', 'hnr_max_o', 'f3_min_o', 'f0_std_u', 'f0_25_u', 'hnr_min_u', 'f2_mean_u', 'mfcc_5_u', 'mfcc_6_u', 'mfcc_7_u', 'mfcc_8_u', 'mfcc_10_u', 'mfcc_11_u']</t>
  </si>
  <si>
    <t>[1 0 1 1 1 1 1 0 0 1 0 0 1 1 1 0 0 1 1 0]</t>
  </si>
  <si>
    <t>['f0_mean_a', 'f0_25_a', 'shimmer_apq3_a', 'shimmer_apq5_a', 'shimmer_dda_a', 'jitter_rap_e', 'jitter_ppq5_e', 'jitter_ddp_e', 'shimmer_apq5_e', 'hnr_std_e', 'f0_min_i', 'hnr_mean_i', 'f2_mean_i', 'f3_mean_i', 'f2_median_i', 'f0_median_o', 'f0_75_o', 'shimmer_apq3_o', 'shimmer_apq11_o', 'shimmer_dda_o', 'f0_median_u', 'f0_75_u', 'jitter_ddp_u', 'hnr_mean_u', 'mfcc_11_u']</t>
  </si>
  <si>
    <t>['f0_mean_a', 'jitter_local_absolute_a', 'shimmer_local_dB_a', 'shimmer_apq11_a', 'hnr_mean_a', 'duration_e', 'jitter_ddp_e', 'shimmer_apq11_e', 'hnr_std_e', 'cpp_e', 'f0_75_i', 'shimmer_apq3_i', 'hnr_mean_i', 'f2_mean_i', 'f3_min_i', 'shimmer_apq3_o', 'shimmer_apq11_o', 'f1_min_o', 'f2_min_o', 'mfcc_6_o', 'f0_min_u', 'f0_75_u', 'hnr_min_u', 'hnr_max_u', 'f2_max_u']</t>
  </si>
  <si>
    <t>[1 0 0 0 1 1 1 1 0 1 0 0 1 0 0 0 0 0 0 0]</t>
  </si>
  <si>
    <t>{'n_estimators': 20, 'max_depth': 7, 'min_samples_split': 10, 'min_samples_leaf': 2}</t>
  </si>
  <si>
    <t>['duration_a', 'f0_max_a', 'f1_std_a', 'mfcc_6_a', 'mfcc_12_a', 'hnr_max_e', 'f2_median_e', 'mfcc_4_e', 'mfcc_5_e', 'mfcc_11_e', 'duration_i', 'f0_max_i', 'f3_mean_i', 'f3_median_i', 'f3_min_i', 'duration_o', 'f0_std_o', 'hnr_min_o', 'hnr_max_o', 'mfcc_12_o', 'duration_u', 'jitter_ddp_u', 'mfcc_6_u', 'mfcc_9_u', 'mfcc_11_u']</t>
  </si>
  <si>
    <t>['duration_a', 'hnr_min_a', 'mfcc_3_a', 'mfcc_6_a', 'mfcc_12_a', 'duration_e', 'hnr_std_e', 'hnr_min_e', 'cp_e', 'mfcc_5_e', 'duration_i', 'f0_25_i', 'f3_mean_i', 'f3_max_i', 'f3_min_i', 'duration_o', 'f0_std_o', 'hnr_min_o', 'f1_min_o', 'mfcc_6_o', 'duration_u', 'cp_u', 'mfcc_3_u', 'mfcc_6_u', 'mfcc_11_u']</t>
  </si>
  <si>
    <t>[1 0 0 1 1 1 0 1 0 1 0 0 0 1 0 0 0 0 0 1]</t>
  </si>
  <si>
    <t>{'n_estimators': 20, 'max_depth': 3, 'learning_rate': 0.5, 'subsample': 0.3}</t>
  </si>
  <si>
    <t>['duration_a', 'mfcc_0_a', 'mfcc_1_a', 'mfcc_3_a', 'mfcc_12_a', 'f0_mean_e', 'cpp_e', 'f3_median_e', 'mfcc_4_e', 'mfcc_5_e', 'duration_i', 'hnr_std_i', 'f2_max_i', 'f3_max_i', 'f3_min_i', 'f0_std_o', 'hnr_min_o', 'hnr_max_o', 'mfcc_4_o', 'mfcc_6_o', 'duration_u', 'f0_max_u', 'cp_u', 'mfcc_9_u', 'mfcc_11_u']</t>
  </si>
  <si>
    <t>['hnr_min_a', 'f1_std_a', 'f3_min_a', 'mfcc_6_a', 'mfcc_12_a', 'f0_mean_e', 'cp_e', 'f3_std_e', 'mfcc_5_e', 'mfcc_7_e', 'duration_i', 'f0_25_i', 'f2_max_i', 'f3_max_i', 'f3_min_i', 'f0_std_o', 'f1_min_o', 'mfcc_4_o', 'mfcc_5_o', 'mfcc_6_o', 'duration_u', 'hnr_max_u', 'cp_u', 'f2_mean_u', 'mfcc_11_u']</t>
  </si>
  <si>
    <t>[1 0 0 0 1 1 0 1 0 1 1 0 0 0 0 0 0 0 0 1]</t>
  </si>
  <si>
    <t>{'C': 0.2, 'kernel': 'linear', 'gamma': 0.0001, 'degree': 2}</t>
  </si>
  <si>
    <t>['jitter_local_absolute_a', 'hnr_mean_a', 'f3_max_a', 'f0_std_e', 'hnr_min_e', 'hnr_max_e', 'cpp_e', 'f1_median_e', 'f2_max_e', 'mfcc_2_e', 'mfcc_5_e', 'mfcc_11_e', 'hnr_min_i', 'f3_mean_i', 'f3_median_i', 'f3_min_i', 'f0_min_o', 'cpp_o', 'mfcc_3_o', 'mfcc_7_o', 'jitter_rap_u', 'jitter_ppq5_u', 'hnr_min_u', 'f1_min_u', 'f2_min_u', 'mfcc_11_u']</t>
  </si>
  <si>
    <t>['jitter_local_a', 'f3_max_a', 'mfcc_3_a', 'f0_std_e', 'cpp_e', 'f2_max_e', 'f3_max_e', 'mfcc_5_e', 'f0_median_i', 'f0_75_i', 'hnr_mean_i', 'f3_min_i', 'hnr_min_o', 'cpp_o', 'f2_mean_o', 'f2_median_o', 'f1_min_o', 'mfcc_3_o', 'mfcc_6_o', 'jitter_rap_u', 'jitter_ddp_u', 'f2_mean_u', 'f2_median_u', 'f3_max_u', 'mfcc_5_u', 'mfcc_11_u']</t>
  </si>
  <si>
    <t>[1 0 0 0 1 1 1 0 0 0 1 0 0 0 0 0 0 0 1 1]</t>
  </si>
  <si>
    <t>{'n_estimators': 40, 'max_depth': 20, 'min_samples_split': 2, 'min_samples_leaf': 2}</t>
  </si>
  <si>
    <t>['f0_max_a', 'mfcc_6_a', 'mfcc_12_a', 'f2_mean_e', 'f1_median_e', 'mfcc_5_e', 'duration_i', 'f0_max_i', 'f3_mean_i', 'f3_median_i', 'f2_max_i', 'f3_min_i', 'duration_o', 'f0_std_o', 'hnr_min_o', 'hnr_max_o', 'f3_mean_o', 'f3_median_o', 'mfcc_4_o', 'jitter_ddp_u', 'cp_u', 'f2_mean_u', 'f2_min_u', 'mfcc_6_u', 'mfcc_9_u', 'mfcc_11_u']</t>
  </si>
  <si>
    <t>['mfcc_3_a', 'mfcc_6_a', 'hnr_std_e', 'hnr_min_e', 'cp_e', 'f1_median_e', 'mfcc_5_e', 'duration_i', 'f2_mean_i', 'f3_mean_i', 'f3_min_i', 'mfcc_11_i', 'duration_o', 'f0_std_o', 'hnr_min_o', 'f1_min_o', 'mfcc_5_o', 'mfcc_6_o', 'duration_u', 'jitter_rap_u', 'cp_u', 'f2_mean_u', 'f1_min_u', 'mfcc_3_u', 'mfcc_6_u', 'mfcc_11_u']</t>
  </si>
  <si>
    <t>{'n_estimators': 30, 'max_depth': 2, 'learning_rate': 0.1, 'subsample': 0.5}</t>
  </si>
  <si>
    <t>['f2_mean_a', 'f3_max_a', 'f1_min_a', 'mfcc_1_a', 'shimmer_local_dB_e', 'cpp_e', 'f1_mean_e', 'f3_std_e', 'mfcc_5_e', 'duration_i', 'f0_max_i', 'f3_min_i', 'mfcc_4_i', 'f0_std_o', 'hnr_min_o', 'hnr_max_o', 'f3_std_o', 'mfcc_0_o', 'mfcc_1_o', 'mfcc_5_o', 'jitter_rap_u', 'cp_u', 'mfcc_2_u', 'mfcc_5_u', 'mfcc_9_u', 'mfcc_11_u']</t>
  </si>
  <si>
    <t>['jitter_local_a', 'hnr_max_a', 'mfcc_3_a', 'mfcc_6_a', 'mfcc_9_a', 'f0_min_e', 'f3_std_e', 'mfcc_1_e', 'mfcc_5_e', 'duration_i', 'f1_std_i', 'f3_min_i', 'f1_min_o', 'mfcc_4_o', 'mfcc_5_o', 'mfcc_6_o', 'mfcc_8_o', 'jitter_rap_u', 'shimmer_local_u', 'cp_u', 'f2_mean_u', 'mfcc_0_u', 'mfcc_5_u', 'mfcc_6_u', 'mfcc_9_u', 'mfcc_11_u']</t>
  </si>
  <si>
    <t>[1 0 0 1 1 1 0 1 0 0 1 0 0 0 0 0 0 0 0 1]</t>
  </si>
  <si>
    <t>['ALSFRS-R_SwallowingSubscore']</t>
  </si>
  <si>
    <t>['f0_std_a', 'f0_25_a', 'f0_75_a', 'f2_mean_a', 'f2_median_a', 'f0_mean_e', 'f0_75_e', 'jitter_ppq5_e', 'shimmer_apq11_e', 'shimmer_dda_e', 'f0_mean_i', 'f0_median_i', 'jitter_rap_i', 'jitter_ppq5_i', 'f3_min_i', 'jitter_local_o', 'shimmer_apq5_o', 'shimmer_apq11_o', 'hnr_mean_o', 'f2_std_o', 'shimmer_apq5_u', 'shimmer_dda_u', 'hnr_mean_u', 'f2_mean_u', 'f2_std_u', 'duration_k', 'tot_articulation_k', 'jitter_local_k', 'jitter_ppq5_k', 'f1_max_k', 'number_of repetitons_p', 'shimmer_local_dB_p', 'shimmer_apq3_p', 'hnr_max_p', 'mfcc_1_p', 'duration_t', 'f3_mean_t', 'f3_std_t', 'f3_median_t', 'f3_min_t']</t>
  </si>
  <si>
    <t>['f0_std_a', 'f0_25_a', 'f0_75_a', 'f1_mean_a', 'f2_mean_a', 'f0_min_e', 'f0_max_e', 'hnr_std_e', 'f3_std_e', 'f2_max_e', 'hnr_mean_i', 'hnr_max_i', 'f2_mean_i', 'f2_std_i', 'f2_max_i', 'shimmer_apq5_o', 'hnr_mean_o', 'f3_std_o', 'f3_median_o', 'f3_min_o', 'shimmer_apq5_u', 'hnr_mean_u', 'f2_mean_u', 'f1_std_u', 'mfcc_10_u', 'duration_k', 'tot_articulation_k', 'jitter_ppq5_k', 'cp_k', 'mfcc_3_k', 'number_of repetitons_p', 'f0_max_p', 'hnr_mean_p', 'cpp_p', 'mfcc_1_p', 'duration_t', 'hnr_max_t', 'cpp_t', 'cp_t', 'f1_max_t']</t>
  </si>
  <si>
    <t>[1 1 1 0 1 0 0 0 1 0 1 1 0 1 0 0 0 0 1 0]</t>
  </si>
  <si>
    <t>[1 1 0 0 0 0 1 0 0 0 0 1 1 1 1 0 0 0 1 1]</t>
  </si>
  <si>
    <t>{'n_estimators': 30, 'max_depth': 5, 'min_samples_split': 10, 'min_samples_leaf': 1}</t>
  </si>
  <si>
    <t>['duration_a', 'f0_std_a', 'cp_a', 'f2_std_a', 'mfcc_11_a', 'duration_e', 'hnr_max_e', 'f1_std_e', 'mfcc_0_e', 'mfcc_4_e', 'duration_i', 'f2_mean_i', 'f3_std_i', 'f2_max_i', 'f3_min_i', 'duration_o', 'shimmer_apq11_o', 'f2_std_o', 'f3_std_o', 'mfcc_7_o', 'duration_u', 'cp_u', 'f2_mean_u', 'f2_median_u', 'mfcc_11_u', 'duration_k', 'tot_articulation_k', 'number_of repetitons_k', 'mfcc_5_k', 'EnergyDrop_k', 'tot_articulation_p', 'number_of repetitons_p', 'duration_p', 'hnr_max_p', 'f1_std_p', 'tot_articulation_t', 'number_of repetitons_t', 'duration_t', 'mfcc_1_t', 'mfcc_9_t']</t>
  </si>
  <si>
    <t>['duration_a', 'f0_std_a', 'f1_median_a', 'f1_max_a', 'mfcc_11_a', 'duration_e', 'hnr_max_e', 'f2_mean_e', 'f1_std_e', 'mfcc_4_e', 'duration_i', 'f2_mean_i', 'f3_std_i', 'f2_max_i', 'f3_min_i', 'duration_o', 'hnr_min_o', 'f3_std_o', 'f3_median_o', 'mfcc_7_o', 'duration_u', 'f0_std_u', 'f2_mean_u', 'f2_median_u', 'mfcc_7_u', 'duration_k', 'tot_articulation_k', 'number_of repetitons_k', 'mfcc_5_k', 'EnergyDrop_k', 'tot_articulation_p', 'number_of repetitons_p', 'duration_p', 'hnr_max_p', 'f1_max_p', 'tot_articulation_t', 'number_of repetitons_t', 'duration_t', 'f3_min_t', 'mfcc_1_t']</t>
  </si>
  <si>
    <t>[1 1 1 0 0 0 1 0 0 0 1 1 1 1 1 0 0 1 1 0]</t>
  </si>
  <si>
    <t>{'n_estimators': 30, 'max_depth': 2, 'learning_rate': 0.5, 'subsample': 0.7}</t>
  </si>
  <si>
    <t>['duration_a', 'f0_std_a', 'f0_max_a', 'jitter_local_absolute_a', 'cp_a', 'duration_e', 'shimmer_apq11_e', 'f3_std_e', 'mfcc_0_e', 'mfcc_4_e', 'f0_75_i', 'f3_std_i', 'f2_max_i', 'mfcc_6_i', 'mfcc_11_i', 'duration_o', 'hnr_mean_o', 'cp_o', 'f2_std_o', 'mfcc_7_o', 'shimmer_apq3_u', 'f2_mean_u', 'f3_max_u', 'mfcc_1_u', 'mfcc_3_u', 'duration_k', 'tot_articulation_k', 'number_of repetitons_k', 'f0_std_k', 'hnr_mean_k', 'number_of repetitons_p', 'duration_p', 'f0_max_p', 'cpp_p', 'VOT_p', 'number_of repetitons_t', 'duration_t', 'mfcc_1_t', 'mfcc_3_t', 'mfcc_9_t']</t>
  </si>
  <si>
    <t>['duration_a', 'f0_std_a', 'f0_max_a', 'hnr_mean_a', 'mfcc_11_a', 'duration_e', 'f0_max_e', 'f2_mean_e', 'f1_std_e', 'mfcc_4_e', 'f2_mean_i', 'f3_std_i', 'f2_max_i', 'f3_max_i', 'f3_min_i', 'duration_o', 'f3_mean_o', 'f2_std_o', 'mfcc_7_o', 'mfcc_10_o', 'shimmer_local_u', 'f2_mean_u', 'f3_std_u', 'mfcc_3_u', 'mfcc_5_u', 'duration_k', 'number_of repetitons_k', 'f0_std_k', 'cpp_k', 'mfcc_3_k', 'number_of repetitons_p', 'duration_p', 'cpp_p', 'f1_max_p', 'VOT_p', 'number_of repetitons_t', 'jitter_local_absolute_t', 'mfcc_1_t', 'mfcc_7_t', 'mfcc_9_t']</t>
  </si>
  <si>
    <t>[1 1 1 0 0 0 1 0 1 0 1 1 1 1 1 0 0 0 1 0]</t>
  </si>
  <si>
    <t>['f0_std_a', 'f0_25_a', 'jitter_ppq5_a', 'mfcc_4_a', 'mfcc_5_a', 'mfcc_9_a', 'jitter_local_absolute_e', 'hnr_mean_e', 'hnr_std_e', 'cpp_e', 'f2_mean_e', 'mfcc_0_e', 'mfcc_4_e', 'f3_min_i', 'mfcc_5_i', 'mfcc_10_i', 'f0_max_o', 'shimmer_apq3_o', 'shimmer_dda_o', 'hnr_max_o', 'f3_std_o', 'mfcc_7_o', 'hnr_mean_u', 'hnr_std_u', 'cp_u', 'f2_median_u', 'mfcc_2_u', 'mfcc_3_u', 'mfcc_6_u', 'mfcc_7_u', 'duration_k', 'tot_articulation_k', 'number_of repetitons_k', 'hnr_std_k', 'mfcc_2_k', 'mfcc_3_k', 'number_of repetitons_p', 'duration_p', 'f0_max_p', 'cp_p', 'mfcc_0_p', 'mfcc_10_p', 'mfcc_1_t', 'low_energy_t', 'HFLFRatio_t']</t>
  </si>
  <si>
    <t>['f0_std_a', 'f2_mean_a', 'f1_median_a', 'f3_median_a', 'mfcc_4_a', 'mfcc_8_a', 'mfcc_9_a', 'f0_max_e', 'jitter_local_absolute_e', 'jitter_ppq5_e', 'hnr_std_e', 'hnr_max_e', 'mfcc_0_e', 'mfcc_3_e', 'mfcc_4_e', 'f3_mean_i', 'f2_max_i', 'f3_min_i', 'mfcc_5_i', 'mfcc_10_i', 'f0_max_o', 'shimmer_apq5_o', 'shimmer_dda_o', 'f3_std_o', 'f3_min_o', 'mfcc_3_o', 'mfcc_7_o', 'mfcc_8_o', 'hnr_min_u', 'f2_mean_u', 'f2_median_u', 'f3_median_u', 'mfcc_6_u', 'mfcc_7_u', 'duration_k', 'tot_articulation_k', 'number_of repetitons_k', 'EnergyBurst_k', 'number_of repetitons_p', 'cpp_p', 'cp_p', 'mfcc_0_p', 'shimmer_apq11_t', 'mfcc_1_t', 'mfcc_5_t']</t>
  </si>
  <si>
    <t>[1 1 0 0 0 0 1 0 1 0 1 1 1 1 1 1 0 1 1 0]</t>
  </si>
  <si>
    <t>{'n_estimators': 10, 'max_depth': 20, 'min_samples_split': 2, 'min_samples_leaf': 1}</t>
  </si>
  <si>
    <t>['mfcc_9_a', 'jitter_rap_e', 'jitter_ddp_e', 'hnr_std_e', 'mfcc_4_e', 'mfcc_6_e', 'duration_i', 'f2_std_i', 'f3_std_i', 'f3_median_i', 'f2_max_i', 'f3_min_i', 'mfcc_4_i', 'shimmer_apq11_o', 'f3_std_o', 'f3_median_o', 'mfcc_7_o', 'cp_u', 'f2_mean_u', 'f2_median_u', 'f3_max_u', 'f2_min_u', 'mfcc_3_u', 'duration_k', 'tot_articulation_k', 'number_of repetitons_k', 'f0_std_k', 'cpp_k', 'mfcc_4_k', 'mfcc_5_k', 'tot_articulation_p', 'number_of repetitons_p', 'duration_p', 'hnr_max_p', 'f1_std_p', 'f2_max_p', 'mfcc_1_p', 'mfcc_6_p', 'VOT_p', 'tot_articulation_t', 'number_of repetitons_t', 'duration_t', 'f3_median_t', 'mfcc_2_t', 'mfcc_3_t']</t>
  </si>
  <si>
    <t>['mfcc_9_a', 'mfcc_11_a', 'hnr_std_e', 'f2_mean_e', 'mfcc_3_e', 'mfcc_4_e', 'mfcc_6_e', 'duration_i', 'f2_mean_i', 'f3_mean_i', 'f3_std_i', 'f2_median_i', 'f2_max_i', 'f3_min_i', 'mfcc_4_i', 'mfcc_11_i', 'jitter_ddp_o', 'f3_mean_o', 'f3_std_o', 'f3_median_o', 'mfcc_3_o', 'mfcc_7_o', 'mfcc_8_o', 'cpp_u', 'f2_mean_u', 'duration_k', 'tot_articulation_k', 'number_of repetitons_k', 'f0_std_k', 'cpp_k', 'mfcc_5_k', 'tot_articulation_p', 'number_of repetitons_p', 'duration_p', 'hnr_max_p', 'cpp_p', 'f1_std_p', 'f1_max_p', 'mfcc_1_p', 'mfcc_4_p', 'VOT_p', 'tot_articulation_t', 'number_of repetitons_t', 'duration_t', 'mfcc_1_t']</t>
  </si>
  <si>
    <t>[1 1 1 0 0 0 1 0 1 0 1 1 1 1 1 0 0 1 1 0]</t>
  </si>
  <si>
    <t>{'n_estimators': 10, 'max_depth': 5, 'learning_rate': 0.7, 'subsample': 1.0}</t>
  </si>
  <si>
    <t>['f0_std_a', 'f0_max_a', 'hnr_min_a', 'mfcc_1_a', 'mfcc_7_a', 'mfcc_11_a', 'shimmer_apq11_e', 'hnr_std_e', 'hnr_max_e', 'mfcc_0_e', 'mfcc_4_e', 'mfcc_10_e', 'f1_std_i', 'f3_std_i', 'f3_min_i', 'mfcc_4_i', 'mfcc_6_i', 'mfcc_10_i', 'hnr_mean_o', 'f3_std_o', 'mfcc_1_o', 'mfcc_7_o', 'mfcc_8_o', 'cp_u', 'f2_mean_u', 'f2_median_u', 'f2_max_u', 'f3_min_u', 'mfcc_9_u', 'duration_k', 'tot_articulation_k', 'number_of repetitons_k', 'f0_std_k', 'cpp_k', 'mfcc_4_k', 'number_of repetitons_p', 'f1_median_p', 'mfcc_8_p', 'PeakFreq_p', 'VOT_p', 'cp_t', 'f3_mean_t', 'mfcc_0_t', 'mfcc_2_t', 'mfcc_9_t']</t>
  </si>
  <si>
    <t>['duration_a', 'f0_std_a', 'f0_min_a', 'f0_max_a', 'f0_median_a', 'hnr_max_a', 'mfcc_3_a', 'mfcc_4_a', 'hnr_max_e', 'f1_max_e', 'mfcc_0_e', 'mfcc_4_e', 'cp_i', 'f2_mean_i', 'f2_std_i', 'f3_std_i', 'f3_min_i', 'hnr_mean_o', 'f2_std_o', 'f3_max_o', 'mfcc_6_o', 'mfcc_7_o', 'cp_u', 'f3_max_u', 'mfcc_6_u', 'mfcc_7_u', 'duration_k', 'tot_articulation_k', 'number_of repetitons_k', 'f0_std_k', 'jitter_local_k', 'shimmer_apq3_k', 'hnr_std_k', 'number_of repetitons_p', 'duration_p', 'f0_min_p', 'hnr_max_p', 'cpp_p', 'mfcc_3_p', 'low_energy_p', 'VOT_p', 'hnr_std_t', 'mfcc_2_t', 'PeakFreq_t', 'VOT_t']</t>
  </si>
  <si>
    <t>[1 1 0 0 0 1 1 0 0 0 1 1 1 1 1 1 0 1 1 0]</t>
  </si>
  <si>
    <t>['jitter_local_absolute_a', 'jitter_ppq5_a', 'shimmer_local_dB_a', 'shimmer_apq11_a', 'f1_mean_a', 'jitter_ppq5_e', 'jitter_ddp_e', 'shimmer_local_dB_e', 'shimmer_apq3_e', 'shimmer_dda_e', 'f0_std_i', 'f0_min_i', 'f0_median_i', 'f0_75_i', 'f3_min_i', 'f0_mean_o', 'f0_75_o', 'shimmer_apq11_o', 'shimmer_dda_o', 'f1_std_o', 'jitter_ddp_u', 'shimmer_dda_u', 'hnr_mean_u', 'f2_mean_u', 'mfcc_11_u', 'duration_k', 'number_of repetitons_k', 'f1_max_k', 'f3_min_k', 'mfcc_5_k', 'number_of repetitons_p', 'f0_std_p', 'MeanFreq_p', 'VarFreq_p', 'VOT_p', 'number_of repetitons_t', 'shimmer_apq11_t', 'hnr_max_t', 'cp_t', 'mfcc_5_t']</t>
  </si>
  <si>
    <t>['duration_a', 'f0_mean_a', 'f0_25_a', 'f2_std_a', 'f3_median_a', 'f0_median_e', 'f0_25_e', 'shimmer_local_dB_e', 'shimmer_apq11_e', 'shimmer_dda_e', 'f0_median_i', 'f0_25_i', 'shimmer_local_i', 'shimmer_apq3_i', 'f3_mean_i', 'shimmer_apq3_o', 'shimmer_apq11_o', 'shimmer_dda_o', 'f1_std_o', 'f3_std_o', 'f2_mean_u', 'f3_std_u', 'f1_median_u', 'f3_max_u', 'mfcc_1_u', 'number_of repetitons_k', 'f1_mean_k', 'f2_median_k', 'f2_min_k', 'f3_min_k', 'number_of repetitons_p', 'shimmer_apq5_p', 'hnr_mean_p', 'mfcc_4_p', 'VOT_p', 'number_of repetitons_t', 'shimmer_apq11_t', 'hnr_max_t', 'cp_t', 'VOT_t']</t>
  </si>
  <si>
    <t>[1 0 1 1 1 1 0 1 0 0 0 0 0 0 1 0 1 0 0 1]</t>
  </si>
  <si>
    <t>[0 0 0 0 1 0 0 1 0 0 0 0 1 0 1 0 1 0 0 0]</t>
  </si>
  <si>
    <t>{'n_estimators': 10, 'max_depth': 20, 'min_samples_split': 5, 'min_samples_leaf': 4}</t>
  </si>
  <si>
    <t>['duration_a', 'shimmer_local_dB_a', 'f2_std_a', 'f2_min_a', 'mfcc_11_a', 'duration_e', 'f0_std_e', 'jitter_local_e', 'f2_mean_e', 'f1_std_e', 'duration_i', 'f1_mean_i', 'f2_mean_i', 'f2_std_i', 'f3_std_i', 'duration_o', 'f0_std_o', 'shimmer_apq11_o', 'f2_std_o', 'f2_median_o', 'duration_u', 'cp_u', 'f2_mean_u', 'f2_median_u', 'mfcc_11_u', 'duration_k', 'tot_articulation_k', 'number_of repetitons_k', 'mfcc_4_k', 'mfcc_5_k', 'tot_articulation_p', 'number_of repetitons_p', 'duration_p', 'f0_std_p', 'VOT_p', 'tot_articulation_t', 'number_of repetitons_t', 'duration_t', 'mfcc_1_t', 'mfcc_7_t']</t>
  </si>
  <si>
    <t>['duration_a', 'shimmer_local_dB_a', 'cp_a', 'f2_mean_a', 'mfcc_11_a', 'duration_e', 'shimmer_local_dB_e', 'f1_std_e', 'f3_max_e', 'mfcc_8_e', 'duration_i', 'jitter_ppq5_i', 'f2_mean_i', 'f1_median_i', 'f2_max_i', 'duration_o', 'f0_std_o', 'shimmer_local_o', 'shimmer_dda_o', 'hnr_max_o', 'duration_u', 'f2_mean_u', 'f1_std_u', 'mfcc_3_u', 'mfcc_7_u', 'duration_k', 'tot_articulation_k', 'number_of repetitons_k', 'f0_std_k', 'mfcc_5_k', 'tot_articulation_p', 'number_of repetitons_p', 'duration_p', 'f2_max_p', 'VOT_p', 'tot_articulation_t', 'number_of repetitons_t', 'duration_t', 'mfcc_1_t', 'mfcc_7_t']</t>
  </si>
  <si>
    <t>[0 0 0 0 1 0 0 1 0 0 1 0 0 0 1 0 1 0 0 0]</t>
  </si>
  <si>
    <t>{'n_estimators': 20, 'max_depth': 2, 'learning_rate': 0.1, 'subsample': 1.0}</t>
  </si>
  <si>
    <t>['duration_a', 'f0_max_a', 'shimmer_apq11_a', 'mfcc_7_a', 'mfcc_11_a', 'duration_e', 'f0_min_e', 'jitter_local_e', 'cp_e', 'mfcc_0_e', 'duration_i', 'f3_std_i', 'f1_median_i', 'f3_median_i', 'f2_min_i', 'duration_o', 'f0_std_o', 'shimmer_apq11_o', 'mfcc_4_o', 'mfcc_7_o', 'duration_u', 'shimmer_local_u', 'cp_u', 'f2_mean_u', 'mfcc_11_u', 'duration_k', 'number_of repetitons_k', 'f2_median_k', 'mfcc_4_k', 'mfcc_5_k', 'tot_articulation_p', 'number_of repetitons_p', 'shimmer_local_dB_p', 'mfcc_3_p', 'VOT_p', 'number_of repetitons_t', 'duration_t', 'jitter_local_t', 'shimmer_apq11_t', 'mfcc_5_t']</t>
  </si>
  <si>
    <t>['duration_a', 'cp_a', 'f3_std_a', 'f2_min_a', 'mfcc_11_a', 'duration_e', 'f0_min_e', 'jitter_local_e', 'f2_median_e', 'mfcc_8_e', 'duration_i', 'f1_mean_i', 'f2_mean_i', 'f2_max_i', 'mfcc_10_i', 'duration_o', 'f0_std_o', 'mfcc_3_o', 'mfcc_7_o', 'mfcc_8_o', 'duration_u', 'shimmer_local_dB_u', 'f2_mean_u', 'mfcc_1_u', 'mfcc_3_u', 'duration_k', 'number_of repetitons_k', 'f0_std_k', 'mfcc_4_k', 'mfcc_5_k', 'number_of repetitons_p', 'duration_p', 'f0_std_p', 'shimmer_local_dB_p', 'MaxBurstAmplitude_dB_p', 'number_of repetitons_t', 'duration_t', 'shimmer_apq11_t', 'mfcc_7_t', 'HFLFRatio_t']</t>
  </si>
  <si>
    <t>[0 1 0 0 1 0 0 1 0 0 0 0 0 0 1 0 1 0 0 0]</t>
  </si>
  <si>
    <t>['f0_max_a', 'f1_std_a', 'f3_std_a', 'f1_min_a', 'mfcc_2_a', 'mfcc_10_a', 'shimmer_apq11_e', 'cpp_e', 'mfcc_3_e', 'mfcc_11_e', 'hnr_min_i', 'hnr_max_i', 'f3_min_i', 'mfcc_7_i', 'mfcc_10_i', 'shimmer_apq11_o', 'hnr_mean_o', 'hnr_max_o', 'f1_max_o', 'f2_max_o', 'f1_min_o', 'mfcc_4_o', 'mfcc_5_o', 'jitter_rap_u', 'cp_u', 'f2_mean_u', 'f2_median_u', 'f3_max_u', 'f2_min_u', 'mfcc_1_u', 'duration_k', 'tot_articulation_k', 'number_of repetitons_k', 'f3_min_k', 'mfcc_0_k', 'mfcc_10_k', 'EnergyBurst_k', 'tot_articulation_p', 'hnr_std_p', 'cp_p', 'f2_min_p', 'HFLFRatio_p', 'mfcc_3_t', 'mfcc_5_t', 'HFLFRatio_t']</t>
  </si>
  <si>
    <t>['f0_25_a', 'mfcc_7_a', 'mfcc_8_a', 'mfcc_11_a', 'shimmer_apq5_e', 'shimmer_apq11_e', 'cpp_e', 'mfcc_8_e', 'hnr_min_i', 'f2_max_i', 'f1_min_i', 'f3_min_i', 'mfcc_10_i', 'shimmer_apq11_o', 'hnr_max_o', 'f2_max_o', 'f1_min_o', 'mfcc_5_o', 'jitter_rap_u', 'shimmer_local_dB_u', 'cp_u', 'f1_mean_u', 'f2_mean_u', 'f2_median_u', 'f3_max_u', 'mfcc_7_u', 'duration_k', 'tot_articulation_k', 'number_of repetitons_k', 'f2_max_k', 'mfcc_2_k', 'mfcc_5_k', 'HFLFRatio_k', 'EnergyBurst_k', 'tot_articulation_p', 'cp_p', 'mfcc_3_p', 'HFLFRatio_p', 'cpp_t', 'cp_t', 'mfcc_0_t', 'mfcc_1_t', 'mfcc_7_t', 'low_energy_t', 'HFLFRatio_t']</t>
  </si>
  <si>
    <t>[0 0 0 0 0 0 0 1 0 0 0 0 0 1 1 0 1 0 0 0]</t>
  </si>
  <si>
    <t>{'n_estimators': 10, 'max_depth': None, 'min_samples_split': 2, 'min_samples_leaf': 1}</t>
  </si>
  <si>
    <t>['f2_std_a', 'f1_max_a', 'f2_min_a', 'duration_e', 'f0_std_e', 'f0_min_e', 'hnr_std_e', 'f2_min_e', 'mfcc_4_e', 'duration_i', 'f3_mean_i', 'f2_std_i', 'f1_median_i', 'f2_min_i', 'f3_min_i', 'mfcc_6_i', 'mfcc_10_i', 'duration_o', 'f0_std_o', 'shimmer_apq11_o', 'f3_std_o', 'mfcc_11_o', 'duration_u', 'f0_std_u', 'f2_median_u', 'mfcc_11_u', 'duration_k', 'tot_articulation_k', 'number_of repetitons_k', 'f3_std_k', 'mfcc_0_k', 'mfcc_4_k', 'mfcc_5_k', 'tot_articulation_p', 'number_of repetitons_p', 'duration_p', 'f0_std_p', 'hnr_max_p', 'mfcc_3_p', 'VOT_p', 'tot_articulation_t', 'number_of repetitons_t', 'duration_t', 'shimmer_apq11_t', 'mfcc_1_t']</t>
  </si>
  <si>
    <t>['f2_min_a', 'mfcc_11_a', 'duration_e', 'f0_std_e', 'f0_min_e', 'f3_max_e', 'duration_i', 'f0_max_i', 'f2_mean_i', 'f3_mean_i', 'f3_median_i', 'f2_max_i', 'f3_max_i', 'mfcc_6_i', 'mfcc_12_i', 'duration_o', 'f0_std_o', 'shimmer_apq11_o', 'hnr_max_o', 'duration_u', 'f2_mean_u', 'f2_median_u', 'mfcc_1_u', 'mfcc_7_u', 'duration_k', 'tot_articulation_k', 'number_of repetitons_k', 'f0_std_k', 'f2_max_k', 'mfcc_5_k', 'mfcc_7_k', 'tot_articulation_p', 'number_of repetitons_p', 'duration_p', 'cpp_p', 'f1_std_p', 'f2_max_p', 'mfcc_3_p', 'mfcc_4_p', 'HFLFRatio_p', 'VOT_p', 'tot_articulation_t', 'number_of repetitons_t', 'duration_t', 'jitter_local_t']</t>
  </si>
  <si>
    <t>[0 0 0 0 1 0 0 1 1 0 0 0 0 0 1 0 1 0 0 0]</t>
  </si>
  <si>
    <t>{'n_estimators': 40, 'max_depth': 2, 'learning_rate': 0.5, 'subsample': 0.5}</t>
  </si>
  <si>
    <t>['mfcc_2_a', 'mfcc_5_a', 'duration_e', 'shimmer_apq11_e', 'hnr_std_e', 'cpp_e', 'cp_e', 'mfcc_0_e', 'mfcc_3_e', 'mfcc_11_e', 'f1_mean_i', 'f2_max_i', 'f3_min_i', 'mfcc_3_i', 'mfcc_6_i', 'mfcc_10_i', 'f0_std_o', 'shimmer_apq11_o', 'f2_max_o', 'mfcc_11_o', 'duration_u', 'jitter_local_absolute_u', 'cp_u', 'f2_max_u', 'f2_min_u', 'mfcc_9_u', 'mfcc_11_u', 'duration_k', 'tot_articulation_k', 'number_of repetitons_k', 'f2_mean_k', 'mfcc_2_k', 'mfcc_3_k', 'mfcc_4_k', 'mfcc_5_k', 'hnr_max_p', 'cp_p', 'f2_std_p', 'mfcc_1_p', 'tot_articulation_t', 'shimmer_local_dB_t', 'shimmer_apq11_t', 'mfcc_1_t', 'mfcc_3_t', 'mfcc_11_t']</t>
  </si>
  <si>
    <t>['hnr_max_a', 'cp_a', 'f1_mean_a', 'f2_mean_a', 'f3_mean_a', 'f1_std_a', 'f2_std_a', 'f2_max_a', 'f3_min_a', 'mfcc_3_a', 'mfcc_4_a', 'mfcc_5_a', 'mfcc_7_a', 'mfcc_8_a', 'mfcc_9_a', 'shimmer_local_e', 'shimmer_local_dB_e', 'mfcc_8_e', 'f1_mean_i', 'f2_mean_i', 'f3_mean_i', 'f3_median_i', 'f3_max_i', 'duration_o', 'f0_std_o', 'shimmer_local_o', 'hnr_max_o', 'f2_max_o', 'mfcc_3_o', 'mfcc_8_o', 'f1_mean_u', 'mfcc_6_u', 'mfcc_7_u', 'mfcc_9_u', 'duration_k', 'tot_articulation_k', 'number_of repetitons_k', 'f2_mean_k', 'mfcc_4_k', 'mfcc_5_k', 'mfcc_9_k', 'tot_articulation_p', 'f0_std_t', 'mfcc_0_t', 'mfcc_1_t']</t>
  </si>
  <si>
    <t>[0 0 0 0 1 0 0 1 0 0 0 0 0 0 1 0 1 0 0 0]</t>
  </si>
  <si>
    <t>{'C': 1, 'kernel': 'rbf', 'gamma': 0.01, 'degree': 2}</t>
  </si>
  <si>
    <t>['duration_a', 'f0_25_a', 'f0_75_a', 'jitter_local_a', 'jitter_ppq5_a', 'jitter_rap_e', 'jitter_ppq5_e', 'jitter_ddp_e', 'cpp_e', 'f2_mean_e', 'shimmer_local_dB_i', 'hnr_mean_i', 'f2_mean_i', 'f3_mean_i', 'f3_median_i', 'f0_75_o', 'shimmer_apq5_o', 'shimmer_apq11_o', 'hnr_max_o', 'f3_median_o', 'shimmer_apq3_u', 'hnr_mean_u', 'cp_u', 'f1_std_u', 'f3_max_u', 'duration_k', 'tot_articulation_k', 'number_of repetitons_k', 'jitter_local_k', 'jitter_ppq5_k', 'tot_articulation_p', 'jitter_ppq5_p', 'jitter_ddp_p', 'mfcc_0_p', 'mfcc_1_p', 'number_of repetitons_t', 'jitter_rap_t', 'cp_t', 'mfcc_2_t', 'mfcc_5_t']</t>
  </si>
  <si>
    <t>['duration_a', 'f0_std_a', 'f0_25_a', 'f0_75_a', 'shimmer_apq5_a', 'jitter_rap_e', 'jitter_ppq5_e', 'jitter_ddp_e', 'hnr_mean_e', 'f2_mean_e', 'shimmer_apq3_i', 'hnr_mean_i', 'f2_mean_i', 'f3_mean_i', 'f3_median_i', 'f0_75_o', 'shimmer_apq5_o', 'shimmer_apq11_o', 'hnr_max_o', 'f3_median_o', 'duration_u', 'f0_mean_u', 'hnr_min_u', 'f1_std_u', 'f3_max_u', 'tot_articulation_k', 'jitter_local_k', 'jitter_ppq5_k', 'cpp_k', 'cp_k', 'number_of repetitons_p', 'f0_mean_p', 'jitter_local_absolute_p', 'jitter_ddp_p', 'shimmer_local_p', 'tot_articulation_t', 'duration_t', 'hnr_mean_t', 'cp_t', 'mfcc_9_t']</t>
  </si>
  <si>
    <t>[1 1 0 0 1 0 0 0 0 1 0 0 1 1 0 0 1 1 1 0]</t>
  </si>
  <si>
    <t>[1 1 0 0 0 0 1 0 0 1 0 0 1 1 0 0 1 0 0 0]</t>
  </si>
  <si>
    <t>{'n_estimators': 10, 'max_depth': 10, 'min_samples_split': 5, 'min_samples_leaf': 1}</t>
  </si>
  <si>
    <t>['duration_a', 'cp_a', 'f2_min_a', 'mfcc_11_a', 'mfcc_12_a', 'duration_e', 'hnr_std_e', 'f2_mean_e', 'f1_std_e', 'mfcc_4_e', 'duration_i', 'f2_mean_i', 'f3_std_i', 'f2_max_i', 'mfcc_4_i', 'duration_o', 'hnr_max_o', 'f2_std_o', 'f3_std_o', 'f3_median_o', 'duration_u', 'hnr_min_u', 'f2_mean_u', 'f2_median_u', 'mfcc_8_u', 'duration_k', 'tot_articulation_k', 'number_of repetitons_k', 'cpp_k', 'mfcc_5_k', 'tot_articulation_p', 'number_of repetitons_p', 'duration_p', 'f0_std_p', 'hnr_max_p', 'tot_articulation_t', 'number_of repetitons_t', 'duration_t', 'f0_std_t', 'jitter_rap_t']</t>
  </si>
  <si>
    <t>['duration_a', 'cp_a', 'f2_mean_a', 'f3_std_a', 'f2_min_a', 'duration_e', 'f0_max_e', 'f2_mean_e', 'f1_std_e', 'f2_max_e', 'duration_i', 'f2_mean_i', 'f3_mean_i', 'f2_max_i', 'mfcc_4_i', 'duration_o', 'shimmer_apq11_o', 'hnr_max_o', 'f3_std_o', 'f3_median_o', 'duration_u', 'hnr_min_u', 'cp_u', 'f2_mean_u', 'f1_std_u', 'duration_k', 'tot_articulation_k', 'number_of repetitons_k', 'cpp_k', 'EnergyDrop_k', 'tot_articulation_p', 'number_of repetitons_p', 'duration_p', 'f0_std_p', 'hnr_max_p', 'tot_articulation_t', 'number_of repetitons_t', 'duration_t', 'f0_std_t', 'mfcc_9_t']</t>
  </si>
  <si>
    <t>[0 1 0 0 0 0 1 0 0 1 0 0 1 1 0 0 1 0 0 0]</t>
  </si>
  <si>
    <t>{'n_estimators': 30, 'max_depth': 2, 'learning_rate': 0.2, 'subsample': 0.2}</t>
  </si>
  <si>
    <t>['duration_a', 'f0_std_a', 'hnr_max_a', 'mfcc_8_a', 'mfcc_11_a', 'duration_e', 'f2_mean_e', 'f3_min_e', 'mfcc_4_e', 'mfcc_9_e', 'duration_i', 'f0_max_i', 'f2_median_i', 'f3_min_i', 'mfcc_11_i', 'duration_o', 'f0_75_o', 'hnr_max_o', 'f3_median_o', 'mfcc_7_o', 'duration_u', 'hnr_min_u', 'f2_mean_u', 'f3_max_u', 'mfcc_6_u', 'duration_k', 'tot_articulation_k', 'number_of repetitons_k', 'hnr_min_k', 'cpp_k', 'tot_articulation_p', 'number_of repetitons_p', 'duration_p', 'f0_std_p', 'hnr_max_p', 'number_of repetitons_t', 'duration_t', 'f0_std_t', 'jitter_ppq5_t', 'mfcc_9_t']</t>
  </si>
  <si>
    <t>['duration_a', 'hnr_max_a', 'cp_a', 'f3_mean_a', 'mfcc_8_a', 'duration_e', 'f0_max_e', 'f2_mean_e', 'f1_max_e', 'mfcc_10_e', 'duration_i', 'f2_mean_i', 'f3_mean_i', 'f3_max_i', 'mfcc_10_i', 'duration_o', 'f0_min_o', 'hnr_max_o', 'f3_median_o', 'mfcc_5_o', 'duration_u', 'hnr_min_u', 'f2_median_u', 'mfcc_0_u', 'mfcc_3_u', 'duration_k', 'tot_articulation_k', 'number_of repetitons_k', 'cpp_k', 'mfcc_3_k', 'number_of repetitons_p', 'f0_mean_p', 'f0_std_p', 'hnr_max_p', 'f2_min_p', 'number_of repetitons_t', 'f1_std_t', 'mfcc_3_t', 'mfcc_9_t', 'MaxBurstAmplitude_dB_t']</t>
  </si>
  <si>
    <t>[0 1 0 0 0 0 1 1 0 1 0 1 1 1 0 0 1 0 0 1]</t>
  </si>
  <si>
    <t>['jitter_ppq5_a', 'f3_std_a', 'f3_median_a', 'f1_min_a', 'mfcc_0_a', 'mfcc_7_a', 'mfcc_11_a', 'mfcc_12_a', 'shimmer_apq11_e', 'f2_mean_e', 'f1_std_e', 'f3_std_e', 'mfcc_3_e', 'mfcc_4_e', 'jitter_ppq5_i', 'mfcc_5_i', 'mfcc_10_i', 'shimmer_apq3_o', 'shimmer_dda_o', 'hnr_max_o', 'f3_std_o', 'f3_median_o', 'mfcc_3_o', 'mfcc_5_o', 'hnr_min_u', 'f2_mean_u', 'f3_mean_u', 'f2_median_u', 'f1_max_u', 'f3_max_u', 'f1_min_u', 'tot_articulation_k', 'number_of repetitons_k', 'f3_median_k', 'mfcc_3_k', 'tot_articulation_p', 'number_of repetitons_p', 'jitter_rap_p', 'jitter_ddp_p', 'hnr_std_p', 'hnr_max_p', 'cp_p', 'mfcc_3_t', 'mfcc_5_t', 'mfcc_9_t']</t>
  </si>
  <si>
    <t>['shimmer_apq5_a', 'f3_std_a', 'mfcc_7_a', 'mfcc_11_a', 'mfcc_12_a', 'shimmer_apq11_e', 'f2_mean_e', 'f3_std_e', 'f2_median_e', 'mfcc_3_e', 'mfcc_4_e', 'mfcc_7_e', 'f0_max_i', 'jitter_local_i', 'jitter_ppq5_i', 'f3_min_i', 'mfcc_5_i', 'mfcc_10_i', 'jitter_rap_o', 'jitter_ddp_o', 'hnr_max_o', 'f3_std_o', 'mfcc_5_o', 'mfcc_10_o', 'mfcc_11_o', 'hnr_min_u', 'f2_median_u', 'f3_max_u', 'f1_min_u', 'mfcc_2_u', 'tot_articulation_k', 'number_of repetitons_k', 'f3_median_k', 'mfcc_3_k', 'mfcc_5_k', 'mfcc_6_k', 'tot_articulation_p', 'number_of repetitons_p', 'duration_p', 'jitter_rap_p', 'jitter_ddp_p', 'hnr_max_p', 'mfcc_4_p', 'f1_std_t', 'mfcc_9_t']</t>
  </si>
  <si>
    <t>[1 1 0 0 1 1 1 0 0 1 0 0 0 1 0 0 1 0 0 0]</t>
  </si>
  <si>
    <t>{'n_estimators': 10, 'max_depth': 7, 'min_samples_split': 5, 'min_samples_leaf': 2}</t>
  </si>
  <si>
    <t>['f3_std_a', 'mfcc_11_a', 'duration_e', 'hnr_std_e', 'f2_mean_e', 'f3_min_e', 'mfcc_4_e', 'mfcc_6_e', 'mfcc_8_e', 'duration_i', 'f2_mean_i', 'f2_std_i', 'f1_max_i', 'f2_max_i', 'f3_min_i', 'mfcc_4_i', 'mfcc_10_i', 'duration_o', 'jitter_local_o', 'jitter_ppq5_o', 'hnr_std_o', 'f3_std_o', 'f3_median_o', 'f3_min_o', 'f2_min_u', 'mfcc_2_u', 'duration_k', 'tot_articulation_k', 'number_of repetitons_k', 'jitter_local_k', 'cpp_k', 'mfcc_5_k', 'EnergyDrop_k', 'tot_articulation_p', 'number_of repetitons_p', 'duration_p', 'f0_std_p', 'jitter_ppq5_p', 'hnr_max_p', 'VOT_p', 'tot_articulation_t', 'number_of repetitons_t', 'duration_t', 'f0_std_t', 'mfcc_3_t']</t>
  </si>
  <si>
    <t>['f3_std_a', 'f2_min_a', 'mfcc_11_a', 'duration_e', 'f2_mean_e', 'f2_median_e', 'f3_min_e', 'mfcc_4_e', 'mfcc_6_e', 'mfcc_8_e', 'hnr_std_i', 'f2_mean_i', 'f2_max_i', 'f3_max_i', 'f2_min_i', 'f3_min_i', 'duration_o', 'jitter_ddp_o', 'hnr_max_o', 'f3_std_o', 'mfcc_5_o', 'hnr_min_u', 'mfcc_2_u', 'mfcc_3_u', 'mfcc_7_u', 'duration_k', 'tot_articulation_k', 'number_of repetitons_k', 'cpp_k', 'mfcc_5_k', 'EnergyBurst_k', 'EnergyDrop_k', 'tot_articulation_p', 'number_of repetitons_p', 'duration_p', 'f0_std_p', 'hnr_max_p', 'f2_std_p', 'mfcc_9_p', 'VOT_p', 'tot_articulation_t', 'number_of repetitons_t', 'duration_t', 'f0_std_t', 'hnr_mean_t']</t>
  </si>
  <si>
    <t>[1 1 0 0 0 0 1 1 0 1 0 0 1 0 0 0 1 0 0 0]</t>
  </si>
  <si>
    <t>{'n_estimators': 50, 'max_depth': 2, 'learning_rate': 0.5, 'subsample': 0.3}</t>
  </si>
  <si>
    <t>['f1_median_a', 'f3_max_a', 'f3_min_a', 'mfcc_5_a', 'mfcc_8_a', 'mfcc_11_a', 'f0_mean_e', 'f0_min_e', 'cp_e', 'f2_mean_e', 'f1_median_e', 'f3_min_e', 'mfcc_3_e', 'mfcc_4_e', 'f0_max_i', 'f2_std_i', 'f3_std_i', 'f2_min_i', 'f3_min_i', 'mfcc_6_i', 'mfcc_9_i', 'mfcc_10_i', 'shimmer_apq11_o', 'hnr_max_o', 'f3_std_o', 'f3_max_o', 'mfcc_3_o', 'mfcc_5_o', 'f0_std_u', 'jitter_rap_u', 'hnr_min_u', 'f2_mean_u', 'mfcc_2_u', 'duration_k', 'tot_articulation_k', 'number_of repetitons_k', 'jitter_local_k', 'f3_min_k', 'mfcc_3_k', 'tot_articulation_p', 'f0_std_p', 'number_of repetitons_t', 'duration_t', 'mfcc_5_t', 'mfcc_9_t']</t>
  </si>
  <si>
    <t>['duration_a', 'cp_a', 'f1_mean_a', 'f1_max_a', 'f3_max_a', 'mfcc_11_a', 'f0_min_e', 'f2_mean_e', 'f2_std_e', 'f1_median_e', 'f0_min_i', 'jitter_ppq5_i', 'shimmer_local_i', 'f2_std_i', 'f1_max_i', 'f3_max_i', 'f3_min_i', 'mfcc_9_i', 'mfcc_10_i', 'shimmer_apq11_o', 'hnr_max_o', 'f3_std_o', 'f2_min_o', 'mfcc_3_o', 'mfcc_7_o', 'mfcc_10_o', 'mfcc_11_o', 'f0_max_u', 'jitter_local_u', 'hnr_min_u', 'hnr_max_u', 'mfcc_2_u', 'duration_k', 'tot_articulation_k', 'number_of repetitons_k', 'cpp_k', 'number_of repetitons_p', 'f0_std_p', 'cp_p', 'mfcc_5_p', 'f0_mean_t', 'mfcc_2_t', 'mfcc_3_t', 'mfcc_9_t', 'MeanFreq_t']</t>
  </si>
  <si>
    <t>[1 1 1 0 0 0 1 1 0 1 0 1 1 0 0 0 1 0 0 1]</t>
  </si>
  <si>
    <t>{'C': 20, 'kernel': 'linear', 'gamma': 0.0001, 'degree': 2}</t>
  </si>
  <si>
    <t>['f0_std_a', 'f0_25_a', 'f0_75_a', 'f2_mean_a', 'f2_median_a', 'f0_mean_e', 'f0_median_e', 'jitter_ppq5_e', 'shimmer_apq3_e', 'shimmer_apq11_e', 'f2_mean_i', 'f3_mean_i', 'f2_std_i', 'f2_median_i', 'f3_median_i', 'jitter_rap_o', 'jitter_ppq5_o', 'jitter_ddp_o', 'shimmer_apq5_o', 'shimmer_apq11_o', 'f0_median_u', 'f0_75_u', 'shimmer_apq3_u', 'hnr_mean_u', 'f2_mean_u', 'number_of repetitons_k', 'shimmer_apq5_k', 'shimmer_dda_k', 'f1_max_k', 'f2_max_k', 'number_of repetitons_p', 'f0_25_p', 'hnr_mean_p', 'cpp_p', 'VOT_p', 'number_of repetitons_t', 'f1_max_t', 'f2_max_t', 'MeanFreq_t', 'PeakFreq_t']</t>
  </si>
  <si>
    <t>['f0_mean_a', 'f0_75_a', 'shimmer_apq5_a', 'f1_mean_a', 'f1_median_a', 'f0_mean_e', 'f0_median_e', 'jitter_ppq5_e', 'jitter_ddp_e', 'shimmer_apq11_e', 'jitter_ppq5_i', 'f3_mean_i', 'f2_std_i', 'f3_median_i', 'f1_max_i', 'jitter_rap_o', 'jitter_ppq5_o', 'jitter_ddp_o', 'shimmer_apq5_o', 'shimmer_apq11_o', 'f0_median_u', 'f0_75_u', 'shimmer_local_dB_u', 'shimmer_apq3_u', 'shimmer_dda_u', 'number_of repetitons_k', 'f0_min_k', 'jitter_rap_k', 'shimmer_local_k', 'shimmer_apq5_k', 'number_of repetitons_p', 'f0_25_p', 'hnr_mean_p', 'cpp_p', 'VOT_p', 'tot_articulation_t', 'jitter_rap_t', 'cpp_t', 'mfcc_3_t', 'VOT_t']</t>
  </si>
  <si>
    <t>[1 0 0 0 1 1 0 1 0 0 0 1 1 0 0 1 0 1 0 1]</t>
  </si>
  <si>
    <t>[0 0 1 0 1 1 0 0 1 0 1 1 0 0 1 0 0 1 0 0]</t>
  </si>
  <si>
    <t>{'n_estimators': 10, 'max_depth': 30, 'min_samples_split': 5, 'min_samples_leaf': 2}</t>
  </si>
  <si>
    <t>['duration_a', 'f0_std_a', 'shimmer_local_dB_a', 'mfcc_3_a', 'mfcc_11_a', 'duration_e', 'jitter_local_e', 'hnr_std_e', 'f1_std_e', 'mfcc_4_e', 'duration_i', 'f2_std_i', 'f2_max_i', 'f3_min_i', 'mfcc_6_i', 'duration_o', 'jitter_ddp_o', 'f3_mean_o', 'f2_std_o', 'f2_median_o', 'duration_u', 'cp_u', 'f2_mean_u', 'f2_median_u', 'mfcc_7_u', 'duration_k', 'tot_articulation_k', 'number_of repetitons_k', 'mfcc_5_k', 'EnergyDrop_k', 'tot_articulation_p', 'number_of repetitons_p', 'f0_std_p', 'hnr_max_p', 'f1_std_p', 'tot_articulation_t', 'number_of repetitons_t', 'f0_std_t', 'jitter_local_t', 'mfcc_1_t']</t>
  </si>
  <si>
    <t>['duration_a', 'jitter_rap_a', 'shimmer_local_dB_a', 'f1_median_a', 'mfcc_3_a', 'duration_e', 'f0_std_e', 'shimmer_apq11_e', 'f1_std_e', 'mfcc_4_e', 'duration_i', 'f2_mean_i', 'mfcc_6_i', 'mfcc_10_i', 'mfcc_12_i', 'duration_o', 'f0_std_o', 'f3_mean_o', 'f3_std_o', 'mfcc_7_o', 'duration_u', 'f2_mean_u', 'f2_median_u', 'f3_median_u', 'mfcc_7_u', 'duration_k', 'tot_articulation_k', 'number_of repetitons_k', 'f3_mean_k', 'EnergyDrop_k', 'tot_articulation_p', 'number_of repetitons_p', 'f0_std_p', 'hnr_max_p', 'f1_std_p', 'tot_articulation_t', 'number_of repetitons_t', 'jitter_local_absolute_t', 'hnr_max_t', 'f2_min_t']</t>
  </si>
  <si>
    <t>[0 0 0 1 1 1 1 1 0 0 0 1 0 0 1 1 1 1 0 1]</t>
  </si>
  <si>
    <t>{'n_estimators': 50, 'max_depth': 3, 'learning_rate': 0.5, 'subsample': 0.5}</t>
  </si>
  <si>
    <t>['duration_a', 'f0_std_a', 'shimmer_local_a', 'mfcc_3_a', 'mfcc_11_a', 'duration_e', 'f1_std_e', 'f1_min_e', 'mfcc_3_e', 'mfcc_4_e', 'duration_i', 'f1_max_i', 'f3_min_i', 'mfcc_6_i', 'mfcc_12_i', 'duration_o', 'f0_mean_o', 'f0_75_o', 'shimmer_apq11_o', 'mfcc_7_o', 'duration_u', 'cp_u', 'f2_mean_u', 'f3_max_u', 'mfcc_12_u', 'number_of repetitons_k', 'f3_std_k', 'f1_max_k', 'mfcc_5_k', 'mfcc_9_k', 'tot_articulation_p', 'number_of repetitons_p', 'f0_std_p', 'hnr_std_p', 'hnr_min_p', 'tot_articulation_t', 'number_of repetitons_t', 'f0_25_t', 'jitter_local_t', 'mfcc_1_t']</t>
  </si>
  <si>
    <t>['duration_a', 'hnr_max_a', 'f3_std_a', 'f1_median_a', 'mfcc_11_a', 'duration_e', 'f0_max_e', 'jitter_ppq5_e', 'shimmer_apq11_e', 'f1_max_e', 'duration_i', 'mfcc_5_i', 'mfcc_6_i', 'mfcc_9_i', 'mfcc_10_i', 'duration_o', 'f3_mean_o', 'mfcc_0_o', 'mfcc_7_o', 'mfcc_10_o', 'duration_u', 'f2_mean_u', 'f3_mean_u', 'mfcc_3_u', 'mfcc_7_u', 'tot_articulation_k', 'number_of repetitons_k', 'f2_mean_k', 'f1_median_k', 'f2_median_k', 'tot_articulation_p', 'number_of repetitons_p', 'f0_std_p', 'hnr_std_p', 'hnr_max_p', 'tot_articulation_t', 'number_of repetitons_t', 'shimmer_local_t', 'mfcc_7_t', 'mfcc_9_t']</t>
  </si>
  <si>
    <t>[1 0 0 1 1 1 0 0 0 0 0 1 1 0 1 1 0 1 0 1]</t>
  </si>
  <si>
    <t>['jitter_ppq5_a', 'f1_mean_a', 'f2_mean_a', 'f1_median_a', 'mfcc_9_a', 'f0_max_e', 'f0_25_e', 'shimmer_apq11_e', 'hnr_std_e', 'f3_std_e', 'mfcc_3_e', 'mfcc_4_e', 'mfcc_11_e', 'f1_max_i', 'f3_min_i', 'mfcc_10_i', 'f2_mean_o', 'f3_std_o', 'f3_min_o', 'mfcc_5_o', 'mfcc_7_o', 'hnr_min_u', 'cp_u', 'f2_mean_u', 'f3_mean_u', 'f2_median_u', 'f3_max_u', 'mfcc_7_u', 'mfcc_9_u', 'duration_k', 'tot_articulation_k', 'number_of repetitons_k', 'f3_mean_k', 'f3_min_k', 'mfcc_3_k', 'mfcc_6_k', 'f0_25_p', 'jitter_ddp_p', 'cpp_p', 'cp_p', 'mfcc_4_p', 'mfcc_7_p', 'VOT_p', 'hnr_max_t', 'mfcc_5_t']</t>
  </si>
  <si>
    <t>['f0_max_a', 'jitter_local_absolute_a', 'jitter_ppq5_a', 'mfcc_4_a', 'mfcc_9_a', 'mfcc_11_a', 'f0_max_e', 'shimmer_local_dB_e', 'shimmer_apq11_e', 'hnr_max_e', 'mfcc_3_e', 'mfcc_6_e', 'mfcc_7_e', 'mfcc_11_e', 'mfcc_5_i', 'mfcc_10_i', 'hnr_std_o', 'hnr_max_o', 'f3_mean_o', 'f3_std_o', 'f3_median_o', 'f1_max_o', 'f1_min_o', 'mfcc_7_o', 'hnr_min_u', 'mfcc_6_u', 'tot_articulation_k', 'number_of repetitons_k', 'mfcc_3_k', 'mfcc_5_k', 'mfcc_6_k', 'mfcc_7_k', 'EnergyBurst_k', 'f0_25_p', 'hnr_max_p', 'cp_p', 'mfcc_1_p', 'mfcc_4_p', 'VOT_p', 'f0_75_t', 'hnr_max_t', 'cp_t', 'mfcc_5_t', 'MeanFreq_t', 'VOT_t']</t>
  </si>
  <si>
    <t>[1 0 1 0 1 1 0 0 0 0 0 1 0 0 0 1 0 1 0 1]</t>
  </si>
  <si>
    <t>{'n_estimators': 20, 'max_depth': 5, 'min_samples_split': 2, 'min_samples_leaf': 2}</t>
  </si>
  <si>
    <t>['f0_std_a', 'shimmer_apq5_a', 'mfcc_11_a', 'jitter_rap_e', 'jitter_ddp_e', 'shimmer_apq11_e', 'hnr_std_e', 'f1_std_e', 'f3_std_e', 'mfcc_3_e', 'mfcc_4_e', 'mfcc_11_e', 'duration_i', 'f1_std_i', 'f2_std_i', 'mfcc_6_i', 'mfcc_10_i', 'duration_o', 'f3_mean_o', 'f3_median_o', 'mfcc_7_o', 'f0_std_u', 'cp_u', 'f2_mean_u', 'f2_median_u', 'f3_max_u', 'mfcc_1_u', 'mfcc_7_u', 'duration_k', 'tot_articulation_k', 'number_of repetitons_k', 'hnr_min_k', 'mfcc_5_k', 'tot_articulation_p', 'number_of repetitons_p', 'f0_std_p', 'hnr_max_p', 'f1_std_p', 'f1_max_p', 'VOT_p', 'tot_articulation_t', 'number_of repetitons_t', 'f0_std_t', 'shimmer_apq11_t', 'mfcc_1_t']</t>
  </si>
  <si>
    <t>['mfcc_9_a', 'mfcc_11_a', 'jitter_local_e', 'jitter_local_absolute_e', 'jitter_rap_e', 'jitter_ppq5_e', 'jitter_ddp_e', 'shimmer_apq11_e', 'f1_std_e', 'f2_min_e', 'mfcc_3_e', 'mfcc_4_e', 'mfcc_6_e', 'duration_i', 'f0_max_i', 'jitter_ppq5_i', 'shimmer_local_i', 'f2_min_i', 'mfcc_4_i', 'f3_mean_o', 'f3_std_o', 'f3_min_o', 'mfcc_7_o', 'f2_median_u', 'mfcc_6_u', 'tot_articulation_k', 'number_of repetitons_k', 'f0_std_k', 'f2_mean_k', 'f3_mean_k', 'EnergyDrop_k', 'tot_articulation_p', 'number_of repetitons_p', 'f0_std_p', 'hnr_max_p', 'cp_p', 'mfcc_4_p', 'mfcc_6_p', 'EnergyDrop_p', 'VOT_p', 'tot_articulation_t', 'number_of repetitons_t', 'f0_std_t', 'jitter_local_t', 'f2_min_t']</t>
  </si>
  <si>
    <t>[0 0 0 0 1 1 0 0 0 0 0 1 0 0 1 1 0 1 0 0]</t>
  </si>
  <si>
    <t>{'n_estimators': 20, 'max_depth': 2, 'learning_rate': 0.5, 'subsample': 0.3}</t>
  </si>
  <si>
    <t>['f3_min_a', 'mfcc_9_a', 'mfcc_11_a', 'jitter_rap_e', 'shimmer_apq11_e', 'hnr_min_e', 'hnr_max_e', 'f1_std_e', 'mfcc_3_e', 'mfcc_4_e', 'f3_std_i', 'f1_max_i', 'f2_max_i', 'f3_min_i', 'mfcc_10_i', 'jitter_local_o', 'jitter_rap_o', 'jitter_ppq5_o', 'f3_std_o', 'f3_max_o', 'f2_min_o', 'cp_u', 'f2_mean_u', 'f2_median_u', 'f1_max_u', 'f3_max_u', 'mfcc_6_u', 'mfcc_7_u', 'mfcc_9_u', 'mfcc_10_u', 'mfcc_11_u', 'duration_k', 'tot_articulation_k', 'number_of repetitons_k', 'hnr_min_k', 'f2_mean_k', 'f3_mean_k', 'f1_max_k', 'mfcc_5_k', 'low_energy_k', 'number_of repetitons_p', 'f0_max_p', 'mfcc_0_p', 'mfcc_4_p', 'tot_articulation_t']</t>
  </si>
  <si>
    <t>['hnr_std_a', 'mfcc_7_a', 'mfcc_10_a', 'mfcc_11_a', 'jitter_local_e', 'jitter_rap_e', 'hnr_max_e', 'f1_min_e', 'mfcc_2_e', 'mfcc_4_e', 'shimmer_apq3_i', 'shimmer_apq5_i', 'f2_std_i', 'mfcc_10_i', 'cp_o', 'mfcc_3_o', 'mfcc_11_o', 'f2_mean_u', 'f2_median_u', 'f3_max_u', 'mfcc_3_u', 'mfcc_6_u', 'mfcc_7_u', 'mfcc_8_u', 'mfcc_9_u', 'tot_articulation_k', 'number_of repetitons_k', 'f2_mean_k', 'f3_mean_k', 'mfcc_4_k', 'low_energy_k', 'EnergyDrop_k', 'tot_articulation_p', 'number_of repetitons_p', 'f0_std_p', 'hnr_max_p', 'f1_std_p', 'mfcc_4_p', 'mfcc_6_p', 'HFLFRatio_p', 'EnergyDrop_p', 'tot_articulation_t', 'jitter_local_t', 'mfcc_10_t', 'PeakFreq_t']</t>
  </si>
  <si>
    <t>[0 0 0 0 1 1 0 1 0 0 0 1 1 0 1 1 0 1 0 0]</t>
  </si>
  <si>
    <t>{'C': 2, 'kernel': 'sigmoid', 'gamma': 0.01, 'degree': 2}</t>
  </si>
  <si>
    <t>['f0_std_a', 'f0_max_a', 'f0_25_a', 'f0_75_a', 'shimmer_local_dB_a', 'f0_mean_e', 'f0_median_e', 'jitter_ppq5_e', 'shimmer_apq3_e', 'shimmer_apq11_e', 'f0_median_i', 'shimmer_local_i', 'shimmer_apq3_i', 'f3_mean_i', 'f3_median_i', 'f0_75_o', 'shimmer_apq11_o', 'shimmer_dda_o', 'hnr_mean_o', 'hnr_max_o', 'shimmer_apq5_u', 'hnr_mean_u', 'f2_std_u', 'f2_max_u', 'f2_min_u', 'number_of repetitons_k', 'shimmer_apq5_k', 'shimmer_apq11_k', 'shimmer_dda_k', 'f3_std_k', 'number_of repetitons_p', 'f0_25_p', 'mfcc_1_p', 'low_energy_p', 'VOT_p', 'number_of repetitons_t', 'f1_std_t', 'f2_max_t', 'mfcc_1_t', 'EnergyBurst_t']</t>
  </si>
  <si>
    <t>['f0_std_a', 'f0_min_a', 'f0_max_a', 'f0_median_a', 'f0_25_a', 'f0_mean_e', 'f0_median_e', 'shimmer_local_dB_e', 'shimmer_apq11_e', 'shimmer_dda_e', 'f0_median_i', 'hnr_mean_i', 'f2_mean_i', 'f3_mean_i', 'f3_median_i', 'f0_median_o', 'f0_75_o', 'shimmer_dda_o', 'hnr_mean_o', 'hnr_max_o', 'shimmer_apq3_u', 'hnr_mean_u', 'f2_mean_u', 'f2_std_u', 'f2_max_u', 'duration_k', 'tot_articulation_k', 'number_of repetitons_k', 'shimmer_apq5_k', 'shimmer_dda_k', 'number_of repetitons_p', 'jitter_ppq5_p', 'jitter_ddp_p', 'VarFreq_p', 'VOT_p', 'number_of repetitons_t', 'f1_max_t', 'f2_max_t', 'EnergyBurst_t', 'VOT_t']</t>
  </si>
  <si>
    <t>[1 1 1 0 0 1 0 0 0 0 1 0 0 1 0 0 0 1 0 1]</t>
  </si>
  <si>
    <t>[0 0 0 0 0 1 0 0 0 0 0 0 0 1 0 0 1 0 0 1]</t>
  </si>
  <si>
    <t>{'n_estimators': 20, 'max_depth': None, 'min_samples_split': 10, 'min_samples_leaf': 1}</t>
  </si>
  <si>
    <t>['duration_a', 'shimmer_apq5_a', 'f3_std_a', 'f1_max_a', 'f3_min_a', 'duration_e', 'jitter_ppq5_e', 'mfcc_3_e', 'mfcc_4_e', 'mfcc_8_e', 'duration_i', 'jitter_local_i', 'f2_mean_i', 'f3_mean_i', 'f3_std_i', 'duration_o', 'shimmer_apq11_o', 'f1_std_o', 'f3_median_o', 'mfcc_7_o', 'duration_u', 'f2_mean_u', 'f2_median_u', 'f3_max_u', 'mfcc_9_u', 'duration_k', 'tot_articulation_k', 'number_of repetitons_k', 'jitter_local_k', 'mfcc_5_k', 'tot_articulation_p', 'number_of repetitons_p', 'duration_p', 'f1_max_p', 'VOT_p', 'tot_articulation_t', 'number_of repetitons_t', 'duration_t', 'jitter_rap_t', 'mfcc_10_t']</t>
  </si>
  <si>
    <t>['duration_a', 'cp_a', 'f3_min_a', 'mfcc_8_a', 'mfcc_12_a', 'duration_e', 'hnr_std_e', 'f2_min_e', 'mfcc_3_e', 'mfcc_4_e', 'duration_i', 'jitter_local_i', 'f3_std_i', 'f2_median_i', 'mfcc_12_i', 'duration_o', 'f0_std_o', 'shimmer_apq11_o', 'cp_o', 'mfcc_7_o', 'duration_u', 'f2_mean_u', 'f2_median_u', 'mfcc_1_u', 'mfcc_6_u', 'duration_k', 'tot_articulation_k', 'number_of repetitons_k', 'jitter_rap_k', 'mfcc_5_k', 'tot_articulation_p', 'number_of repetitons_p', 'duration_p', 'HFLFRatio_p', 'VOT_p', 'tot_articulation_t', 'number_of repetitons_t', 'duration_t', 'shimmer_dda_t', 'VOT_t']</t>
  </si>
  <si>
    <t>[0 0 1 1 0 1 0 0 0 1 0 0 0 1 0 0 1 1 0 1]</t>
  </si>
  <si>
    <t>{'n_estimators': 10, 'max_depth': 2, 'learning_rate': 0.7, 'subsample': 1.0}</t>
  </si>
  <si>
    <t>['duration_a', 'shimmer_apq5_a', 'f3_std_a', 'f3_min_a', 'mfcc_9_a', 'duration_e', 'f2_min_e', 'mfcc_3_e', 'mfcc_4_e', 'mfcc_8_e', 'duration_i', 'f0_75_i', 'f3_std_i', 'f3_min_i', 'mfcc_6_i', 'duration_o', 'shimmer_apq11_o', 'hnr_max_o', 'f3_median_o', 'mfcc_7_o', 'f2_mean_u', 'f3_max_u', 'mfcc_1_u', 'mfcc_6_u', 'mfcc_8_u', 'duration_k', 'number_of repetitons_k', 'hnr_min_k', 'mfcc_4_k', 'mfcc_5_k', 'number_of repetitons_p', 'hnr_std_p', 'f1_max_p', 'MaxBurstAmplitude_dB_p', 'VOT_p', 'number_of repetitons_t', 'f0_75_t', 'shimmer_local_dB_t', 'mfcc_10_t', 'EnergyBurst_t']</t>
  </si>
  <si>
    <t>['hnr_max_a', 'cp_a', 'f2_median_a', 'mfcc_8_a', 'mfcc_12_a', 'duration_e', 'hnr_std_e', 'f1_median_e', 'f2_min_e', 'mfcc_4_e', 'duration_i', 'f0_median_i', 'f0_25_i', 'f3_std_i', 'mfcc_10_i', 'duration_o', 'f0_std_o', 'shimmer_apq11_o', 'mfcc_3_o', 'mfcc_7_o', 'shimmer_local_u', 'f1_std_u', 'f2_median_u', 'mfcc_6_u', 'mfcc_8_u', 'duration_k', 'number_of repetitons_k', 'mfcc_5_k', 'mfcc_11_k', 'VarFreq_k', 'tot_articulation_p', 'number_of repetitons_p', 'duration_p', 'mfcc_6_p', 'HFLFRatio_p', 'number_of repetitons_t', 'shimmer_apq3_t', 'mfcc_3_t', 'mfcc_7_t', 'mfcc_9_t']</t>
  </si>
  <si>
    <t>[0 0 0 1 0 1 0 1 0 0 0 0 0 1 0 0 0 1 0 1]</t>
  </si>
  <si>
    <t>['hnr_mean_a', 'f2_min_a', 'mfcc_2_a', 'mfcc_9_a', 'mfcc_11_a', 'f0_25_e', 'jitter_ppq5_e', 'hnr_std_e', 'cpp_e', 'f2_max_e', 'mfcc_2_e', 'mfcc_3_e', 'jitter_ppq5_i', 'f1_max_i', 'mfcc_10_i', 'duration_o', 'f0_min_o', 'hnr_max_o', 'f3_median_o', 'f1_max_o', 'mfcc_7_o', 'mfcc_12_o', 'hnr_min_u', 'cp_u', 'f2_mean_u', 'f2_median_u', 'f3_median_u', 'f2_min_u', 'mfcc_3_u', 'mfcc_6_u', 'duration_k', 'tot_articulation_k', 'number_of repetitons_k', 'mfcc_3_k', 'mfcc_8_k', 'HFLFRatio_k', 'EnergyBurst_k', 'number_of repetitons_p', 'f0_std_p', 'jitter_ddp_p', 'VarFreq_p', 'tot_articulation_t', 'shimmer_apq5_t', 'mfcc_3_t', 'mfcc_5_t']</t>
  </si>
  <si>
    <t>['hnr_max_a', 'f2_min_a', 'f3_min_a', 'mfcc_11_a', 'mfcc_12_a', 'hnr_std_e', 'cpp_e', 'f3_std_e', 'f2_min_e', 'mfcc_2_e', 'mfcc_3_e', 'mfcc_4_e', 'duration_i', 'jitter_rap_i', 'jitter_ppq5_i', 'jitter_ddp_i', 'shimmer_local_dB_i', 'shimmer_apq5_i', 'hnr_min_i', 'f3_mean_i', 'f2_std_i', 'f1_max_i', 'mfcc_5_i', 'mfcc_10_i', 'hnr_min_o', 'hnr_max_o', 'mfcc_11_o', 'hnr_std_u', 'hnr_min_u', 'f2_mean_u', 'f2_median_u', 'mfcc_6_u', 'duration_k', 'tot_articulation_k', 'number_of repetitons_k', 'f2_max_k', 'mfcc_3_k', 'mfcc_5_k', 'mfcc_8_k', 'EnergyBurst_k', 'tot_articulation_p', 'number_of repetitons_p', 'mfcc_4_p', 'f0_75_t', 'mfcc_5_t']</t>
  </si>
  <si>
    <t>[1 1 0 1 0 1 1 0 1 0 0 0 0 1 0 0 0 0 0 1]</t>
  </si>
  <si>
    <t>['mfcc_12_a', 'jitter_rap_e', 'mfcc_3_e', 'mfcc_4_e', 'mfcc_11_e', 'duration_i', 'jitter_local_i', 'f2_std_i', 'f3_std_i', 'f2_min_i', 'mfcc_6_i', 'duration_o', 'jitter_ddp_o', 'shimmer_apq11_o', 'hnr_max_o', 'f3_mean_o', 'f3_median_o', 'mfcc_7_o', 'cp_u', 'f2_mean_u', 'f2_median_u', 'f3_max_u', 'duration_k', 'tot_articulation_k', 'number_of repetitons_k', 'jitter_local_k', 'hnr_min_k', 'mfcc_4_k', 'mfcc_5_k', 'tot_articulation_p', 'number_of repetitons_p', 'duration_p', 'f0_75_p', 'jitter_rap_p', 'mfcc_3_p', 'MaxBurstAmplitude_dB_p', 'HFLFRatio_p', 'VOT_p', 'tot_articulation_t', 'number_of repetitons_t', 'duration_t', 'shimmer_apq11_t', 'mfcc_1_t', 'mfcc_3_t', 'mfcc_4_t']</t>
  </si>
  <si>
    <t>['cp_a', 'f2_std_a', 'mfcc_9_a', 'jitter_ppq5_e', 'hnr_std_e', 'mfcc_3_e', 'mfcc_4_e', 'mfcc_8_e', 'duration_i', 'jitter_rap_i', 'shimmer_local_dB_i', 'shimmer_dda_i', 'f2_mean_i', 'f2_median_i', 'f2_min_i', 'mfcc_2_i', 'mfcc_10_i', 'duration_o', 'f0_std_o', 'hnr_max_o', 'mfcc_7_o', 'f2_mean_u', 'f2_median_u', 'duration_k', 'tot_articulation_k', 'number_of repetitons_k', 'cpp_k', 'f1_max_k', 'mfcc_5_k', 'EnergyDrop_k', 'tot_articulation_p', 'number_of repetitons_p', 'duration_p', 'f1_max_p', 'f2_max_p', 'mfcc_3_p', 'mfcc_6_p', 'HFLFRatio_p', 'MeanFreq_p', 'VOT_p', 'tot_articulation_t', 'number_of repetitons_t', 'duration_t', 'shimmer_dda_t', 'f2_min_t']</t>
  </si>
  <si>
    <t>[0 0 1 0 0 1 0 0 0 0 0 0 0 1 0 0 1 1 0 1]</t>
  </si>
  <si>
    <t>{'n_estimators': 20, 'max_depth': 2, 'learning_rate': 0.7, 'subsample': 0.5}</t>
  </si>
  <si>
    <t>['duration_a', 'shimmer_local_a', 'hnr_max_a', 'cp_a', 'f3_max_a', 'mfcc_5_a', 'mfcc_8_a', 'mfcc_10_a', 'mfcc_11_a', 'hnr_std_e', 'hnr_max_e', 'f1_mean_e', 'f3_mean_e', 'mfcc_3_e', 'mfcc_4_e', 'f1_mean_i', 'f3_std_i', 'f1_max_i', 'mfcc_6_i', 'mfcc_10_i', 'duration_o', 'shimmer_apq11_o', 'hnr_max_o', 'f3_median_o', 'mfcc_7_o', 'hnr_max_u', 'cp_u', 'f2_mean_u', 'f2_median_u', 'mfcc_7_u', 'mfcc_9_u', 'duration_k', 'number_of repetitons_k', 'jitter_local_k', 'f2_mean_k', 'f3_min_k', 'mfcc_4_k', 'mfcc_5_k', 'duration_p', 'jitter_rap_p', 'shimmer_local_p', 'MaxBurstAmplitude_dB_p', 'VOT_p', 'number_of repetitons_t', 'f3_median_t']</t>
  </si>
  <si>
    <t>['hnr_min_a', 'cp_a', 'f2_mean_a', 'f2_min_a', 'f3_min_a', 'mfcc_8_a', 'mfcc_10_a', 'mfcc_11_a', 'jitter_ppq5_e', 'f2_mean_e', 'f1_median_e', 'f2_min_e', 'mfcc_3_e', 'mfcc_4_e', 'shimmer_apq5_i', 'f2_mean_i', 'f2_std_i', 'mfcc_2_i', 'mfcc_6_i', 'mfcc_8_i', 'mfcc_10_i', 'mfcc_12_i', 'f0_max_o', 'hnr_max_o', 'f0_std_u', 'f0_max_u', 'f2_mean_u', 'f2_median_u', 'mfcc_6_u', 'mfcc_9_u', 'duration_k', 'number_of repetitons_k', 'f1_min_k', 'VOT_k', 'number_of repetitons_p', 'duration_p', 'f0_std_p', 'mfcc_6_p', 'mfcc_7_p', 'HFLFRatio_p', 'EnergyDrop_p', 'VOT_p', 'number_of repetitons_t', 'f3_mean_t', 'f3_median_t']</t>
  </si>
  <si>
    <t>[0 0 1 1 0 1 0 0 0 0 0 0 1 1 0 0 0 1 0 1]</t>
  </si>
  <si>
    <t>['duration_k', 'tot_articulation_k', 'jitter_local_k', 'jitter_ppq5_k', 'f1_max_k', 'number_of repetitons_p', 'shimmer_local_dB_p', 'shimmer_apq3_p', 'mfcc_0_p', 'low_energy_p', 'duration_t', 'f3_mean_t', 'f3_std_t', 'f3_median_t', 'f3_min_t']</t>
  </si>
  <si>
    <t>['duration_k', 'tot_articulation_k', 'jitter_ppq5_k', 'cp_k', 'mfcc_3_k', 'f0_min_p', 'f0_max_p', 'jitter_ddp_p', 'shimmer_apq3_p', 'f1_std_p', 'duration_t', 'shimmer_apq3_t', 'f2_std_t', 'f1_max_t', 'f2_min_t']</t>
  </si>
  <si>
    <t>[1 1 1 0 0 0 1 0 1 0 1 1 1 0 1 0 0 1 1 0]</t>
  </si>
  <si>
    <t>{'n_estimators': 10, 'max_depth': 2, 'min_samples_split': 2, 'min_samples_leaf': 4}</t>
  </si>
  <si>
    <t>['duration_k', 'tot_articulation_k', 'number_of repetitons_k', 'f0_std_k', 'EnergyDrop_k', 'tot_articulation_p', 'number_of repetitons_p', 'duration_p', 'cpp_p', 'f1_std_p', 'tot_articulation_t', 'number_of repetitons_t', 'duration_t', 'mfcc_1_t', 'mfcc_9_t']</t>
  </si>
  <si>
    <t>['duration_k', 'tot_articulation_k', 'number_of repetitons_k', 'mfcc_5_k', 'EnergyDrop_k', 'tot_articulation_p', 'number_of repetitons_p', 'duration_p', 'hnr_max_p', 'f1_max_p', 'tot_articulation_t', 'number_of repetitons_t', 'duration_t', 'mfcc_1_t', 'mfcc_7_t']</t>
  </si>
  <si>
    <t>[1 1 1 0 0 0 1 0 0 0 1 1 1 1 1 1 0 1 1 0]</t>
  </si>
  <si>
    <t>{'n_estimators': 10, 'max_depth': 5, 'learning_rate': 0.5, 'subsample': 0.7}</t>
  </si>
  <si>
    <t>['duration_k', 'tot_articulation_k', 'number_of repetitons_k', 'f0_std_k', 'hnr_mean_k', 'number_of repetitons_p', 'duration_p', 'cpp_p', 'f3_std_p', 'VOT_p', 'number_of repetitons_t', 'duration_t', 'mfcc_1_t', 'mfcc_3_t', 'mfcc_9_t']</t>
  </si>
  <si>
    <t>['duration_k', 'number_of repetitons_k', 'f0_std_k', 'cpp_k', 'mfcc_3_k', 'number_of repetitons_p', 'duration_p', 'cpp_p', 'f1_max_p', 'VOT_p', 'number_of repetitons_t', 'hnr_mean_t', 'mfcc_1_t', 'mfcc_7_t', 'mfcc_9_t']</t>
  </si>
  <si>
    <t>[1 1 1 0 0 0 0 0 1 0 1 1 1 1 1 1 0 1 1 0]</t>
  </si>
  <si>
    <t>{'C': 20, 'kernel': 'sigmoid', 'gamma': 0.1, 'degree': 2}</t>
  </si>
  <si>
    <t>['duration_k', 'tot_articulation_k', 'number_of repetitons_k', 'f2_min_k', 'mfcc_3_k', 'mfcc_4_k', 'EnergyBurst_k', 'hnr_max_p', 'f1_median_p', 'f2_max_p', 'mfcc_1_p', 'jitter_rap_t', 'f2_median_t', 'f1_max_t', 'f2_max_t', 'mfcc_2_t', 'HFLFRatio_t', 'EnergyBurst_t']</t>
  </si>
  <si>
    <t>['tot_articulation_k', 'number_of repetitons_k', 'jitter_rap_k', 'jitter_ddp_k', 'hnr_std_k', 'f2_min_k', 'mfcc_3_k', 'EnergyBurst_k', 'duration_p', 'f0_max_p', 'hnr_max_p', 'cpp_p', 'f1_median_p', 'mfcc_1_p', 'f0_25_t', 'mfcc_8_t', 'HFLFRatio_t', 'EnergyBurst_t']</t>
  </si>
  <si>
    <t>[1 0 1 0 0 0 1 0 0 0 1 1 1 1 1 0 0 1 1 0]</t>
  </si>
  <si>
    <t>{'n_estimators': 10, 'max_depth': 5, 'min_samples_split': 10, 'min_samples_leaf': 4}</t>
  </si>
  <si>
    <t>['duration_k', 'tot_articulation_k', 'number_of repetitons_k', 'f0_std_k', 'cpp_k', 'mfcc_4_k', 'tot_articulation_p', 'number_of repetitons_p', 'duration_p', 'hnr_max_p', 'cpp_p', 'f1_std_p', 'f1_max_p', 'VOT_p', 'tot_articulation_t', 'number_of repetitons_t', 'duration_t', 'mfcc_1_t']</t>
  </si>
  <si>
    <t>['duration_k', 'tot_articulation_k', 'number_of repetitons_k', 'f0_std_k', 'mfcc_5_k', 'mfcc_10_k', 'tot_articulation_p', 'number_of repetitons_p', 'duration_p', 'hnr_max_p', 'cpp_p', 'f1_std_p', 'f1_max_p', 'f2_max_p', 'mfcc_1_p', 'VOT_p', 'number_of repetitons_t', 'mfcc_7_t']</t>
  </si>
  <si>
    <t>{'n_estimators': 20, 'max_depth': 2, 'learning_rate': 0.7, 'subsample': 0.1}</t>
  </si>
  <si>
    <t>['duration_k', 'tot_articulation_k', 'number_of repetitons_k', 'f0_std_k', 'hnr_std_k', 'mfcc_4_k', 'mfcc_8_k', 'number_of repetitons_p', 'hnr_std_p', 'cpp_p', 'f1_std_p', 'mfcc_8_p', 'VOT_p', 'cpp_t', 'f3_mean_t', 'mfcc_1_t', 'mfcc_2_t', 'PeakFreq_t']</t>
  </si>
  <si>
    <t>['duration_k', 'tot_articulation_k', 'number_of repetitons_k', 'f0_std_k', 'hnr_std_k', 'HFLFRatio_k', 'VarFreq_k', 'EnergyDrop_k', 'number_of repetitons_p', 'duration_p', 'cpp_p', 'f1_max_p', 'mfcc_8_p', 'EnergyDrop_p', 'VOT_p', 'shimmer_apq11_t', 'f1_max_t', 'mfcc_2_t']</t>
  </si>
  <si>
    <t>[1 1 0 0 0 1 1 1 1 1 1 0 1 1 1 1 0 1 1 0]</t>
  </si>
  <si>
    <t>{'C': 0.1, 'kernel': 'sigmoid', 'gamma': 1, 'degree': 2}</t>
  </si>
  <si>
    <t>['duration_k', 'number_of repetitons_k', 'shimmer_apq3_k', 'shimmer_apq5_k', 'mfcc_5_k', 'number_of repetitons_p', 'HFLFRatio_p', 'MeanFreq_p', 'VarFreq_p', 'PeakFreq_p', 'number_of repetitons_t', 'shimmer_apq11_t', 'cp_t', 'mfcc_5_t', 'VOT_t']</t>
  </si>
  <si>
    <t>['number_of repetitons_k', 'f1_mean_k', 'f2_median_k', 'f2_min_k', 'f3_min_k', 'number_of repetitons_p', 'shimmer_apq5_p', 'hnr_mean_p', 'mfcc_4_p', 'VOT_p', 'duration_t', 'jitter_local_t', 'cp_t', 'mfcc_9_t', 'VOT_t']</t>
  </si>
  <si>
    <t>[0 1 1 0 1 0 0 1 0 0 0 0 0 0 1 0 0 1 0 0]</t>
  </si>
  <si>
    <t>{'n_estimators': 20, 'max_depth': 20, 'min_samples_split': 10, 'min_samples_leaf': 4}</t>
  </si>
  <si>
    <t>['duration_k', 'tot_articulation_k', 'number_of repetitons_k', 'mfcc_4_k', 'mfcc_5_k', 'tot_articulation_p', 'number_of repetitons_p', 'duration_p', 'f0_std_p', 'VOT_p', 'tot_articulation_t', 'number_of repetitons_t', 'duration_t', 'shimmer_apq11_t', 'mfcc_1_t']</t>
  </si>
  <si>
    <t>['duration_k', 'tot_articulation_k', 'number_of repetitons_k', 'f0_std_k', 'mfcc_5_k', 'tot_articulation_p', 'number_of repetitons_p', 'duration_p', 'f2_max_p', 'VOT_p', 'tot_articulation_t', 'number_of repetitons_t', 'duration_t', 'mfcc_1_t', 'mfcc_7_t']</t>
  </si>
  <si>
    <t>{'n_estimators': 10, 'max_depth': 2, 'learning_rate': 0.2, 'subsample': 1.0}</t>
  </si>
  <si>
    <t>['duration_k', 'number_of repetitons_k', 'f2_median_k', 'mfcc_4_k', 'mfcc_5_k', 'tot_articulation_p', 'number_of repetitons_p', 'shimmer_local_dB_p', 'mfcc_3_p', 'VOT_p', 'number_of repetitons_t', 'duration_t', 'jitter_local_t', 'shimmer_apq3_t', 'shimmer_apq11_t']</t>
  </si>
  <si>
    <t>['duration_k', 'number_of repetitons_k', 'f0_std_k', 'mfcc_4_k', 'mfcc_5_k', 'number_of repetitons_p', 'duration_p', 'f0_std_p', 'shimmer_apq11_p', 'f2_mean_p', 'number_of repetitons_t', 'duration_t', 'shimmer_apq11_t', 'mfcc_7_t', 'HFLFRatio_t']</t>
  </si>
  <si>
    <t>['duration_k', 'tot_articulation_k', 'number_of repetitons_k', 'cpp_k', 'f2_min_k', 'f3_min_k', 'mfcc_3_k', 'mfcc_5_k', 'EnergyBurst_k', 'hnr_std_p', 'cp_p', 'HFLFRatio_p', 'PeakFreq_p', 'jitter_local_t', 'jitter_local_absolute_t', 'cp_t', 'mfcc_3_t', 'HFLFRatio_t']</t>
  </si>
  <si>
    <t>['tot_articulation_k', 'number_of repetitons_k', 'shimmer_local_dB_k', 'cpp_k', 'f1_mean_k', 'mfcc_2_k', 'EnergyBurst_k', 'cp_p', 'mfcc_6_p', 'HFLFRatio_p', 'jitter_local_absolute_t', 'shimmer_apq11_t', 'hnr_max_t', 'cp_t', 'mfcc_1_t', 'mfcc_3_t', 'mfcc_7_t', 'mfcc_11_t']</t>
  </si>
  <si>
    <t>[1 1 0 0 1 1 1 1 0 0 1 0 0 1 1 0 1 0 0 0]</t>
  </si>
  <si>
    <t>{'n_estimators': 30, 'max_depth': 10, 'min_samples_split': 2, 'min_samples_leaf': 1}</t>
  </si>
  <si>
    <t>['duration_k', 'tot_articulation_k', 'number_of repetitons_k', 'mfcc_4_k', 'mfcc_5_k', 'tot_articulation_p', 'number_of repetitons_p', 'duration_p', 'f0_std_p', 'hnr_max_p', 'VOT_p', 'tot_articulation_t', 'number_of repetitons_t', 'duration_t', 'f0_std_t', 'shimmer_local_dB_t', 'mfcc_1_t', 'mfcc_7_t']</t>
  </si>
  <si>
    <t>['duration_k', 'tot_articulation_k', 'number_of repetitons_k', 'f0_std_k', 'mfcc_4_k', 'mfcc_5_k', 'tot_articulation_p', 'number_of repetitons_p', 'duration_p', 'f1_std_p', 'f2_max_p', 'MaxBurstAmplitude_dB_p', 'HFLFRatio_p', 'tot_articulation_t', 'number_of repetitons_t', 'duration_t', 'mfcc_1_t', 'mfcc_7_t']</t>
  </si>
  <si>
    <t>[1 1 0 0 1 0 0 1 1 0 0 0 0 0 1 0 1 1 0 0]</t>
  </si>
  <si>
    <t>{'n_estimators': 10, 'max_depth': 2, 'learning_rate': 1.0, 'subsample': 0.7}</t>
  </si>
  <si>
    <t>['duration_k', 'number_of repetitons_k', 'f0_std_k', 'hnr_min_k', 'mfcc_2_k', 'mfcc_4_k', 'mfcc_5_k', 'mfcc_9_k', 'f0_std_p', 'shimmer_apq5_p', 'cp_p', 'mfcc_1_p', 'MaxBurstAmplitude_dB_p', 'jitter_rap_t', 'shimmer_apq11_t', 'hnr_max_t', 'mfcc_3_t', 'mfcc_7_t']</t>
  </si>
  <si>
    <t>['duration_k', 'number_of repetitons_k', 'f0_std_k', 'f2_mean_k', 'f1_std_k', 'mfcc_2_k', 'mfcc_4_k', 'mfcc_5_k', 'mfcc_7_k', 'f0_std_p', 'shimmer_local_p', 'mfcc_6_p', 'MaxBurstAmplitude_dB_p', 'jitter_rap_t', 'shimmer_local_dB_t', 'shimmer_apq11_t', 'f2_min_t', 'mfcc_7_t']</t>
  </si>
  <si>
    <t>[1 0 0 0 1 0 0 1 0 0 1 0 0 0 1 0 1 0 0 0]</t>
  </si>
  <si>
    <t>{'C': 0.2, 'kernel': 'sigmoid', 'gamma': 1, 'degree': 2}</t>
  </si>
  <si>
    <t>['number_of repetitons_k', 'jitter_local_k', 'jitter_ppq5_k', 'f1_max_k', 'f2_max_k', 'number_of repetitons_p', 'f0_min_p', 'jitter_local_absolute_p', 'jitter_rap_p', 'jitter_ddp_p', 'number_of repetitons_t', 'jitter_rap_t', 'cp_t', 'mfcc_2_t', 'mfcc_5_t']</t>
  </si>
  <si>
    <t>['tot_articulation_k', 'jitter_local_k', 'jitter_ppq5_k', 'cpp_k', 'cp_k', 'number_of repetitons_p', 'f0_mean_p', 'jitter_local_absolute_p', 'jitter_ddp_p', 'shimmer_local_p', 'tot_articulation_t', 'duration_t', 'hnr_mean_t', 'cp_t', 'mfcc_9_t']</t>
  </si>
  <si>
    <t>[0 0 0 0 1 0 1 1 0 0 0 0 1 0 0 0 1 0 0 0]</t>
  </si>
  <si>
    <t>{'n_estimators': 10, 'max_depth': 10, 'min_samples_split': 5, 'min_samples_leaf': 4}</t>
  </si>
  <si>
    <t>['duration_k', 'tot_articulation_k', 'number_of repetitons_k', 'cpp_k', 'mfcc_5_k', 'tot_articulation_p', 'number_of repetitons_p', 'duration_p', 'f0_std_p', 'hnr_max_p', 'tot_articulation_t', 'number_of repetitons_t', 'duration_t', 'f0_std_t', 'jitter_rap_t']</t>
  </si>
  <si>
    <t>['duration_k', 'tot_articulation_k', 'number_of repetitons_k', 'cpp_k', 'EnergyDrop_k', 'tot_articulation_p', 'number_of repetitons_p', 'duration_p', 'f0_std_p', 'hnr_max_p', 'tot_articulation_t', 'number_of repetitons_t', 'duration_t', 'f0_std_t', 'mfcc_9_t']</t>
  </si>
  <si>
    <t>[1 1 0 0 0 0 1 0 0 1 0 1 1 0 0 0 1 0 0 0]</t>
  </si>
  <si>
    <t>{'n_estimators': 200, 'max_depth': 2, 'learning_rate': 0.1, 'subsample': 0.3}</t>
  </si>
  <si>
    <t>['duration_k', 'tot_articulation_k', 'number_of repetitons_k', 'hnr_min_k', 'cpp_k', 'tot_articulation_p', 'number_of repetitons_p', 'duration_p', 'f0_std_p', 'hnr_max_p', 'number_of repetitons_t', 'duration_t', 'f0_std_t', 'jitter_ppq5_t', 'mfcc_9_t']</t>
  </si>
  <si>
    <t>['duration_k', 'tot_articulation_k', 'number_of repetitons_k', 'cpp_k', 'mfcc_3_k', 'number_of repetitons_p', 'f0_mean_p', 'f0_std_p', 'hnr_max_p', 'f2_min_p', 'number_of repetitons_t', 'f1_std_t', 'mfcc_3_t', 'mfcc_9_t', 'MaxBurstAmplitude_dB_t']</t>
  </si>
  <si>
    <t>[0 0 0 0 1 0 1 1 0 1 0 1 1 0 0 0 1 0 0 0]</t>
  </si>
  <si>
    <t>['tot_articulation_k', 'number_of repetitons_k', 'f0_25_k', 'f3_max_k', 'mfcc_7_k', 'mfcc_10_k', 'duration_p', 'jitter_ddp_p', 'mfcc_6_p', 'hnr_mean_t', 'hnr_max_t', 'cp_t', 'f2_max_t', 'mfcc_3_t', 'mfcc_4_t', 'mfcc_5_t', 'mfcc_8_t', 'EnergyBurst_t']</t>
  </si>
  <si>
    <t>['duration_k', 'tot_articulation_k', 'number_of repetitons_k', 'f0_25_k', 'mfcc_3_k', 'f2_std_p', 'mfcc_6_p', 'mfcc_8_p', 'PeakFreq_p', 'EnergyDrop_p', 'jitter_rap_t', 'hnr_std_t', 'cp_t', 'f1_std_t', 'f2_max_t', 'mfcc_2_t', 'mfcc_3_t', 'mfcc_9_t']</t>
  </si>
  <si>
    <t>[1 0 0 0 1 0 1 1 1 1 1 0 1 0 0 0 1 0 0 0]</t>
  </si>
  <si>
    <t>{'n_estimators': 20, 'max_depth': 20, 'min_samples_split': 5, 'min_samples_leaf': 4}</t>
  </si>
  <si>
    <t>['duration_k', 'tot_articulation_k', 'number_of repetitons_k', 'jitter_local_k', 'cpp_k', 'mfcc_5_k', 'EnergyDrop_k', 'tot_articulation_p', 'number_of repetitons_p', 'f0_std_p', 'jitter_rap_p', 'hnr_max_p', 'tot_articulation_t', 'number_of repetitons_t', 'duration_t', 'f0_std_t', 'mfcc_5_t', 'mfcc_9_t']</t>
  </si>
  <si>
    <t>['duration_k', 'tot_articulation_k', 'number_of repetitons_k', 'cpp_k', 'f3_std_k', 'mfcc_5_k', 'EnergyDrop_k', 'tot_articulation_p', 'number_of repetitons_p', 'duration_p', 'f0_std_p', 'hnr_max_p', 'mfcc_9_p', 'tot_articulation_t', 'number_of repetitons_t', 'duration_t', 'mfcc_3_t', 'mfcc_9_t']</t>
  </si>
  <si>
    <t>{'n_estimators': 30, 'max_depth': 2, 'learning_rate': 0.2, 'subsample': 0.1}</t>
  </si>
  <si>
    <t>['duration_k', 'tot_articulation_k', 'number_of repetitons_k', 'jitter_local_k', 'hnr_min_k', 'cpp_k', 'f3_mean_k', 'f3_min_k', 'PeakFreq_k', 'EnergyDrop_k', 'f0_std_p', 'mfcc_4_p', 'HFLFRatio_p', 'number_of repetitons_t', 'duration_t', 'mfcc_3_t', 'mfcc_5_t', 'mfcc_9_t']</t>
  </si>
  <si>
    <t>['tot_articulation_k', 'number_of repetitons_k', 'hnr_min_k', 'cpp_k', 'f1_min_k', 'EnergyDrop_k', 'number_of repetitons_p', 'f0_mean_p', 'f0_std_p', 'f2_min_p', 'MeanFreq_p', 'VOT_p', 'f0_std_t', 'hnr_mean_t', 'f3_min_t', 'mfcc_3_t', 'mfcc_9_t', 'MeanFreq_t']</t>
  </si>
  <si>
    <t>[1 0 0 0 0 0 1 1 0 1 0 1 1 0 0 0 1 0 0 1]</t>
  </si>
  <si>
    <t>{'C': 100, 'kernel': 'linear', 'gamma': 0.0001, 'degree': 2}</t>
  </si>
  <si>
    <t>['number_of repetitons_k', 'shimmer_apq5_k', 'shimmer_dda_k', 'mfcc_0_k', 'low_energy_k', 'number_of repetitons_p', 'f0_25_p', 'hnr_mean_p', 'cpp_p', 'VOT_p', 'number_of repetitons_t', 'f1_max_t', 'f2_max_t', 'MeanFreq_t', 'PeakFreq_t']</t>
  </si>
  <si>
    <t>['number_of repetitons_k', 'f0_min_k', 'jitter_rap_k', 'shimmer_local_k', 'shimmer_apq5_k', 'number_of repetitons_p', 'f0_25_p', 'hnr_mean_p', 'cpp_p', 'mfcc_1_p', 'tot_articulation_t', 'shimmer_dda_t', 'cp_t', 'mfcc_3_t', 'VOT_t']</t>
  </si>
  <si>
    <t>[0 0 0 0 1 1 0 0 0 0 1 0 0 0 0 0 0 1 0 0]</t>
  </si>
  <si>
    <t>{'n_estimators': 10, 'max_depth': None, 'min_samples_split': 10, 'min_samples_leaf': 2}</t>
  </si>
  <si>
    <t>['duration_k', 'tot_articulation_k', 'number_of repetitons_k', 'mfcc_5_k', 'EnergyDrop_k', 'tot_articulation_p', 'number_of repetitons_p', 'f0_std_p', 'hnr_max_p', 'f1_std_p', 'tot_articulation_t', 'number_of repetitons_t', 'f0_std_t', 'jitter_local_t', 'mfcc_1_t']</t>
  </si>
  <si>
    <t>['duration_k', 'tot_articulation_k', 'number_of repetitons_k', 'f3_mean_k', 'EnergyDrop_k', 'tot_articulation_p', 'number_of repetitons_p', 'f0_std_p', 'hnr_max_p', 'f1_std_p', 'tot_articulation_t', 'number_of repetitons_t', 'jitter_local_absolute_t', 'hnr_max_t', 'f2_min_t']</t>
  </si>
  <si>
    <t>[1 0 0 0 1 1 0 0 0 0 0 1 0 0 1 1 0 1 0 0]</t>
  </si>
  <si>
    <t>{'n_estimators': 50, 'max_depth': 2, 'learning_rate': 0.5, 'subsample': 0.1}</t>
  </si>
  <si>
    <t>['number_of repetitons_k', 'f3_std_k', 'f1_max_k', 'mfcc_5_k', 'mfcc_9_k', 'tot_articulation_p', 'number_of repetitons_p', 'f0_std_p', 'hnr_std_p', 'hnr_min_p', 'tot_articulation_t', 'number_of repetitons_t', 'f0_25_t', 'jitter_local_t', 'mfcc_1_t']</t>
  </si>
  <si>
    <t>['tot_articulation_k', 'number_of repetitons_k', 'f2_mean_k', 'f1_median_k', 'f2_median_k', 'tot_articulation_p', 'number_of repetitons_p', 'f0_std_p', 'hnr_std_p', 'hnr_max_p', 'tot_articulation_t', 'number_of repetitons_t', 'shimmer_local_t', 'mfcc_7_t', 'mfcc_9_t']</t>
  </si>
  <si>
    <t>[1 0 0 0 1 1 0 1 1 1 1 1 1 0 1 1 1 1 0 1]</t>
  </si>
  <si>
    <t>{'C': 2, 'kernel': 'linear', 'gamma': 0.0001, 'degree': 2}</t>
  </si>
  <si>
    <t>['duration_k', 'number_of repetitons_k', 'f0_25_k', 'shimmer_apq11_k', 'f3_min_k', 'mfcc_6_k', 'mfcc_7_k', 'EnergyBurst_k', 'cpp_p', 'mfcc_7_p', 'mfcc_9_p', 'jitter_rap_t', 'hnr_min_t', 'f3_median_t', 'f1_min_t', 'mfcc_3_t', 'mfcc_5_t', 'EnergyBurst_t']</t>
  </si>
  <si>
    <t>['duration_k', 'tot_articulation_k', 'number_of repetitons_k', 'f0_25_k', 'f3_median_k', 'mfcc_3_k', 'mfcc_5_k', 'mfcc_6_k', 'mfcc_7_k', 'cpp_p', 'mfcc_6_p', 'jitter_rap_t', 'hnr_min_t', 'f3_median_t', 'f1_min_t', 'mfcc_3_t', 'VarFreq_t', 'VOT_t']</t>
  </si>
  <si>
    <t>[1 0 0 0 1 1 0 0 0 0 1 1 0 0 0 0 1 1 0 1]</t>
  </si>
  <si>
    <t>{'n_estimators': 30, 'max_depth': 5, 'min_samples_split': 2, 'min_samples_leaf': 1}</t>
  </si>
  <si>
    <t>['tot_articulation_k', 'number_of repetitons_k', 'jitter_local_k', 'hnr_min_k', 'cpp_k', 'f3_std_k', 'mfcc_5_k', 'EnergyDrop_k', 'tot_articulation_p', 'number_of repetitons_p', 'hnr_max_p', 'f1_std_p', 'mfcc_4_p', 'VOT_p', 'tot_articulation_t', 'number_of repetitons_t', 'jitter_local_absolute_t', 'mfcc_3_t']</t>
  </si>
  <si>
    <t>['tot_articulation_k', 'number_of repetitons_k', 'f0_std_k', 'cpp_k', 'f2_mean_k', 'f3_mean_k', 'mfcc_4_k', 'EnergyDrop_k', 'tot_articulation_p', 'number_of repetitons_p', 'f0_std_p', 'hnr_max_p', 'f2_std_p', 'EnergyDrop_p', 'VOT_p', 'tot_articulation_t', 'number_of repetitons_t', 'PeakFreq_t']</t>
  </si>
  <si>
    <t>[0 0 0 0 1 1 0 1 1 0 0 1 0 0 1 1 1 1 0 1]</t>
  </si>
  <si>
    <t>{'n_estimators': 20, 'max_depth': 3, 'learning_rate': 1.0, 'subsample': 1.0}</t>
  </si>
  <si>
    <t>['tot_articulation_k', 'number_of repetitons_k', 'jitter_local_k', 'jitter_ppq5_k', 'hnr_min_k', 'f1_mean_k', 'f3_mean_k', 'f3_std_k', 'f1_max_k', 'mfcc_5_k', 'mfcc_8_k', 'mfcc_9_k', 'EnergyDrop_k', 'cp_p', 'mfcc_3_p', 'MeanFreq_p', 'f2_max_t', 'HFLFRatio_t']</t>
  </si>
  <si>
    <t>['duration_k', 'tot_articulation_k', 'shimmer_local_k', 'cp_k', 'f2_mean_k', 'f3_mean_k', 'mfcc_5_k', 'EnergyDrop_k', 'f0_std_p', 'hnr_max_p', 'f2_std_p', 'f2_min_p', 'mfcc_4_p', 'MaxBurstAmplitude_dB_p', 'f1_median_t', 'f3_median_t', 'mfcc_10_t', 'PeakFreq_t']</t>
  </si>
  <si>
    <t>[1 0 0 1 1 1 1 1 1 0 1 1 1 0 1 1 0 1 0 1]</t>
  </si>
  <si>
    <t>['duration_k', 'tot_articulation_k', 'shimmer_apq5_k', 'shimmer_dda_k', 'f3_std_k', 'number_of repetitons_p', 'f0_25_p', 'mfcc_1_p', 'low_energy_p', 'VOT_p', 'number_of repetitons_t', 'f1_std_t', 'f2_max_t', 'mfcc_1_t', 'EnergyBurst_t']</t>
  </si>
  <si>
    <t>['number_of repetitons_k', 'shimmer_apq5_k', 'shimmer_dda_k', 'mfcc_3_k', 'mfcc_5_k', 'number_of repetitons_p', 'f0_25_p', 'jitter_ddp_p', 'shimmer_apq3_p', 'shimmer_apq5_p', 'number_of repetitons_t', 'f1_std_t', 'f2_max_t', 'mfcc_1_t', 'EnergyBurst_t']</t>
  </si>
  <si>
    <t>[0 0 0 0 0 1 0 0 0 0 0 0 0 1 0 0 0 1 0 1]</t>
  </si>
  <si>
    <t>['duration_k', 'tot_articulation_k', 'number_of repetitons_k', 'mfcc_4_k', 'mfcc_5_k', 'tot_articulation_p', 'number_of repetitons_p', 'duration_p', 'f1_max_p', 'VOT_p', 'tot_articulation_t', 'number_of repetitons_t', 'duration_t', 'jitter_rap_t', 'mfcc_10_t']</t>
  </si>
  <si>
    <t>['duration_k', 'tot_articulation_k', 'number_of repetitons_k', 'mfcc_5_k', 'EnergyDrop_k', 'tot_articulation_p', 'number_of repetitons_p', 'f0_std_p', 'HFLFRatio_p', 'VOT_p', 'tot_articulation_t', 'number_of repetitons_t', 'duration_t', 'shimmer_dda_t', 'VOT_t']</t>
  </si>
  <si>
    <t>[0 0 1 0 0 0 0 0 0 0 0 0 0 1 0 0 1 1 0 1]</t>
  </si>
  <si>
    <t>['duration_k', 'number_of repetitons_k', 'hnr_min_k', 'mfcc_4_k', 'mfcc_5_k', 'number_of repetitons_p', 'duration_p', 'f1_max_p', 'MaxBurstAmplitude_dB_p', 'VOT_p', 'number_of repetitons_t', 'f0_75_t', 'shimmer_local_dB_t', 'mfcc_10_t', 'EnergyBurst_t']</t>
  </si>
  <si>
    <t>['duration_k', 'number_of repetitons_k', 'f1_max_k', 'mfcc_5_k', 'mfcc_11_k', 'number_of repetitons_p', 'mfcc_6_p', 'MaxBurstAmplitude_dB_p', 'HFLFRatio_p', 'VOT_p', 'number_of repetitons_t', 'shimmer_apq3_t', 'mfcc_3_t', 'mfcc_7_t', 'mfcc_9_t']</t>
  </si>
  <si>
    <t>[0 1 1 1 0 1 0 0 0 1 0 0 1 1 0 1 1 1 1 1]</t>
  </si>
  <si>
    <t>['duration_k', 'tot_articulation_k', 'number_of repetitons_k', 'f0_25_k', 'hnr_std_k', 'f3_std_k', 'mfcc_3_k', 'low_energy_k', 'HFLFRatio_k', 'jitter_rap_p', 'jitter_ddp_p', 'cpp_p', 'mfcc_6_p', 'HFLFRatio_p', 'VarFreq_p', 'duration_t', 'shimmer_apq5_t', 'f2_max_t']</t>
  </si>
  <si>
    <t>['duration_k', 'tot_articulation_k', 'number_of repetitons_k', 'shimmer_dda_k', 'f3_min_k', 'mfcc_3_k', 'HFLFRatio_k', 'MeanFreq_k', 'f3_median_p', 'mfcc_6_p', 'mfcc_8_p', 'HFLFRatio_p', 'VarFreq_p', 'f0_75_t', 'shimmer_apq5_t', 'f2_min_t', 'f3_min_t', 'EnergyBurst_t']</t>
  </si>
  <si>
    <t>[0 0 0 0 1 1 0 0 0 0 0 0 1 1 1 0 0 1 0 1]</t>
  </si>
  <si>
    <t>['duration_k', 'tot_articulation_k', 'number_of repetitons_k', 'f3_std_k', 'mfcc_4_k', 'mfcc_5_k', 'mfcc_8_k', 'tot_articulation_p', 'number_of repetitons_p', 'duration_p', 'jitter_ddp_p', 'MaxBurstAmplitude_dB_p', 'VOT_p', 'tot_articulation_t', 'number_of repetitons_t', 'duration_t', 'shimmer_apq3_t', 'mfcc_10_t']</t>
  </si>
  <si>
    <t>['duration_k', 'tot_articulation_k', 'number_of repetitons_k', 'mfcc_5_k', 'tot_articulation_p', 'number_of repetitons_p', 'duration_p', 'f0_std_p', 'mfcc_3_p', 'mfcc_5_p', 'mfcc_6_p', 'HFLFRatio_p', 'MeanFreq_p', 'VOT_p', 'tot_articulation_t', 'number_of repetitons_t', 'duration_t', 'shimmer_apq3_t']</t>
  </si>
  <si>
    <t>[0 0 0 0 0 0 0 0 0 0 0 0 0 1 0 0 0 1 0 1]</t>
  </si>
  <si>
    <t>['number_of repetitons_k', 'jitter_rap_k', 'f1_mean_k', 'f1_max_k', 'f1_min_k', 'mfcc_4_k', 'mfcc_5_k', 'jitter_rap_p', 'cp_p', 'f2_max_p', 'mfcc_5_p', 'mfcc_6_p', 'mfcc_10_p', 'MeanFreq_p', 'number_of repetitons_t', 'duration_t', 'shimmer_apq11_t', 'f2_std_t']</t>
  </si>
  <si>
    <t>['duration_k', 'number_of repetitons_k', 'f0_std_k', 'f0_max_k', 'mfcc_2_k', 'mfcc_5_k', 'mfcc_11_k', 'EnergyDrop_k', 'VOT_k', 'number_of repetitons_p', 'mfcc_2_p', 'mfcc_6_p', 'mfcc_7_p', 'HFLFRatio_p', 'MeanFreq_p', 'EnergyDrop_p', 'shimmer_apq3_t', 'VOT_t']</t>
  </si>
  <si>
    <t>[0 1 1 1 0 1 0 0 0 1 0 1 1 1 1 0 1 1 1 1]</t>
  </si>
  <si>
    <t>['f0_std_a', 'f0_25_a', 'f0_75_a', 'f2_mean_a', 'f2_median_a', 'f0_mean_e', 'f0_75_e', 'jitter_ppq5_e', 'shimmer_apq11_e', 'shimmer_dda_e', 'f0_mean_i', 'f0_median_i', 'jitter_rap_i', 'jitter_ppq5_i', 'f3_min_i', 'jitter_local_o', 'shimmer_apq5_o', 'shimmer_apq11_o', 'hnr_mean_o', 'f2_std_o', 'shimmer_apq3_u', 'shimmer_apq5_u', 'hnr_mean_u', 'f2_mean_u', 'f2_std_u']</t>
  </si>
  <si>
    <t>['f0_median_a', 'f0_25_a', 'f1_mean_a', 'f2_mean_a', 'f2_median_a', 'f0_min_e', 'f0_max_e', 'hnr_std_e', 'f3_std_e', 'f2_max_e', 'hnr_mean_i', 'hnr_max_i', 'f2_mean_i', 'f2_std_i', 'f2_max_i', 'shimmer_apq5_o', 'hnr_mean_o', 'f3_std_o', 'f3_median_o', 'f3_min_o', 'shimmer_apq5_u', 'hnr_mean_u', 'f2_mean_u', 'f1_std_u', 'mfcc_10_u']</t>
  </si>
  <si>
    <t>[1 1 0 0 0 0 1 0 1 0 0 0 1 0 0 0 0 0 1 0]</t>
  </si>
  <si>
    <t>['duration_a', 'f0_std_a', 'f0_max_a', 'cp_a', 'mfcc_11_a', 'duration_e', 'hnr_std_e', 'f1_std_e', 'mfcc_0_e', 'mfcc_4_e', 'duration_i', 'f2_mean_i', 'f3_std_i', 'f2_max_i', 'f3_min_i', 'duration_o', 'shimmer_apq11_o', 'f2_std_o', 'f3_std_o', 'mfcc_7_o', 'duration_u', 'cp_u', 'f2_mean_u', 'f2_median_u', 'mfcc_7_u']</t>
  </si>
  <si>
    <t>['duration_a', 'f0_std_a', 'f1_max_a', 'mfcc_9_a', 'mfcc_11_a', 'duration_e', 'hnr_max_e', 'f2_mean_e', 'f1_std_e', 'mfcc_4_e', 'duration_i', 'f2_mean_i', 'f3_std_i', 'f2_max_i', 'f3_min_i', 'duration_o', 'f3_mean_o', 'f3_std_o', 'f3_median_o', 'mfcc_7_o', 'duration_u', 'f0_std_u', 'f2_mean_u', 'f2_median_u', 'mfcc_7_u']</t>
  </si>
  <si>
    <t>[1 1 1 0 0 1 1 0 1 0 1 0 1 1 1 0 0 0 1 0]</t>
  </si>
  <si>
    <t>{'n_estimators': 50, 'max_depth': 2, 'learning_rate': 0.2, 'subsample': 0.3}</t>
  </si>
  <si>
    <t>['duration_a', 'f0_std_a', 'f0_max_a', 'jitter_local_absolute_a', 'cp_a', 'duration_e', 'shimmer_apq11_e', 'f3_std_e', 'mfcc_0_e', 'mfcc_4_e', 'f0_75_i', 'f3_std_i', 'f2_max_i', 'mfcc_6_i', 'mfcc_11_i', 'duration_o', 'hnr_mean_o', 'cp_o', 'f2_std_o', 'mfcc_7_o', 'duration_u', 'f0_mean_u', 'hnr_mean_u', 'f2_mean_u', 'mfcc_3_u']</t>
  </si>
  <si>
    <t>['duration_a', 'f0_std_a', 'f0_max_a', 'hnr_mean_a', 'mfcc_11_a', 'duration_e', 'f0_max_e', 'f2_mean_e', 'f1_std_e', 'mfcc_4_e', 'f2_mean_i', 'f3_std_i', 'f2_max_i', 'f3_max_i', 'f3_min_i', 'duration_o', 'f3_mean_o', 'f2_std_o', 'mfcc_7_o', 'mfcc_10_o', 'shimmer_local_u', 'f2_mean_u', 'f3_std_u', 'mfcc_3_u', 'mfcc_5_u']</t>
  </si>
  <si>
    <t>[1 1 0 0 0 1 1 0 0 1 0 0 1 1 1 1 0 0 1 1]</t>
  </si>
  <si>
    <t>['f0_std_a', 'f0_25_a', 'f3_std_a', 'f1_median_a', 'f2_min_a', 'mfcc_5_a', 'mfcc_9_a', 'jitter_local_absolute_e', 'hnr_mean_e', 'cpp_e', 'mfcc_0_e', 'mfcc_3_e', 'hnr_min_i', 'f2_mean_i', 'f2_median_i', 'f2_max_i', 'f3_min_i', 'mfcc_9_i', 'f0_max_o', 'hnr_max_o', 'mfcc_7_o', 'shimmer_dda_u', 'f2_mean_u', 'f3_std_u', 'f2_min_u', 'mfcc_3_u']</t>
  </si>
  <si>
    <t>['f0_std_a', 'f1_median_a', 'mfcc_4_a', 'mfcc_6_a', 'mfcc_9_a', 'jitter_local_absolute_e', 'hnr_mean_e', 'hnr_std_e', 'hnr_min_e', 'hnr_max_e', 'cp_e', 'mfcc_0_e', 'mfcc_3_e', 'f3_mean_i', 'f3_median_i', 'f2_max_i', 'mfcc_9_i', 'cp_o', 'f3_std_o', 'mfcc_3_o', 'mfcc_7_o', 'hnr_min_u', 'f2_mean_u', 'f3_std_u', 'f2_median_u', 'f3_median_u']</t>
  </si>
  <si>
    <t>[0 1 0 0 0 0 1 0 1 0 0 1 1 1 1 1 1 0 1 0]</t>
  </si>
  <si>
    <t>{'n_estimators': 10, 'max_depth': 5, 'min_samples_split': 10, 'min_samples_leaf': 1}</t>
  </si>
  <si>
    <t>['duration_a', 'cp_a', 'duration_e', 'f1_std_e', 'mfcc_3_e', 'mfcc_4_e', 'duration_i', 'f2_mean_i', 'f3_mean_i', 'f1_std_i', 'f2_std_i', 'f3_std_i', 'f2_max_i', 'f3_min_i', 'duration_o', 'shimmer_apq11_o', 'hnr_mean_o', 'f2_std_o', 'mfcc_7_o', 'cp_u', 'f2_mean_u', 'f2_median_u', 'f3_max_u', 'f2_min_u', 'mfcc_3_u', 'mfcc_7_u']</t>
  </si>
  <si>
    <t>['duration_a', 'f0_std_a', 'mfcc_9_a', 'duration_e', 'hnr_max_e', 'f2_mean_e', 'mfcc_4_e', 'duration_i', 'f2_mean_i', 'f3_mean_i', 'f3_std_i', 'f2_median_i', 'f2_max_i', 'f3_min_i', 'duration_o', 'f2_mean_o', 'f3_mean_o', 'f3_std_o', 'mfcc_7_o', 'mfcc_10_o', 'cp_u', 'f2_mean_u', 'f2_median_u', 'f2_min_u', 'mfcc_4_u', 'mfcc_7_u']</t>
  </si>
  <si>
    <t>[1 1 0 0 0 0 0 0 1 0 1 0 1 1 1 0 0 0 1 0]</t>
  </si>
  <si>
    <t>{'n_estimators': 30, 'max_depth': 2, 'learning_rate': 0.1, 'subsample': 0.3}</t>
  </si>
  <si>
    <t>['duration_a', 'jitter_local_a', 'jitter_local_absolute_a', 'shimmer_apq3_a', 'mfcc_5_a', 'jitter_local_e', 'shimmer_apq11_e', 'f1_std_e', 'f2_std_e', 'mfcc_2_e', 'mfcc_4_e', 'mfcc_10_e', 'f2_std_i', 'f3_std_i', 'f1_median_i', 'f3_min_i', 'mfcc_6_i', 'f0_min_o', 'hnr_mean_o', 'f2_std_o', 'f1_median_o', 'cpp_u', 'cp_u', 'f2_mean_u', 'f2_min_u', 'mfcc_3_u']</t>
  </si>
  <si>
    <t>['duration_a', 'jitter_local_a', 'f1_mean_a', 'f1_max_a', 'f0_std_e', 'hnr_max_e', 'mfcc_2_e', 'mfcc_4_e', 'mfcc_10_e', 'f3_std_i', 'mfcc_0_i', 'mfcc_6_i', 'mfcc_10_i', 'hnr_mean_o', 'hnr_std_o', 'f3_mean_o', 'f2_std_o', 'f3_std_o', 'mfcc_4_o', 'mfcc_8_o', 'mfcc_10_o', 'cp_u', 'f2_mean_u', 'f2_median_u', 'mfcc_1_u', 'mfcc_7_u']</t>
  </si>
  <si>
    <t>[1 1 0 0 0 1 1 0 1 1 0 1 1 1 1 0 0 0 1 1]</t>
  </si>
  <si>
    <t>['duration_a', 'f0_max_a', 'f2_mean_a', 'f2_median_a', 'f1_max_a', 'jitter_ppq5_e', 'jitter_ddp_e', 'shimmer_local_dB_e', 'shimmer_apq3_e', 'shimmer_dda_e', 'f0_std_i', 'f0_min_i', 'f0_median_i', 'f0_75_i', 'f3_min_i', 'f0_mean_o', 'f0_75_o', 'shimmer_apq11_o', 'shimmer_dda_o', 'f1_std_o', 'jitter_ddp_u', 'shimmer_dda_u', 'hnr_mean_u', 'f2_mean_u', 'mfcc_11_u']</t>
  </si>
  <si>
    <t>['duration_a', 'f0_max_a', 'cp_a', 'f3_mean_a', 'f2_std_a', 'f0_median_e', 'f0_25_e', 'shimmer_local_dB_e', 'shimmer_apq3_e', 'shimmer_apq11_e', 'f0_median_i', 'f0_25_i', 'shimmer_local_i', 'shimmer_dda_i', 'f3_mean_i', 'shimmer_apq3_o', 'shimmer_apq11_o', 'shimmer_dda_o', 'f1_std_o', 'f3_std_o', 'f2_mean_u', 'f3_std_u', 'f1_median_u', 'f3_max_u', 'mfcc_1_u']</t>
  </si>
  <si>
    <t>[0 1 0 0 1 1 0 1 0 1 0 0 1 1 1 0 1 0 1 0]</t>
  </si>
  <si>
    <t>{'n_estimators': 20, 'max_depth': 30, 'min_samples_split': 10, 'min_samples_leaf': 2}</t>
  </si>
  <si>
    <t>['duration_a', 'shimmer_local_a', 'f2_std_a', 'f2_min_a', 'mfcc_11_a', 'duration_e', 'f0_std_e', 'jitter_local_e', 'f2_mean_e', 'f1_std_e', 'duration_i', 'f1_mean_i', 'f2_mean_i', 'f2_std_i', 'f3_std_i', 'duration_o', 'f0_std_o', 'shimmer_apq11_o', 'f2_std_o', 'f2_median_o', 'duration_u', 'cp_u', 'f2_mean_u', 'f2_median_u', 'mfcc_11_u']</t>
  </si>
  <si>
    <t>['duration_a', 'shimmer_local_dB_a', 'cp_a', 'f2_mean_a', 'mfcc_11_a', 'duration_e', 'shimmer_apq11_e', 'f1_std_e', 'f3_max_e', 'mfcc_8_e', 'duration_i', 'jitter_ppq5_i', 'f2_mean_i', 'f1_median_i', 'f2_max_i', 'duration_o', 'f0_std_o', 'shimmer_local_o', 'shimmer_apq11_o', 'f3_std_o', 'duration_u', 'f2_mean_u', 'f1_std_u', 'f3_max_u', 'mfcc_7_u']</t>
  </si>
  <si>
    <t>[0 0 0 0 1 0 1 1 0 1 0 0 0 1 1 0 1 0 1 0]</t>
  </si>
  <si>
    <t>{'n_estimators': 10, 'max_depth': 2, 'learning_rate': 0.7, 'subsample': 0.7}</t>
  </si>
  <si>
    <t>['duration_a', 'f0_max_a', 'shimmer_apq11_a', 'mfcc_7_a', 'mfcc_11_a', 'duration_e', 'f0_min_e', 'jitter_local_e', 'cp_e', 'mfcc_0_e', 'duration_i', 'f3_std_i', 'f1_median_i', 'f3_median_i', 'f2_min_i', 'duration_o', 'f0_std_o', 'shimmer_apq11_o', 'mfcc_4_o', 'mfcc_7_o', 'duration_u', 'shimmer_local_u', 'cp_u', 'f2_mean_u', 'mfcc_11_u']</t>
  </si>
  <si>
    <t>['duration_a', 'cp_a', 'f2_mean_a', 'f3_median_a', 'f2_min_a', 'duration_e', 'f0_min_e', 'jitter_local_e', 'f2_median_e', 'mfcc_8_e', 'duration_i', 'shimmer_apq11_i', 'f2_mean_i', 'f2_max_i', 'mfcc_10_i', 'duration_o', 'f0_std_o', 'mfcc_3_o', 'mfcc_7_o', 'mfcc_8_o', 'duration_u', 'shimmer_local_dB_u', 'f2_mean_u', 'mfcc_1_u', 'mfcc_3_u']</t>
  </si>
  <si>
    <t>[0 1 0 0 1 0 1 1 0 0 0 0 1 1 1 0 1 0 0 0]</t>
  </si>
  <si>
    <t>['duration_a', 'f3_std_a', 'f1_min_a', 'mfcc_9_a', 'mfcc_10_a', 'duration_e', 'shimmer_apq11_e', 'hnr_std_e', 'hnr_min_e', 'cpp_e', 'jitter_ppq5_i', 'f3_min_i', 'mfcc_7_i', 'mfcc_10_i', 'f1_max_o', 'f1_min_o', 'mfcc_4_o', 'mfcc_5_o', 'mfcc_9_o', 'jitter_rap_u', 'jitter_ddp_u', 'hnr_min_u', 'f2_mean_u', 'f3_std_u', 'f3_max_u', 'mfcc_1_u']</t>
  </si>
  <si>
    <t>['mfcc_2_a', 'mfcc_3_a', 'mfcc_8_a', 'mfcc_10_a', 'mfcc_11_a', 'duration_e', 'shimmer_apq11_e', 'cpp_e', 'f1_std_e', 'f2_std_e', 'mfcc_8_e', 'jitter_ppq5_i', 'f2_mean_i', 'f3_min_i', 'f0_max_o', 'hnr_max_o', 'f1_max_o', 'f1_min_o', 'mfcc_5_o', 'mfcc_10_o', 'jitter_rap_u', 'jitter_ddp_u', 'hnr_min_u', 'f2_mean_u', 'f2_median_u', 'f3_max_u']</t>
  </si>
  <si>
    <t>[0 1 0 0 1 0 0 1 0 0 0 0 0 1 1 0 1 0 1 0]</t>
  </si>
  <si>
    <t>{'n_estimators': 20, 'max_depth': 7, 'min_samples_split': 10, 'min_samples_leaf': 1}</t>
  </si>
  <si>
    <t>['duration_a', 'f0_max_a', 'f1_max_a', 'f3_min_a', 'mfcc_11_a', 'duration_e', 'duration_i', 'f1_mean_i', 'f3_mean_i', 'f2_std_i', 'f1_median_i', 'f3_median_i', 'f3_max_i', 'f3_min_i', 'duration_o', 'f0_std_o', 'shimmer_apq5_o', 'hnr_max_o', 'f3_mean_o', 'f2_std_o', 'duration_u', 'cp_u', 'f2_mean_u', 'f2_median_u', 'f3_max_u', 'mfcc_11_u']</t>
  </si>
  <si>
    <t>['duration_a', 'f2_mean_a', 'mfcc_8_a', 'mfcc_11_a', 'duration_e', 'jitter_local_e', 'f1_std_e', 'duration_i', 'cpp_i', 'f2_mean_i', 'f3_mean_i', 'f3_median_i', 'f2_max_i', 'f3_max_i', 'duration_o', 'f0_std_o', 'shimmer_apq11_o', 'shimmer_dda_o', 'hnr_max_o', 'f3_std_o', 'duration_u', 'f2_mean_u', 'f1_std_u', 'f2_median_u', 'mfcc_1_u', 'mfcc_7_u']</t>
  </si>
  <si>
    <t>[0 0 0 0 1 0 1 1 0 1 0 0 0 1 1 0 1 0 0 0]</t>
  </si>
  <si>
    <t>{'n_estimators': 40, 'max_depth': 3, 'learning_rate': 0.5, 'subsample': 0.5}</t>
  </si>
  <si>
    <t>['f0_mean_a', 'f0_max_a', 'shimmer_apq3_a', 'f2_max_a', 'mfcc_3_a', 'duration_e', 'f0_mean_e', 'f2_min_e', 'mfcc_3_e', 'duration_i', 'f0_std_i', 'f0_median_i', 'cp_i', 'f2_mean_i', 'f3_std_i', 'f3_median_i', 'mfcc_11_i', 'duration_o', 'f0_std_o', 'mfcc_0_o', 'mfcc_8_o', 'mfcc_11_o', 'f0_std_u', 'cp_u', 'mfcc_9_u', 'mfcc_11_u']</t>
  </si>
  <si>
    <t>['f0_median_a', 'f1_median_a', 'f1_max_a', 'f2_min_a', 'mfcc_2_a', 'mfcc_8_a', 'mfcc_11_a', 'duration_e', 'hnr_max_e', 'f2_max_e', 'mfcc_3_e', 'f0_std_i', 'f2_mean_i', 'f2_max_i', 'duration_o', 'f0_std_o', 'f3_min_o', 'mfcc_3_o', 'mfcc_12_o', 'f0_max_u', 'f1_std_u', 'f2_max_u', 'f3_max_u', 'mfcc_1_u', 'mfcc_7_u', 'mfcc_9_u']</t>
  </si>
  <si>
    <t>[0 1 0 0 0 1 1 1 0 1 1 0 0 0 1 0 1 0 0 1]</t>
  </si>
  <si>
    <t>['duration_a', 'f0_25_a', 'f0_75_a', 'jitter_local_a', 'jitter_ppq5_a', 'jitter_rap_e', 'jitter_ppq5_e', 'jitter_ddp_e', 'cpp_e', 'f2_mean_e', 'shimmer_local_dB_i', 'hnr_mean_i', 'f2_mean_i', 'f3_mean_i', 'f3_median_i', 'f0_75_o', 'shimmer_apq5_o', 'shimmer_apq11_o', 'hnr_max_o', 'f3_median_o', 'shimmer_dda_u', 'hnr_mean_u', 'cp_u', 'f1_std_u', 'f3_max_u']</t>
  </si>
  <si>
    <t>['duration_a', 'f0_std_a', 'f0_25_a', 'f0_75_a', 'shimmer_apq5_a', 'jitter_rap_e', 'jitter_ppq5_e', 'jitter_ddp_e', 'hnr_mean_e', 'f2_mean_e', 'shimmer_dda_i', 'hnr_mean_i', 'f2_mean_i', 'f3_mean_i', 'f3_median_i', 'f0_75_o', 'shimmer_apq5_o', 'shimmer_apq11_o', 'hnr_max_o', 'f3_median_o', 'duration_u', 'f0_mean_u', 'hnr_min_u', 'f1_std_u', 'f3_max_u']</t>
  </si>
  <si>
    <t>[0 1 0 0 0 0 1 0 0 1 0 0 0 1 0 1 1 0 0 0]</t>
  </si>
  <si>
    <t>{'n_estimators': 10, 'max_depth': 30, 'min_samples_split': 10, 'min_samples_leaf': 1}</t>
  </si>
  <si>
    <t>['duration_a', 'hnr_mean_a', 'cp_a', 'f2_std_a', 'mfcc_11_a', 'duration_e', 'hnr_std_e', 'f2_mean_e', 'f1_std_e', 'mfcc_4_e', 'duration_i', 'f2_mean_i', 'f3_mean_i', 'f3_std_i', 'f2_max_i', 'duration_o', 'f0_std_o', 'jitter_local_o', 'f3_std_o', 'f3_median_o', 'duration_u', 'hnr_min_u', 'f2_mean_u', 'f2_median_u', 'mfcc_8_u']</t>
  </si>
  <si>
    <t>['duration_a', 'cp_a', 'f2_mean_a', 'f3_std_a', 'f2_min_a', 'duration_e', 'f0_max_e', 'f2_mean_e', 'f1_std_e', 'f2_max_e', 'duration_i', 'f2_mean_i', 'f3_mean_i', 'f2_max_i', 'mfcc_4_i', 'duration_o', 'shimmer_apq11_o', 'hnr_max_o', 'f3_std_o', 'f3_median_o', 'duration_u', 'hnr_min_u', 'f2_mean_u', 'f2_median_u', 'mfcc_9_u']</t>
  </si>
  <si>
    <t>[1 1 0 0 0 0 1 1 0 1 0 0 1 1 0 0 1 0 0 0]</t>
  </si>
  <si>
    <t>{'n_estimators': 40, 'max_depth': 2, 'learning_rate': 0.7, 'subsample': 0.5}</t>
  </si>
  <si>
    <t>['duration_a', 'hnr_std_a', 'f3_mean_a', 'mfcc_8_a', 'mfcc_11_a', 'duration_e', 'f2_mean_e', 'f3_min_e', 'mfcc_4_e', 'mfcc_9_e', 'duration_i', 'f0_max_i', 'f2_median_i', 'f3_min_i', 'mfcc_11_i', 'duration_o', 'f0_75_o', 'hnr_max_o', 'f3_median_o', 'mfcc_7_o', 'duration_u', 'hnr_min_u', 'f2_mean_u', 'f3_max_u', 'mfcc_6_u']</t>
  </si>
  <si>
    <t>['duration_a', 'hnr_max_a', 'cp_a', 'f3_mean_a', 'mfcc_8_a', 'duration_e', 'f0_max_e', 'f2_mean_e', 'f1_max_e', 'mfcc_10_e', 'duration_i', 'f2_mean_i', 'f3_mean_i', 'f3_max_i', 'mfcc_10_i', 'duration_o', 'f0_min_o', 'hnr_max_o', 'f3_median_o', 'mfcc_5_o', 'duration_u', 'hnr_min_u', 'f2_median_u', 'mfcc_0_u', 'mfcc_3_u']</t>
  </si>
  <si>
    <t>[1 1 0 0 1 0 1 0 0 1 0 0 0 1 0 0 1 0 0 1]</t>
  </si>
  <si>
    <t>['f3_std_a', 'f3_median_a', 'f1_min_a', 'shimmer_apq11_e', 'f2_mean_e', 'f1_std_e', 'f2_max_e', 'mfcc_3_e', 'mfcc_4_e', 'mfcc_11_e', 'f0_max_i', 'jitter_ppq5_i', 'shimmer_local_dB_i', 'shimmer_apq3_o', 'hnr_max_o', 'f3_median_o', 'f1_max_o', 'f1_min_o', 'mfcc_0_o', 'mfcc_5_o', 'mfcc_11_o', 'hnr_min_u', 'f2_mean_u', 'f2_median_u', 'f1_max_u', 'f3_max_u']</t>
  </si>
  <si>
    <t>['duration_a', 'shimmer_apq5_a', 'f3_median_a', 'mfcc_12_a', 'f0_max_e', 'shimmer_apq11_e', 'f2_mean_e', 'f2_max_e', 'f1_min_e', 'mfcc_8_e', 'f0_max_i', 'jitter_rap_i', 'cp_i', 'f2_mean_i', 'f3_min_i', 'jitter_rap_o', 'jitter_ddp_o', 'hnr_mean_o', 'hnr_min_o', 'f3_mean_o', 'mfcc_5_o', 'mfcc_11_o', 'hnr_min_u', 'mfcc_2_u', 'mfcc_3_u', 'mfcc_9_u']</t>
  </si>
  <si>
    <t>[1 1 0 1 0 1 0 0 0 1 0 0 0 0 1 0 0 0 0 0]</t>
  </si>
  <si>
    <t>{'n_estimators': 10, 'max_depth': 5, 'min_samples_split': 2, 'min_samples_leaf': 2}</t>
  </si>
  <si>
    <t>['duration_a', 'cp_a', 'duration_e', 'jitter_rap_e', 'jitter_ppq5_e', 'hnr_std_e', 'f2_mean_e', 'f1_std_e', 'f3_min_e', 'mfcc_4_e', 'duration_i', 'f3_mean_i', 'f2_max_i', 'mfcc_4_i', 'mfcc_6_i', 'duration_o', 'hnr_max_o', 'f3_mean_o', 'f3_std_o', 'f3_median_o', 'mfcc_11_o', 'duration_u', 'hnr_min_u', 'f2_mean_u', 'f2_median_u', 'f2_min_u']</t>
  </si>
  <si>
    <t>['duration_a', 'shimmer_apq5_a', 'cp_a', 'f3_std_a', 'f2_mean_e', 'f1_std_e', 'f2_median_e', 'f2_max_e', 'mfcc_4_e', 'jitter_rap_i', 'f2_mean_i', 'f3_mean_i', 'f2_max_i', 'f3_max_i', 'duration_o', 'hnr_max_o', 'f3_min_o', 'mfcc_7_o', 'duration_u', 'hnr_min_u', 'cp_u', 'f2_median_u', 'f3_max_u', 'f2_min_u', 'mfcc_2_u', 'mfcc_7_u']</t>
  </si>
  <si>
    <t>[1 1 0 0 1 0 1 0 0 1 0 0 0 1 0 0 1 0 0 0]</t>
  </si>
  <si>
    <t>['duration_a', 'hnr_min_a', 'mfcc_2_a', 'mfcc_8_a', 'mfcc_11_a', 'mfcc_12_a', 'jitter_local_absolute_e', 'cpp_e', 'f2_mean_e', 'f3_min_e', 'mfcc_3_e', 'mfcc_4_e', 'f3_std_i', 'f3_min_i', 'mfcc_4_i', 'mfcc_10_i', 'duration_o', 'f0_max_o', 'hnr_max_o', 'f3_mean_o', 'f3_std_o', 'mfcc_3_o', 'mfcc_7_o', 'cp_u', 'f2_mean_u', 'f2_min_u']</t>
  </si>
  <si>
    <t>['duration_a', 'cp_a', 'f2_mean_a', 'f2_std_a', 'f1_max_a', 'f3_max_a', 'mfcc_8_a', 'mfcc_9_a', 'f0_max_e', 'f2_mean_e', 'duration_i', 'f0_mean_i', 'f0_min_i', 'shimmer_local_i', 'f1_max_i', 'f2_max_i', 'f3_max_i', 'f3_min_i', 'mfcc_10_i', 'hnr_max_o', 'mfcc_3_o', 'f0_max_u', 'hnr_min_u', 'cp_u', 'f1_max_u', 'mfcc_2_u']</t>
  </si>
  <si>
    <t>[1 1 0 0 1 1 1 0 0 1 0 0 0 1 0 0 1 0 1 1]</t>
  </si>
  <si>
    <t>['f0_std_a', 'f0_25_a', 'f0_75_a', 'f2_mean_a', 'f2_median_a', 'f0_mean_e', 'f0_median_e', 'jitter_ppq5_e', 'shimmer_apq11_e', 'shimmer_dda_e', 'f0_median_i', 'f1_mean_i', 'f3_mean_i', 'f1_median_i', 'f3_median_i', 'jitter_rap_o', 'jitter_ppq5_o', 'jitter_ddp_o', 'shimmer_apq5_o', 'shimmer_apq11_o', 'f0_median_u', 'f0_75_u', 'jitter_local_u', 'jitter_ppq5_u', 'hnr_mean_u']</t>
  </si>
  <si>
    <t>['f0_mean_a', 'f0_75_a', 'shimmer_apq5_a', 'f1_mean_a', 'f1_median_a', 'f0_mean_e', 'f0_median_e', 'jitter_ppq5_e', 'jitter_ddp_e', 'shimmer_apq11_e', 'jitter_ppq5_i', 'f3_mean_i', 'f2_std_i', 'f3_median_i', 'f1_max_i', 'jitter_rap_o', 'jitter_ppq5_o', 'jitter_ddp_o', 'shimmer_apq5_o', 'shimmer_apq11_o', 'f0_median_u', 'f0_75_u', 'shimmer_apq3_u', 'shimmer_apq11_u', 'f3_std_u']</t>
  </si>
  <si>
    <t>[0 0 0 0 1 1 0 1 0 0 1 1 0 1 1 1 1 1 0 0]</t>
  </si>
  <si>
    <t>{'n_estimators': 10, 'max_depth': 10, 'min_samples_split': 2, 'min_samples_leaf': 2}</t>
  </si>
  <si>
    <t>['duration_a', 'f0_std_a', 'shimmer_local_dB_a', 'f1_median_a', 'mfcc_11_a', 'duration_e', 'f0_std_e', 'jitter_rap_e', 'f1_std_e', 'mfcc_4_e', 'duration_i', 'f2_std_i', 'f2_max_i', 'f3_min_i', 'mfcc_6_i', 'duration_o', 'jitter_ddp_o', 'f3_mean_o', 'f2_std_o', 'f2_median_o', 'duration_u', 'cp_u', 'f2_mean_u', 'f2_median_u', 'mfcc_7_u']</t>
  </si>
  <si>
    <t>['duration_a', 'jitter_rap_a', 'shimmer_local_dB_a', 'mfcc_3_a', 'mfcc_11_a', 'duration_e', 'f0_std_e', 'shimmer_apq11_e', 'f1_std_e', 'mfcc_4_e', 'duration_i', 'f2_mean_i', 'mfcc_6_i', 'mfcc_10_i', 'mfcc_12_i', 'duration_o', 'f0_std_o', 'f3_mean_o', 'f3_std_o', 'mfcc_7_o', 'duration_u', 'f2_mean_u', 'f3_mean_u', 'f2_median_u', 'mfcc_7_u']</t>
  </si>
  <si>
    <t>[0 0 0 0 1 0 0 0 0 0 0 1 0 0 0 1 0 1 0 0]</t>
  </si>
  <si>
    <t>{'n_estimators': 20, 'max_depth': 2, 'learning_rate': 0.2, 'subsample': 0.3}</t>
  </si>
  <si>
    <t>['duration_a', 'f0_std_a', 'shimmer_local_a', 'mfcc_3_a', 'mfcc_11_a', 'duration_e', 'f1_std_e', 'f1_min_e', 'mfcc_3_e', 'mfcc_4_e', 'duration_i', 'f1_max_i', 'f3_min_i', 'mfcc_6_i', 'mfcc_12_i', 'duration_o', 'f0_mean_o', 'f0_75_o', 'shimmer_apq11_o', 'mfcc_7_o', 'duration_u', 'f2_mean_u', 'f3_max_u', 'mfcc_3_u', 'mfcc_12_u']</t>
  </si>
  <si>
    <t>['duration_a', 'hnr_max_a', 'f3_std_a', 'f1_median_a', 'mfcc_11_a', 'duration_e', 'f0_max_e', 'jitter_ppq5_e', 'shimmer_apq11_e', 'f1_max_e', 'duration_i', 'mfcc_5_i', 'mfcc_6_i', 'mfcc_9_i', 'mfcc_10_i', 'duration_o', 'f3_mean_o', 'mfcc_0_o', 'mfcc_7_o', 'mfcc_10_o', 'duration_u', 'f2_mean_u', 'f3_mean_u', 'mfcc_3_u', 'mfcc_7_u']</t>
  </si>
  <si>
    <t>[0 0 0 1 1 1 0 0 0 0 0 1 0 0 1 1 1 1 0 0]</t>
  </si>
  <si>
    <t>['f2_mean_a', 'f1_median_a', 'mfcc_11_a', 'mfcc_12_a', 'f0_max_e', 'shimmer_apq11_e', 'hnr_std_e', 'cpp_e', 'f3_std_e', 'mfcc_3_e', 'mfcc_11_e', 'f1_max_i', 'f3_min_i', 'hnr_max_o', 'f2_std_o', 'f1_max_o', 'f3_min_o', 'mfcc_4_o', 'mfcc_7_o', 'hnr_min_u', 'f3_std_u', 'f3_median_u', 'f3_max_u', 'mfcc_6_u', 'mfcc_7_u', 'mfcc_10_u']</t>
  </si>
  <si>
    <t>['f1_mean_a', 'f2_mean_a', 'f1_median_a', 'f2_min_a', 'mfcc_11_a', 'f0_max_e', 'shimmer_apq11_e', 'hnr_std_e', 'cp_e', 'mfcc_4_e', 'mfcc_8_e', 'mfcc_11_e', 'f1_max_i', 'f3_min_i', 'mfcc_5_i', 'hnr_max_o', 'f3_mean_o', 'f3_std_o', 'f1_max_o', 'mfcc_7_o', 'mfcc_10_o', 'mfcc_11_o', 'hnr_min_u', 'f3_std_u', 'f3_median_u', 'f3_max_u']</t>
  </si>
  <si>
    <t>[1 0 0 0 1 1 0 0 0 0 0 1 1 1 0 0 0 1 1 1]</t>
  </si>
  <si>
    <t>['duration_a', 'hnr_max_a', 'mfcc_11_a', 'duration_e', 'jitter_ppq5_e', 'jitter_ddp_e', 'shimmer_apq11_e', 'hnr_std_e', 'f1_std_e', 'f3_std_e', 'mfcc_4_e', 'duration_i', 'f3_mean_i', 'f3_std_i', 'f3_median_i', 'duration_o', 'f3_mean_o', 'f3_std_o', 'f3_median_o', 'mfcc_7_o', 'duration_u', 'cp_u', 'f2_mean_u', 'f2_median_u', 'f2_min_u', 'mfcc_7_u']</t>
  </si>
  <si>
    <t>['hnr_mean_a', 'f1_median_a', 'f2_max_a', 'mfcc_3_a', 'mfcc_11_a', 'duration_e', 'jitter_rap_e', 'shimmer_apq11_e', 'f1_std_e', 'mfcc_4_e', 'duration_i', 'f2_std_i', 'mfcc_10_i', 'duration_o', 'f0_std_o', 'shimmer_apq11_o', 'f3_mean_o', 'f3_std_o', 'f3_median_o', 'mfcc_7_o', 'mfcc_10_o', 'duration_u', 'cp_u', 'f2_mean_u', 'f2_median_u', 'mfcc_7_u']</t>
  </si>
  <si>
    <t>[0 0 1 0 1 0 0 1 0 0 0 1 0 0 0 1 1 1 0 0]</t>
  </si>
  <si>
    <t>{'n_estimators': 30, 'max_depth': 5, 'learning_rate': 0.5, 'subsample': 0.5}</t>
  </si>
  <si>
    <t>['duration_a', 'mfcc_3_a', 'mfcc_11_a', 'jitter_local_e', 'f1_mean_e', 'f2_mean_e', 'f3_std_e', 'mfcc_2_e', 'mfcc_4_e', 'duration_i', 'f2_std_i', 'f3_min_i', 'mfcc_1_i', 'mfcc_4_i', 'duration_o', 'shimmer_apq11_o', 'f1_max_o', 'f3_max_o', 'mfcc_0_o', 'mfcc_7_o', 'cp_u', 'f2_mean_u', 'f2_median_u', 'f3_max_u', 'mfcc_1_u', 'mfcc_7_u']</t>
  </si>
  <si>
    <t>['f0_25_a', 'hnr_mean_a', 'f3_mean_a', 'mfcc_11_a', 'f0_min_e', 'f1_std_e', 'mfcc_2_e', 'mfcc_4_e', 'mfcc_11_e', 'duration_i', 'shimmer_apq3_i', 'mfcc_10_i', 'f0_min_o', 'hnr_min_o', 'f3_mean_o', 'f2_median_o', 'f3_median_o', 'mfcc_7_o', 'mfcc_10_o', 'f0_max_u', 'cp_u', 'f2_mean_u', 'f2_median_u', 'mfcc_3_u', 'mfcc_6_u', 'mfcc_7_u']</t>
  </si>
  <si>
    <t>[0 1 0 1 1 1 0 1 0 1 0 1 1 0 1 1 0 1 0 1]</t>
  </si>
  <si>
    <t>{'C': 2, 'kernel': 'poly', 'gamma': 0.1, 'degree': 3}</t>
  </si>
  <si>
    <t>['f0_std_a', 'f0_max_a', 'f0_25_a', 'f0_75_a', 'shimmer_local_dB_a', 'f0_mean_e', 'f0_median_e', 'jitter_ppq5_e', 'shimmer_apq3_e', 'shimmer_apq11_e', 'f0_median_i', 'f0_25_i', 'hnr_mean_i', 'f3_mean_i', 'f3_median_i', 'f0_75_o', 'shimmer_apq11_o', 'shimmer_dda_o', 'hnr_mean_o', 'hnr_max_o', 'shimmer_apq5_u', 'hnr_mean_u', 'f2_std_u', 'f2_max_u', 'f2_min_u']</t>
  </si>
  <si>
    <t>['f0_std_a', 'f0_min_a', 'f0_max_a', 'f0_median_a', 'f0_25_a', 'f0_mean_e', 'f0_median_e', 'shimmer_local_dB_e', 'shimmer_apq3_e', 'shimmer_dda_e', 'f0_median_i', 'hnr_mean_i', 'f2_mean_i', 'f3_mean_i', 'f3_median_i', 'f0_median_o', 'f0_75_o', 'shimmer_dda_o', 'hnr_mean_o', 'hnr_max_o', 'shimmer_dda_u', 'hnr_mean_u', 'f2_mean_u', 'f2_std_u', 'f2_max_u']</t>
  </si>
  <si>
    <t>[0 1 0 0 1 1 1 1 0 1 1 0 0 0 1 0 1 0 0 1]</t>
  </si>
  <si>
    <t>{'n_estimators': 10, 'max_depth': 10, 'min_samples_split': 2, 'min_samples_leaf': 4}</t>
  </si>
  <si>
    <t>['duration_a', 'jitter_ppq5_a', 'f2_min_a', 'f3_min_a', 'mfcc_5_a', 'duration_e', 'jitter_ppq5_e', 'f2_mean_e', 'mfcc_4_e', 'mfcc_8_e', 'duration_i', 'jitter_local_i', 'f2_mean_i', 'f3_mean_i', 'f3_std_i', 'duration_o', 'shimmer_apq11_o', 'f1_std_o', 'f3_median_o', 'mfcc_7_o', 'duration_u', 'f2_mean_u', 'f2_median_u', 'f3_max_u', 'mfcc_9_u']</t>
  </si>
  <si>
    <t>['duration_a', 'hnr_mean_a', 'cp_a', 'f3_min_a', 'mfcc_8_a', 'duration_e', 'hnr_std_e', 'f2_min_e', 'mfcc_3_e', 'mfcc_4_e', 'duration_i', 'jitter_local_i', 'f3_std_i', 'f2_median_i', 'mfcc_12_i', 'duration_o', 'f0_std_o', 'shimmer_apq11_o', 'cp_o', 'mfcc_7_o', 'duration_u', 'f2_mean_u', 'f2_median_u', 'mfcc_1_u', 'mfcc_6_u']</t>
  </si>
  <si>
    <t>[1 1 0 1 0 1 0 0 1 0 0 0 0 1 0 1 0 0 0 1]</t>
  </si>
  <si>
    <t>['duration_a', 'shimmer_apq5_a', 'f3_std_a', 'f3_min_a', 'mfcc_9_a', 'duration_e', 'f2_min_e', 'mfcc_3_e', 'mfcc_4_e', 'mfcc_8_e', 'duration_i', 'f0_75_i', 'f3_std_i', 'f3_min_i', 'mfcc_6_i', 'duration_o', 'shimmer_apq11_o', 'hnr_max_o', 'f3_median_o', 'mfcc_7_o', 'f2_mean_u', 'f3_max_u', 'mfcc_1_u', 'mfcc_6_u', 'mfcc_8_u']</t>
  </si>
  <si>
    <t>['hnr_max_a', 'cp_a', 'f2_median_a', 'mfcc_8_a', 'mfcc_12_a', 'duration_e', 'hnr_std_e', 'f1_median_e', 'f2_min_e', 'mfcc_4_e', 'duration_i', 'f0_median_i', 'f0_25_i', 'f3_std_i', 'mfcc_10_i', 'duration_o', 'f0_std_o', 'shimmer_apq11_o', 'mfcc_3_o', 'mfcc_7_o', 'shimmer_local_u', 'f1_std_u', 'f2_median_u', 'mfcc_6_u', 'mfcc_8_u']</t>
  </si>
  <si>
    <t>[1 1 0 1 0 1 1 0 1 0 0 1 0 0 0 1 0 0 1 1]</t>
  </si>
  <si>
    <t>['cp_a', 'f3_min_a', 'mfcc_11_a', 'f0_max_e', 'hnr_std_e', 'cpp_e', 'f1_min_e', 'mfcc_2_e', 'mfcc_3_e', 'mfcc_4_e', 'mfcc_11_e', 'jitter_ppq5_i', 'hnr_min_i', 'f1_max_i', 'f3_min_i', 'mfcc_10_i', 'hnr_mean_o', 'hnr_max_o', 'f1_max_o', 'mfcc_7_o', 'hnr_std_u', 'cp_u', 'f2_mean_u', 'f3_mean_u', 'f2_max_u', 'mfcc_9_u']</t>
  </si>
  <si>
    <t>['f0_min_a', 'hnr_max_a', 'f2_mean_a', 'f3_mean_a', 'mfcc_11_a', 'f0_max_e', 'hnr_std_e', 'cpp_e', 'f2_min_e', 'mfcc_2_e', 'mfcc_4_e', 'jitter_ddp_i', 'f2_mean_i', 'mfcc_10_i', 'hnr_min_o', 'hnr_max_o', 'mfcc_6_o', 'mfcc_9_o', 'hnr_std_u', 'f2_mean_u', 'f3_mean_u', 'f2_std_u', 'f2_median_u', 'f2_max_u', 'mfcc_6_u', 'mfcc_9_u']</t>
  </si>
  <si>
    <t>[1 1 1 0 0 1 1 0 1 1 0 0 0 0 0 0 1 0 1 1]</t>
  </si>
  <si>
    <t>{'n_estimators': 30, 'max_depth': 7, 'min_samples_split': 2, 'min_samples_leaf': 1}</t>
  </si>
  <si>
    <t>['duration_a', 'f0_max_a', 'f2_std_a', 'duration_e', 'mfcc_3_e', 'mfcc_4_e', 'duration_i', 'jitter_local_i', 'f2_std_i', 'f3_std_i', 'mfcc_10_i', 'duration_o', 'f0_std_o', 'shimmer_apq11_o', 'hnr_max_o', 'f3_median_o', 'mfcc_7_o', 'cp_u', 'f2_mean_u', 'f2_median_u', 'f3_max_u', 'f1_min_u', 'f2_min_u', 'mfcc_3_u', 'mfcc_8_u', 'mfcc_9_u']</t>
  </si>
  <si>
    <t>['f0_max_a', 'cp_a', 'duration_e', 'hnr_std_e', 'f1_std_e', 'f2_min_e', 'mfcc_3_e', 'mfcc_4_e', 'duration_i', 'f0_75_i', 'jitter_local_i', 'jitter_rap_i', 'f2_mean_i', 'mfcc_10_i', 'duration_o', 'f0_std_o', 'shimmer_apq11_o', 'hnr_max_o', 'f3_mean_o', 'mfcc_7_o', 'duration_u', 'f2_mean_u', 'f2_median_u', 'mfcc_3_u', 'mfcc_6_u', 'mfcc_8_u']</t>
  </si>
  <si>
    <t>[1 1 0 1 0 1 1 0 0 0 0 0 0 1 0 0 0 0 0 1]</t>
  </si>
  <si>
    <t>{'n_estimators': 30, 'max_depth': 2, 'learning_rate': 0.2, 'subsample': 0.3}</t>
  </si>
  <si>
    <t>['cp_a', 'mfcc_8_a', 'f0_min_e', 'cp_e', 'f1_max_e', 'f2_min_e', 'mfcc_3_e', 'mfcc_4_e', 'f3_mean_i', 'f3_std_i', 'f1_min_i', 'mfcc_6_i', 'duration_o', 'jitter_local_o', 'shimmer_apq11_o', 'hnr_max_o', 'f3_mean_o', 'f2_max_o', 'mfcc_5_o', 'mfcc_7_o', 'f2_mean_u', 'f2_median_u', 'f2_max_u', 'mfcc_1_u', 'mfcc_8_u', 'mfcc_9_u']</t>
  </si>
  <si>
    <t>['cpp_a', 'mfcc_6_a', 'mfcc_8_a', 'hnr_std_e', 'f1_std_e', 'mfcc_3_e', 'mfcc_4_e', 'mfcc_7_e', 'f2_mean_i', 'f3_mean_i', 'f2_std_i', 'f1_max_i', 'f3_min_i', 'duration_o', 'f0_std_o', 'shimmer_apq11_o', 'hnr_max_o', 'f2_median_o', 'f2_min_o', 'mfcc_7_o', 'hnr_max_u', 'f2_mean_u', 'f2_median_u', 'mfcc_3_u', 'mfcc_6_u', 'mfcc_9_u']</t>
  </si>
  <si>
    <t>[1 1 0 1 0 1 1 0 0 0 0 0 0 1 0 0 0 0 1 1]</t>
  </si>
  <si>
    <t>ROC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</si>
</sst>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81"/>
  <sheetViews>
    <sheetView tabSelected="1" topLeftCell="L1" workbookViewId="0">
      <selection activeCell="Z1" sqref="Z1:AO1048576"/>
    </sheetView>
  </sheetViews>
  <sheetFormatPr defaultRowHeight="14.25" x14ac:dyDescent="0.45"/>
  <cols>
    <col min="4" max="4" width="20.265625" customWidth="1"/>
  </cols>
  <sheetData>
    <row r="1" spans="1:4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/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/>
      <c r="U1" s="1" t="s">
        <v>17</v>
      </c>
      <c r="V1" s="1" t="s">
        <v>18</v>
      </c>
      <c r="W1" s="1" t="s">
        <v>19</v>
      </c>
      <c r="X1" s="1" t="s">
        <v>20</v>
      </c>
      <c r="Z1" s="1" t="s">
        <v>0</v>
      </c>
      <c r="AA1" s="1" t="s">
        <v>1</v>
      </c>
      <c r="AB1" s="1" t="s">
        <v>2</v>
      </c>
      <c r="AC1" s="1" t="s">
        <v>5</v>
      </c>
      <c r="AD1" s="1" t="s">
        <v>15</v>
      </c>
      <c r="AE1" s="1" t="s">
        <v>16</v>
      </c>
      <c r="AF1" s="1" t="s">
        <v>707</v>
      </c>
      <c r="AG1" s="1" t="s">
        <v>17</v>
      </c>
      <c r="AH1" s="1" t="s">
        <v>18</v>
      </c>
      <c r="AI1" s="1" t="s">
        <v>19</v>
      </c>
      <c r="AJ1" s="1" t="s">
        <v>20</v>
      </c>
      <c r="AL1" s="1" t="s">
        <v>11</v>
      </c>
      <c r="AM1" s="1" t="s">
        <v>12</v>
      </c>
      <c r="AN1" s="1" t="s">
        <v>13</v>
      </c>
      <c r="AO1" s="1" t="s">
        <v>14</v>
      </c>
    </row>
    <row r="2" spans="1:41" x14ac:dyDescent="0.4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>
        <v>0.8571428571428571</v>
      </c>
      <c r="J2">
        <v>1</v>
      </c>
      <c r="L2" t="s">
        <v>28</v>
      </c>
      <c r="M2" t="s">
        <v>29</v>
      </c>
      <c r="N2">
        <v>7</v>
      </c>
      <c r="O2">
        <v>2</v>
      </c>
      <c r="P2">
        <v>8</v>
      </c>
      <c r="Q2">
        <v>3</v>
      </c>
      <c r="R2">
        <v>0.75</v>
      </c>
      <c r="S2">
        <v>0.73684210526315785</v>
      </c>
      <c r="U2">
        <v>0.7</v>
      </c>
      <c r="V2">
        <v>0.77777777777777779</v>
      </c>
      <c r="W2">
        <v>0.8</v>
      </c>
      <c r="X2">
        <v>0.7</v>
      </c>
      <c r="Z2" t="str">
        <f>A2</f>
        <v>['ALSFRS-R_SpeechSubscore']</v>
      </c>
      <c r="AA2" t="str">
        <f t="shared" ref="AA2:AB2" si="0">B2</f>
        <v>complete</v>
      </c>
      <c r="AB2" t="str">
        <f t="shared" si="0"/>
        <v>SVM</v>
      </c>
      <c r="AC2" t="str">
        <f>F2</f>
        <v>5</v>
      </c>
      <c r="AD2">
        <f>AVERAGE(R2,R8,R14,R20,R26)</f>
        <v>0.63000000000000012</v>
      </c>
      <c r="AE2">
        <f t="shared" ref="AE2:AJ2" si="1">AVERAGE(S2,S8,S14,S20,S26)</f>
        <v>0.64393984962406015</v>
      </c>
      <c r="AF2" t="e">
        <f t="shared" si="1"/>
        <v>#DIV/0!</v>
      </c>
      <c r="AG2">
        <f t="shared" si="1"/>
        <v>0.68888888888888888</v>
      </c>
      <c r="AH2">
        <f t="shared" si="1"/>
        <v>0.62888888888888883</v>
      </c>
      <c r="AI2">
        <f t="shared" si="1"/>
        <v>0.58727272727272717</v>
      </c>
      <c r="AJ2">
        <f t="shared" si="1"/>
        <v>0.68888888888888888</v>
      </c>
      <c r="AL2">
        <f>SUM(N2,N8,N14,N20,N26)</f>
        <v>33</v>
      </c>
      <c r="AM2">
        <f t="shared" ref="AM2:AO2" si="2">SUM(O2,O8,O14,O20,O26)</f>
        <v>22</v>
      </c>
      <c r="AN2">
        <f t="shared" si="2"/>
        <v>30</v>
      </c>
      <c r="AO2">
        <f t="shared" si="2"/>
        <v>15</v>
      </c>
    </row>
    <row r="3" spans="1:41" x14ac:dyDescent="0.45">
      <c r="A3" t="s">
        <v>21</v>
      </c>
      <c r="B3" t="s">
        <v>22</v>
      </c>
      <c r="C3" t="s">
        <v>30</v>
      </c>
      <c r="D3" t="s">
        <v>31</v>
      </c>
      <c r="E3" t="s">
        <v>32</v>
      </c>
      <c r="F3" t="s">
        <v>26</v>
      </c>
      <c r="G3" t="s">
        <v>33</v>
      </c>
      <c r="H3">
        <v>0.8571428571428571</v>
      </c>
      <c r="J3">
        <v>1</v>
      </c>
      <c r="L3" t="s">
        <v>28</v>
      </c>
      <c r="M3" t="s">
        <v>34</v>
      </c>
      <c r="N3">
        <v>5</v>
      </c>
      <c r="O3">
        <v>3</v>
      </c>
      <c r="P3">
        <v>7</v>
      </c>
      <c r="Q3">
        <v>5</v>
      </c>
      <c r="R3">
        <v>0.6</v>
      </c>
      <c r="S3">
        <v>0.55555555555555558</v>
      </c>
      <c r="U3">
        <v>0.5</v>
      </c>
      <c r="V3">
        <v>0.625</v>
      </c>
      <c r="W3">
        <v>0.7</v>
      </c>
      <c r="X3">
        <v>0.5</v>
      </c>
      <c r="AD3">
        <f>_xlfn.STDEV.P(R2,R8,R14,R20,R26)</f>
        <v>0.11224972160321753</v>
      </c>
      <c r="AE3">
        <f t="shared" ref="AE3:AJ3" si="3">_xlfn.STDEV.P(S2,S8,S14,S20,S26)</f>
        <v>8.9939371221188474E-2</v>
      </c>
      <c r="AF3" t="e">
        <f t="shared" si="3"/>
        <v>#DIV/0!</v>
      </c>
      <c r="AG3">
        <f t="shared" si="3"/>
        <v>0.11482676162456681</v>
      </c>
      <c r="AH3">
        <f t="shared" si="3"/>
        <v>0.14390497550574335</v>
      </c>
      <c r="AI3">
        <f t="shared" si="3"/>
        <v>0.22457305682392037</v>
      </c>
      <c r="AJ3">
        <f t="shared" si="3"/>
        <v>0.11482676162456681</v>
      </c>
    </row>
    <row r="4" spans="1:41" x14ac:dyDescent="0.45">
      <c r="A4" t="s">
        <v>21</v>
      </c>
      <c r="B4" t="s">
        <v>22</v>
      </c>
      <c r="C4" t="s">
        <v>35</v>
      </c>
      <c r="D4" t="s">
        <v>36</v>
      </c>
      <c r="E4" t="s">
        <v>37</v>
      </c>
      <c r="F4" t="s">
        <v>26</v>
      </c>
      <c r="G4" t="s">
        <v>38</v>
      </c>
      <c r="H4">
        <v>0.8571428571428571</v>
      </c>
      <c r="J4">
        <v>0.98666666666666669</v>
      </c>
      <c r="L4" t="s">
        <v>28</v>
      </c>
      <c r="M4" t="s">
        <v>39</v>
      </c>
      <c r="N4">
        <v>6</v>
      </c>
      <c r="O4">
        <v>4</v>
      </c>
      <c r="P4">
        <v>6</v>
      </c>
      <c r="Q4">
        <v>4</v>
      </c>
      <c r="R4">
        <v>0.6</v>
      </c>
      <c r="S4">
        <v>0.6</v>
      </c>
      <c r="U4">
        <v>0.6</v>
      </c>
      <c r="V4">
        <v>0.6</v>
      </c>
      <c r="W4">
        <v>0.6</v>
      </c>
      <c r="X4">
        <v>0.6</v>
      </c>
      <c r="Z4" t="str">
        <f>A4</f>
        <v>['ALSFRS-R_SpeechSubscore']</v>
      </c>
      <c r="AA4" t="str">
        <f t="shared" ref="AA4" si="4">B4</f>
        <v>complete</v>
      </c>
      <c r="AB4" t="str">
        <f>C3</f>
        <v>RF</v>
      </c>
      <c r="AC4" t="str">
        <f>F3</f>
        <v>5</v>
      </c>
      <c r="AD4">
        <f>AVERAGE(R3,R9,R15,R21,R27)</f>
        <v>0.7</v>
      </c>
      <c r="AE4">
        <f t="shared" ref="AE4:AJ4" si="5">AVERAGE(S3,S9,S15,S21,S27)</f>
        <v>0.67863136101122379</v>
      </c>
      <c r="AF4" t="e">
        <f t="shared" si="5"/>
        <v>#DIV/0!</v>
      </c>
      <c r="AG4">
        <f t="shared" si="5"/>
        <v>0.64666666666666672</v>
      </c>
      <c r="AH4">
        <f t="shared" si="5"/>
        <v>0.75555555555555554</v>
      </c>
      <c r="AI4">
        <f t="shared" si="5"/>
        <v>0.7527272727272728</v>
      </c>
      <c r="AJ4">
        <f t="shared" si="5"/>
        <v>0.64666666666666672</v>
      </c>
      <c r="AL4">
        <f>SUM(N3,N9,N15,N21,N27)</f>
        <v>31</v>
      </c>
      <c r="AM4">
        <f t="shared" ref="AM4:AO4" si="6">SUM(O3,O9,O15,O21,O27)</f>
        <v>13</v>
      </c>
      <c r="AN4">
        <f t="shared" si="6"/>
        <v>39</v>
      </c>
      <c r="AO4">
        <f t="shared" si="6"/>
        <v>17</v>
      </c>
    </row>
    <row r="5" spans="1:41" x14ac:dyDescent="0.45">
      <c r="A5" t="s">
        <v>21</v>
      </c>
      <c r="B5" t="s">
        <v>22</v>
      </c>
      <c r="C5" t="s">
        <v>23</v>
      </c>
      <c r="D5" t="s">
        <v>40</v>
      </c>
      <c r="E5" t="s">
        <v>41</v>
      </c>
      <c r="F5" t="s">
        <v>42</v>
      </c>
      <c r="G5" t="s">
        <v>43</v>
      </c>
      <c r="H5">
        <v>0.93333333333333335</v>
      </c>
      <c r="J5">
        <v>1</v>
      </c>
      <c r="L5" t="s">
        <v>28</v>
      </c>
      <c r="M5" t="s">
        <v>44</v>
      </c>
      <c r="N5">
        <v>6</v>
      </c>
      <c r="O5">
        <v>2</v>
      </c>
      <c r="P5">
        <v>8</v>
      </c>
      <c r="Q5">
        <v>4</v>
      </c>
      <c r="R5">
        <v>0.7</v>
      </c>
      <c r="S5">
        <v>0.66666666666666663</v>
      </c>
      <c r="U5">
        <v>0.6</v>
      </c>
      <c r="V5">
        <v>0.75</v>
      </c>
      <c r="W5">
        <v>0.8</v>
      </c>
      <c r="X5">
        <v>0.6</v>
      </c>
      <c r="AD5">
        <f>_xlfn.STDEV.P(R3,R9,R15,R21,R27)</f>
        <v>0.10488088481701489</v>
      </c>
      <c r="AE5">
        <f t="shared" ref="AE5:AJ5" si="7">_xlfn.STDEV.P(S3,S9,S15,S21,S27)</f>
        <v>8.3100412598941437E-2</v>
      </c>
      <c r="AF5" t="e">
        <f t="shared" si="7"/>
        <v>#DIV/0!</v>
      </c>
      <c r="AG5">
        <f t="shared" si="7"/>
        <v>0.1026560841106763</v>
      </c>
      <c r="AH5">
        <f t="shared" si="7"/>
        <v>0.17712553963255406</v>
      </c>
      <c r="AI5">
        <f t="shared" si="7"/>
        <v>0.21874170586401076</v>
      </c>
      <c r="AJ5">
        <f t="shared" si="7"/>
        <v>0.1026560841106763</v>
      </c>
    </row>
    <row r="6" spans="1:41" x14ac:dyDescent="0.45">
      <c r="A6" t="s">
        <v>21</v>
      </c>
      <c r="B6" t="s">
        <v>22</v>
      </c>
      <c r="C6" t="s">
        <v>30</v>
      </c>
      <c r="D6" t="s">
        <v>45</v>
      </c>
      <c r="E6" t="s">
        <v>46</v>
      </c>
      <c r="F6" t="s">
        <v>42</v>
      </c>
      <c r="G6" t="s">
        <v>47</v>
      </c>
      <c r="H6">
        <v>0.93333333333333335</v>
      </c>
      <c r="J6">
        <v>0.98666666666666669</v>
      </c>
      <c r="L6" t="s">
        <v>28</v>
      </c>
      <c r="M6" t="s">
        <v>48</v>
      </c>
      <c r="N6">
        <v>4</v>
      </c>
      <c r="O6">
        <v>3</v>
      </c>
      <c r="P6">
        <v>7</v>
      </c>
      <c r="Q6">
        <v>6</v>
      </c>
      <c r="R6">
        <v>0.55000000000000004</v>
      </c>
      <c r="S6">
        <v>0.47058823529411759</v>
      </c>
      <c r="U6">
        <v>0.4</v>
      </c>
      <c r="V6">
        <v>0.5714285714285714</v>
      </c>
      <c r="W6">
        <v>0.7</v>
      </c>
      <c r="X6">
        <v>0.4</v>
      </c>
      <c r="Z6" t="str">
        <f>A4</f>
        <v>['ALSFRS-R_SpeechSubscore']</v>
      </c>
      <c r="AA6" t="str">
        <f>B4</f>
        <v>complete</v>
      </c>
      <c r="AB6" t="str">
        <f>C4</f>
        <v>XGB</v>
      </c>
      <c r="AC6" t="str">
        <f>F4</f>
        <v>5</v>
      </c>
      <c r="AD6">
        <f>AVERAGE(R4,R10,R16,R22,R28)</f>
        <v>0.66999999999999993</v>
      </c>
      <c r="AE6">
        <f t="shared" ref="AE6:AJ6" si="8">AVERAGE(S4,S10,S16,S22,S28)</f>
        <v>0.67711399711399711</v>
      </c>
      <c r="AF6" t="e">
        <f t="shared" si="8"/>
        <v>#DIV/0!</v>
      </c>
      <c r="AG6">
        <f t="shared" si="8"/>
        <v>0.71111111111111103</v>
      </c>
      <c r="AH6">
        <f t="shared" si="8"/>
        <v>0.65233877233877235</v>
      </c>
      <c r="AI6">
        <f t="shared" si="8"/>
        <v>0.63454545454545452</v>
      </c>
      <c r="AJ6">
        <f t="shared" si="8"/>
        <v>0.71111111111111103</v>
      </c>
      <c r="AL6">
        <f>SUM(N4,N10,N16,N22,N28)</f>
        <v>34</v>
      </c>
      <c r="AM6">
        <f t="shared" ref="AM6:AO6" si="9">SUM(O4,O10,O16,O22,O28)</f>
        <v>19</v>
      </c>
      <c r="AN6">
        <f t="shared" si="9"/>
        <v>33</v>
      </c>
      <c r="AO6">
        <f t="shared" si="9"/>
        <v>14</v>
      </c>
    </row>
    <row r="7" spans="1:41" x14ac:dyDescent="0.45">
      <c r="A7" t="s">
        <v>21</v>
      </c>
      <c r="B7" t="s">
        <v>22</v>
      </c>
      <c r="C7" t="s">
        <v>35</v>
      </c>
      <c r="D7" t="s">
        <v>49</v>
      </c>
      <c r="E7" t="s">
        <v>50</v>
      </c>
      <c r="F7" t="s">
        <v>42</v>
      </c>
      <c r="G7" t="s">
        <v>51</v>
      </c>
      <c r="H7">
        <v>0.875</v>
      </c>
      <c r="J7">
        <v>0.93827160493827155</v>
      </c>
      <c r="L7" t="s">
        <v>28</v>
      </c>
      <c r="M7" t="s">
        <v>52</v>
      </c>
      <c r="N7">
        <v>6</v>
      </c>
      <c r="O7">
        <v>6</v>
      </c>
      <c r="P7">
        <v>4</v>
      </c>
      <c r="Q7">
        <v>4</v>
      </c>
      <c r="R7">
        <v>0.5</v>
      </c>
      <c r="S7">
        <v>0.54545454545454541</v>
      </c>
      <c r="U7">
        <v>0.6</v>
      </c>
      <c r="V7">
        <v>0.5</v>
      </c>
      <c r="W7">
        <v>0.4</v>
      </c>
      <c r="X7">
        <v>0.6</v>
      </c>
      <c r="AD7">
        <f>_xlfn.STDEV.P(R4,R10,R16,R22,R28)</f>
        <v>0.10770329614269059</v>
      </c>
      <c r="AE7">
        <f t="shared" ref="AE7:AJ7" si="10">_xlfn.STDEV.P(S4,S10,S16,S22,S28)</f>
        <v>9.3819759216613369E-2</v>
      </c>
      <c r="AF7" t="e">
        <f t="shared" si="10"/>
        <v>#DIV/0!</v>
      </c>
      <c r="AG7">
        <f t="shared" si="10"/>
        <v>9.1084006808530127E-2</v>
      </c>
      <c r="AH7">
        <f t="shared" si="10"/>
        <v>0.11372808947841018</v>
      </c>
      <c r="AI7">
        <f t="shared" si="10"/>
        <v>0.1501954649313702</v>
      </c>
      <c r="AJ7">
        <f t="shared" si="10"/>
        <v>9.1084006808530127E-2</v>
      </c>
    </row>
    <row r="8" spans="1:41" x14ac:dyDescent="0.45">
      <c r="A8" t="s">
        <v>21</v>
      </c>
      <c r="B8" t="s">
        <v>22</v>
      </c>
      <c r="C8" t="s">
        <v>23</v>
      </c>
      <c r="D8" t="s">
        <v>53</v>
      </c>
      <c r="E8" t="s">
        <v>54</v>
      </c>
      <c r="F8" t="s">
        <v>26</v>
      </c>
      <c r="G8" t="s">
        <v>55</v>
      </c>
      <c r="H8">
        <v>0.8</v>
      </c>
      <c r="J8">
        <v>0.78481012658227844</v>
      </c>
      <c r="L8" t="s">
        <v>56</v>
      </c>
      <c r="M8" t="s">
        <v>57</v>
      </c>
      <c r="N8">
        <v>7</v>
      </c>
      <c r="O8">
        <v>3</v>
      </c>
      <c r="P8">
        <v>7</v>
      </c>
      <c r="Q8">
        <v>3</v>
      </c>
      <c r="R8">
        <v>0.7</v>
      </c>
      <c r="S8">
        <v>0.7</v>
      </c>
      <c r="U8">
        <v>0.7</v>
      </c>
      <c r="V8">
        <v>0.7</v>
      </c>
      <c r="W8">
        <v>0.7</v>
      </c>
      <c r="X8">
        <v>0.7</v>
      </c>
      <c r="Z8" t="str">
        <f>A5</f>
        <v>['ALSFRS-R_SpeechSubscore']</v>
      </c>
      <c r="AA8" t="str">
        <f>B5</f>
        <v>complete</v>
      </c>
      <c r="AB8" t="str">
        <f>C5</f>
        <v>SVM</v>
      </c>
      <c r="AC8" t="str">
        <f>F5</f>
        <v>10%</v>
      </c>
      <c r="AD8">
        <f>AVERAGE(R5,R11,R17,R23,R29)</f>
        <v>0.55000000000000004</v>
      </c>
      <c r="AE8">
        <f t="shared" ref="AE8:AJ8" si="11">AVERAGE(S5,S11,S17,S23,S29)</f>
        <v>0.48650793650793644</v>
      </c>
      <c r="AF8" t="e">
        <f t="shared" si="11"/>
        <v>#DIV/0!</v>
      </c>
      <c r="AG8">
        <f t="shared" si="11"/>
        <v>0.49777777777777776</v>
      </c>
      <c r="AH8">
        <f t="shared" si="11"/>
        <v>0.51909090909090916</v>
      </c>
      <c r="AI8">
        <f t="shared" si="11"/>
        <v>0.59818181818181826</v>
      </c>
      <c r="AJ8">
        <f t="shared" si="11"/>
        <v>0.49777777777777776</v>
      </c>
      <c r="AL8">
        <f>SUM(N5,N11,N17,N23,N29)</f>
        <v>24</v>
      </c>
      <c r="AM8">
        <f t="shared" ref="AM8:AO8" si="12">SUM(O5,O11,O17,O23,O29)</f>
        <v>21</v>
      </c>
      <c r="AN8">
        <f t="shared" si="12"/>
        <v>31</v>
      </c>
      <c r="AO8">
        <f t="shared" si="12"/>
        <v>24</v>
      </c>
    </row>
    <row r="9" spans="1:41" x14ac:dyDescent="0.45">
      <c r="A9" t="s">
        <v>21</v>
      </c>
      <c r="B9" t="s">
        <v>22</v>
      </c>
      <c r="C9" t="s">
        <v>30</v>
      </c>
      <c r="D9" t="s">
        <v>58</v>
      </c>
      <c r="E9" t="s">
        <v>59</v>
      </c>
      <c r="F9" t="s">
        <v>26</v>
      </c>
      <c r="G9" t="s">
        <v>60</v>
      </c>
      <c r="H9">
        <v>0.82352941176470584</v>
      </c>
      <c r="J9">
        <v>1</v>
      </c>
      <c r="L9" t="s">
        <v>56</v>
      </c>
      <c r="M9" t="s">
        <v>61</v>
      </c>
      <c r="N9">
        <v>7</v>
      </c>
      <c r="O9">
        <v>1</v>
      </c>
      <c r="P9">
        <v>9</v>
      </c>
      <c r="Q9">
        <v>3</v>
      </c>
      <c r="R9">
        <v>0.8</v>
      </c>
      <c r="S9">
        <v>0.77777777777777779</v>
      </c>
      <c r="U9">
        <v>0.7</v>
      </c>
      <c r="V9">
        <v>0.875</v>
      </c>
      <c r="W9">
        <v>0.9</v>
      </c>
      <c r="X9">
        <v>0.7</v>
      </c>
      <c r="AD9">
        <f>_xlfn.STDEV.P(R5,R11,R17,R23,R29)</f>
        <v>7.7459666924148435E-2</v>
      </c>
      <c r="AE9">
        <f t="shared" ref="AE9:AJ9" si="13">_xlfn.STDEV.P(S5,S11,S17,S23,S29)</f>
        <v>0.17499235127077833</v>
      </c>
      <c r="AF9" t="e">
        <f t="shared" si="13"/>
        <v>#DIV/0!</v>
      </c>
      <c r="AG9">
        <f t="shared" si="13"/>
        <v>0.22731932182301193</v>
      </c>
      <c r="AH9">
        <f t="shared" si="13"/>
        <v>0.13537554472044142</v>
      </c>
      <c r="AI9">
        <f t="shared" si="13"/>
        <v>0.20233349444717896</v>
      </c>
      <c r="AJ9">
        <f t="shared" si="13"/>
        <v>0.22731932182301193</v>
      </c>
    </row>
    <row r="10" spans="1:41" x14ac:dyDescent="0.45">
      <c r="A10" t="s">
        <v>21</v>
      </c>
      <c r="B10" t="s">
        <v>22</v>
      </c>
      <c r="C10" t="s">
        <v>35</v>
      </c>
      <c r="D10" t="s">
        <v>62</v>
      </c>
      <c r="E10" t="s">
        <v>63</v>
      </c>
      <c r="F10" t="s">
        <v>26</v>
      </c>
      <c r="G10" t="s">
        <v>64</v>
      </c>
      <c r="H10">
        <v>0.8571428571428571</v>
      </c>
      <c r="J10">
        <v>1</v>
      </c>
      <c r="L10" t="s">
        <v>56</v>
      </c>
      <c r="M10" t="s">
        <v>65</v>
      </c>
      <c r="N10">
        <v>6</v>
      </c>
      <c r="O10">
        <v>5</v>
      </c>
      <c r="P10">
        <v>5</v>
      </c>
      <c r="Q10">
        <v>4</v>
      </c>
      <c r="R10">
        <v>0.55000000000000004</v>
      </c>
      <c r="S10">
        <v>0.5714285714285714</v>
      </c>
      <c r="U10">
        <v>0.6</v>
      </c>
      <c r="V10">
        <v>0.54545454545454541</v>
      </c>
      <c r="W10">
        <v>0.5</v>
      </c>
      <c r="X10">
        <v>0.6</v>
      </c>
      <c r="Z10" t="str">
        <f>A6</f>
        <v>['ALSFRS-R_SpeechSubscore']</v>
      </c>
      <c r="AA10" t="str">
        <f>B6</f>
        <v>complete</v>
      </c>
      <c r="AB10" t="str">
        <f>C6</f>
        <v>RF</v>
      </c>
      <c r="AC10" t="str">
        <f>F6</f>
        <v>10%</v>
      </c>
      <c r="AD10">
        <f>AVERAGE(R6,R12,R18,R24,R30)</f>
        <v>0.67999999999999994</v>
      </c>
      <c r="AE10">
        <f t="shared" ref="AE10:AJ10" si="14">AVERAGE(S6,S12,S18,S24,S30)</f>
        <v>0.6621331269349845</v>
      </c>
      <c r="AF10" t="e">
        <f t="shared" si="14"/>
        <v>#DIV/0!</v>
      </c>
      <c r="AG10">
        <f t="shared" si="14"/>
        <v>0.65333333333333332</v>
      </c>
      <c r="AH10">
        <f t="shared" si="14"/>
        <v>0.71269841269841261</v>
      </c>
      <c r="AI10">
        <f t="shared" si="14"/>
        <v>0.71454545454545448</v>
      </c>
      <c r="AJ10">
        <f t="shared" si="14"/>
        <v>0.65333333333333332</v>
      </c>
      <c r="AL10">
        <f>SUM(N6,N12,N18,N24,N30)</f>
        <v>31</v>
      </c>
      <c r="AM10">
        <f t="shared" ref="AM10:AO10" si="15">SUM(O6,O12,O18,O24,O30)</f>
        <v>15</v>
      </c>
      <c r="AN10">
        <f t="shared" si="15"/>
        <v>37</v>
      </c>
      <c r="AO10">
        <f t="shared" si="15"/>
        <v>17</v>
      </c>
    </row>
    <row r="11" spans="1:41" x14ac:dyDescent="0.45">
      <c r="A11" t="s">
        <v>21</v>
      </c>
      <c r="B11" t="s">
        <v>22</v>
      </c>
      <c r="C11" t="s">
        <v>23</v>
      </c>
      <c r="D11" t="s">
        <v>66</v>
      </c>
      <c r="E11" t="s">
        <v>67</v>
      </c>
      <c r="F11" t="s">
        <v>42</v>
      </c>
      <c r="G11" t="s">
        <v>68</v>
      </c>
      <c r="H11">
        <v>0.875</v>
      </c>
      <c r="J11">
        <v>1</v>
      </c>
      <c r="L11" t="s">
        <v>56</v>
      </c>
      <c r="M11" t="s">
        <v>69</v>
      </c>
      <c r="N11">
        <v>6</v>
      </c>
      <c r="O11">
        <v>5</v>
      </c>
      <c r="P11">
        <v>5</v>
      </c>
      <c r="Q11">
        <v>4</v>
      </c>
      <c r="R11">
        <v>0.55000000000000004</v>
      </c>
      <c r="S11">
        <v>0.5714285714285714</v>
      </c>
      <c r="U11">
        <v>0.6</v>
      </c>
      <c r="V11">
        <v>0.54545454545454541</v>
      </c>
      <c r="W11">
        <v>0.5</v>
      </c>
      <c r="X11">
        <v>0.6</v>
      </c>
      <c r="AD11">
        <f>_xlfn.STDEV.P(R6,R12,R18,R24,R30)</f>
        <v>0.13266499161421647</v>
      </c>
      <c r="AE11">
        <f t="shared" ref="AE11:AJ11" si="16">_xlfn.STDEV.P(S6,S12,S18,S24,S30)</f>
        <v>0.13677276600847665</v>
      </c>
      <c r="AF11" t="e">
        <f t="shared" si="16"/>
        <v>#DIV/0!</v>
      </c>
      <c r="AG11">
        <f t="shared" si="16"/>
        <v>0.17935412243538729</v>
      </c>
      <c r="AH11">
        <f t="shared" si="16"/>
        <v>0.17434324086026654</v>
      </c>
      <c r="AI11">
        <f t="shared" si="16"/>
        <v>0.24145564074231329</v>
      </c>
      <c r="AJ11">
        <f t="shared" si="16"/>
        <v>0.17935412243538729</v>
      </c>
    </row>
    <row r="12" spans="1:41" x14ac:dyDescent="0.45">
      <c r="A12" t="s">
        <v>21</v>
      </c>
      <c r="B12" t="s">
        <v>22</v>
      </c>
      <c r="C12" t="s">
        <v>30</v>
      </c>
      <c r="D12" t="s">
        <v>70</v>
      </c>
      <c r="E12" t="s">
        <v>71</v>
      </c>
      <c r="F12" t="s">
        <v>42</v>
      </c>
      <c r="G12" t="s">
        <v>72</v>
      </c>
      <c r="H12">
        <v>0.8</v>
      </c>
      <c r="J12">
        <v>1</v>
      </c>
      <c r="L12" t="s">
        <v>56</v>
      </c>
      <c r="M12" t="s">
        <v>73</v>
      </c>
      <c r="N12">
        <v>5</v>
      </c>
      <c r="O12">
        <v>2</v>
      </c>
      <c r="P12">
        <v>8</v>
      </c>
      <c r="Q12">
        <v>5</v>
      </c>
      <c r="R12">
        <v>0.65</v>
      </c>
      <c r="S12">
        <v>0.58823529411764708</v>
      </c>
      <c r="U12">
        <v>0.5</v>
      </c>
      <c r="V12">
        <v>0.7142857142857143</v>
      </c>
      <c r="W12">
        <v>0.8</v>
      </c>
      <c r="X12">
        <v>0.5</v>
      </c>
      <c r="Z12" t="str">
        <f>A7</f>
        <v>['ALSFRS-R_SpeechSubscore']</v>
      </c>
      <c r="AA12" t="str">
        <f>B7</f>
        <v>complete</v>
      </c>
      <c r="AB12" t="str">
        <f>C7</f>
        <v>XGB</v>
      </c>
      <c r="AC12" t="str">
        <f>F7</f>
        <v>10%</v>
      </c>
      <c r="AD12">
        <f>AVERAGE(R7,R13,R19,R25,R31)</f>
        <v>0.57999999999999996</v>
      </c>
      <c r="AE12">
        <f t="shared" ref="AE12:AJ12" si="17">AVERAGE(S7,S13,S19,S25,S31)</f>
        <v>0.59909090909090912</v>
      </c>
      <c r="AF12" t="e">
        <f t="shared" si="17"/>
        <v>#DIV/0!</v>
      </c>
      <c r="AG12">
        <f t="shared" si="17"/>
        <v>0.6644444444444445</v>
      </c>
      <c r="AH12">
        <f t="shared" si="17"/>
        <v>0.5485714285714286</v>
      </c>
      <c r="AI12">
        <f t="shared" si="17"/>
        <v>0.5</v>
      </c>
      <c r="AJ12">
        <f t="shared" si="17"/>
        <v>0.6644444444444445</v>
      </c>
      <c r="AL12">
        <f>SUM(N7,N13,N19,N25,N31)</f>
        <v>32</v>
      </c>
      <c r="AM12">
        <f t="shared" ref="AM12:AO12" si="18">SUM(O7,O13,O19,O25,O31)</f>
        <v>26</v>
      </c>
      <c r="AN12">
        <f t="shared" si="18"/>
        <v>26</v>
      </c>
      <c r="AO12">
        <f t="shared" si="18"/>
        <v>16</v>
      </c>
    </row>
    <row r="13" spans="1:41" x14ac:dyDescent="0.45">
      <c r="A13" t="s">
        <v>21</v>
      </c>
      <c r="B13" t="s">
        <v>22</v>
      </c>
      <c r="C13" t="s">
        <v>35</v>
      </c>
      <c r="D13" t="s">
        <v>74</v>
      </c>
      <c r="E13" t="s">
        <v>75</v>
      </c>
      <c r="F13" t="s">
        <v>42</v>
      </c>
      <c r="G13" t="s">
        <v>76</v>
      </c>
      <c r="H13">
        <v>0.8571428571428571</v>
      </c>
      <c r="J13">
        <v>0.96103896103896103</v>
      </c>
      <c r="L13" t="s">
        <v>56</v>
      </c>
      <c r="M13" t="s">
        <v>77</v>
      </c>
      <c r="N13">
        <v>6</v>
      </c>
      <c r="O13">
        <v>4</v>
      </c>
      <c r="P13">
        <v>6</v>
      </c>
      <c r="Q13">
        <v>4</v>
      </c>
      <c r="R13">
        <v>0.6</v>
      </c>
      <c r="S13">
        <v>0.6</v>
      </c>
      <c r="U13">
        <v>0.6</v>
      </c>
      <c r="V13">
        <v>0.6</v>
      </c>
      <c r="W13">
        <v>0.6</v>
      </c>
      <c r="X13">
        <v>0.6</v>
      </c>
      <c r="AD13">
        <f>_xlfn.STDEV.P(R7,R13,R19,R25,R31)</f>
        <v>7.4833147735478972E-2</v>
      </c>
      <c r="AE13">
        <f t="shared" ref="AE13:AJ13" si="19">_xlfn.STDEV.P(S7,S13,S19,S25,S31)</f>
        <v>8.4227162341094439E-2</v>
      </c>
      <c r="AF13" t="e">
        <f t="shared" si="19"/>
        <v>#DIV/0!</v>
      </c>
      <c r="AG13">
        <f t="shared" si="19"/>
        <v>0.12300757780531571</v>
      </c>
      <c r="AH13">
        <f t="shared" si="19"/>
        <v>6.7445498445660224E-2</v>
      </c>
      <c r="AI13">
        <f t="shared" si="19"/>
        <v>6.9472629725610149E-2</v>
      </c>
      <c r="AJ13">
        <f t="shared" si="19"/>
        <v>0.12300757780531571</v>
      </c>
    </row>
    <row r="14" spans="1:41" x14ac:dyDescent="0.45">
      <c r="A14" t="s">
        <v>21</v>
      </c>
      <c r="B14" t="s">
        <v>22</v>
      </c>
      <c r="C14" t="s">
        <v>23</v>
      </c>
      <c r="D14" t="s">
        <v>78</v>
      </c>
      <c r="E14" t="s">
        <v>79</v>
      </c>
      <c r="F14" t="s">
        <v>26</v>
      </c>
      <c r="G14" t="s">
        <v>80</v>
      </c>
      <c r="H14">
        <v>0.83333333333333337</v>
      </c>
      <c r="J14">
        <v>0.84507042253521125</v>
      </c>
      <c r="L14" t="s">
        <v>81</v>
      </c>
      <c r="M14" t="s">
        <v>82</v>
      </c>
      <c r="N14">
        <v>6</v>
      </c>
      <c r="O14">
        <v>2</v>
      </c>
      <c r="P14">
        <v>8</v>
      </c>
      <c r="Q14">
        <v>4</v>
      </c>
      <c r="R14">
        <v>0.7</v>
      </c>
      <c r="S14">
        <v>0.66666666666666663</v>
      </c>
      <c r="U14">
        <v>0.6</v>
      </c>
      <c r="V14">
        <v>0.75</v>
      </c>
      <c r="W14">
        <v>0.8</v>
      </c>
      <c r="X14">
        <v>0.6</v>
      </c>
    </row>
    <row r="15" spans="1:41" x14ac:dyDescent="0.45">
      <c r="A15" t="s">
        <v>21</v>
      </c>
      <c r="B15" t="s">
        <v>22</v>
      </c>
      <c r="C15" t="s">
        <v>30</v>
      </c>
      <c r="D15" t="s">
        <v>83</v>
      </c>
      <c r="E15" t="s">
        <v>84</v>
      </c>
      <c r="F15" t="s">
        <v>26</v>
      </c>
      <c r="G15" t="s">
        <v>85</v>
      </c>
      <c r="H15">
        <v>0.83333333333333337</v>
      </c>
      <c r="J15">
        <v>0.94594594594594594</v>
      </c>
      <c r="L15" t="s">
        <v>81</v>
      </c>
      <c r="M15" t="s">
        <v>86</v>
      </c>
      <c r="N15">
        <v>7</v>
      </c>
      <c r="O15">
        <v>2</v>
      </c>
      <c r="P15">
        <v>8</v>
      </c>
      <c r="Q15">
        <v>3</v>
      </c>
      <c r="R15">
        <v>0.75</v>
      </c>
      <c r="S15">
        <v>0.73684210526315785</v>
      </c>
      <c r="U15">
        <v>0.7</v>
      </c>
      <c r="V15">
        <v>0.77777777777777779</v>
      </c>
      <c r="W15">
        <v>0.8</v>
      </c>
      <c r="X15">
        <v>0.7</v>
      </c>
    </row>
    <row r="16" spans="1:41" x14ac:dyDescent="0.45">
      <c r="A16" t="s">
        <v>21</v>
      </c>
      <c r="B16" t="s">
        <v>22</v>
      </c>
      <c r="C16" t="s">
        <v>35</v>
      </c>
      <c r="D16" t="s">
        <v>87</v>
      </c>
      <c r="E16" t="s">
        <v>88</v>
      </c>
      <c r="F16" t="s">
        <v>26</v>
      </c>
      <c r="G16" t="s">
        <v>89</v>
      </c>
      <c r="H16">
        <v>0.83333333333333337</v>
      </c>
      <c r="J16">
        <v>1</v>
      </c>
      <c r="L16" t="s">
        <v>81</v>
      </c>
      <c r="M16" t="s">
        <v>90</v>
      </c>
      <c r="N16">
        <v>8</v>
      </c>
      <c r="O16">
        <v>2</v>
      </c>
      <c r="P16">
        <v>8</v>
      </c>
      <c r="Q16">
        <v>2</v>
      </c>
      <c r="R16">
        <v>0.8</v>
      </c>
      <c r="S16">
        <v>0.8</v>
      </c>
      <c r="U16">
        <v>0.8</v>
      </c>
      <c r="V16">
        <v>0.8</v>
      </c>
      <c r="W16">
        <v>0.8</v>
      </c>
      <c r="X16">
        <v>0.8</v>
      </c>
    </row>
    <row r="17" spans="1:41" x14ac:dyDescent="0.45">
      <c r="A17" t="s">
        <v>21</v>
      </c>
      <c r="B17" t="s">
        <v>22</v>
      </c>
      <c r="C17" t="s">
        <v>23</v>
      </c>
      <c r="D17" t="s">
        <v>91</v>
      </c>
      <c r="E17" t="s">
        <v>92</v>
      </c>
      <c r="F17" t="s">
        <v>42</v>
      </c>
      <c r="G17" t="s">
        <v>93</v>
      </c>
      <c r="H17">
        <v>0.92307692307692313</v>
      </c>
      <c r="J17">
        <v>0.97297297297297303</v>
      </c>
      <c r="L17" t="s">
        <v>81</v>
      </c>
      <c r="M17" t="s">
        <v>94</v>
      </c>
      <c r="N17">
        <v>4</v>
      </c>
      <c r="O17">
        <v>4</v>
      </c>
      <c r="P17">
        <v>6</v>
      </c>
      <c r="Q17">
        <v>6</v>
      </c>
      <c r="R17">
        <v>0.5</v>
      </c>
      <c r="S17">
        <v>0.44444444444444442</v>
      </c>
      <c r="U17">
        <v>0.4</v>
      </c>
      <c r="V17">
        <v>0.5</v>
      </c>
      <c r="W17">
        <v>0.6</v>
      </c>
      <c r="X17">
        <v>0.4</v>
      </c>
    </row>
    <row r="18" spans="1:41" x14ac:dyDescent="0.45">
      <c r="A18" t="s">
        <v>21</v>
      </c>
      <c r="B18" t="s">
        <v>22</v>
      </c>
      <c r="C18" t="s">
        <v>30</v>
      </c>
      <c r="D18" t="s">
        <v>95</v>
      </c>
      <c r="E18" t="s">
        <v>96</v>
      </c>
      <c r="F18" t="s">
        <v>42</v>
      </c>
      <c r="G18" t="s">
        <v>97</v>
      </c>
      <c r="H18">
        <v>0.83333333333333337</v>
      </c>
      <c r="J18">
        <v>1</v>
      </c>
      <c r="L18" t="s">
        <v>81</v>
      </c>
      <c r="M18" t="s">
        <v>86</v>
      </c>
      <c r="N18">
        <v>7</v>
      </c>
      <c r="O18">
        <v>2</v>
      </c>
      <c r="P18">
        <v>8</v>
      </c>
      <c r="Q18">
        <v>3</v>
      </c>
      <c r="R18">
        <v>0.75</v>
      </c>
      <c r="S18">
        <v>0.73684210526315785</v>
      </c>
      <c r="U18">
        <v>0.7</v>
      </c>
      <c r="V18">
        <v>0.77777777777777779</v>
      </c>
      <c r="W18">
        <v>0.8</v>
      </c>
      <c r="X18">
        <v>0.7</v>
      </c>
    </row>
    <row r="19" spans="1:41" x14ac:dyDescent="0.45">
      <c r="A19" t="s">
        <v>21</v>
      </c>
      <c r="B19" t="s">
        <v>22</v>
      </c>
      <c r="C19" t="s">
        <v>35</v>
      </c>
      <c r="D19" t="s">
        <v>98</v>
      </c>
      <c r="E19" t="s">
        <v>99</v>
      </c>
      <c r="F19" t="s">
        <v>42</v>
      </c>
      <c r="G19" t="s">
        <v>100</v>
      </c>
      <c r="H19">
        <v>0.82352941176470584</v>
      </c>
      <c r="J19">
        <v>0.810126582278481</v>
      </c>
      <c r="L19" t="s">
        <v>81</v>
      </c>
      <c r="M19" t="s">
        <v>101</v>
      </c>
      <c r="N19">
        <v>9</v>
      </c>
      <c r="O19">
        <v>5</v>
      </c>
      <c r="P19">
        <v>5</v>
      </c>
      <c r="Q19">
        <v>1</v>
      </c>
      <c r="R19">
        <v>0.7</v>
      </c>
      <c r="S19">
        <v>0.75</v>
      </c>
      <c r="U19">
        <v>0.9</v>
      </c>
      <c r="V19">
        <v>0.6428571428571429</v>
      </c>
      <c r="W19">
        <v>0.5</v>
      </c>
      <c r="X19">
        <v>0.9</v>
      </c>
    </row>
    <row r="20" spans="1:41" x14ac:dyDescent="0.45">
      <c r="A20" t="s">
        <v>21</v>
      </c>
      <c r="B20" t="s">
        <v>22</v>
      </c>
      <c r="C20" t="s">
        <v>23</v>
      </c>
      <c r="D20" t="s">
        <v>102</v>
      </c>
      <c r="E20" t="s">
        <v>103</v>
      </c>
      <c r="F20" t="s">
        <v>26</v>
      </c>
      <c r="G20" t="s">
        <v>104</v>
      </c>
      <c r="H20">
        <v>0.82352941176470584</v>
      </c>
      <c r="J20">
        <v>0.90666666666666662</v>
      </c>
      <c r="L20" t="s">
        <v>105</v>
      </c>
      <c r="M20" t="s">
        <v>106</v>
      </c>
      <c r="N20">
        <v>8</v>
      </c>
      <c r="O20">
        <v>8</v>
      </c>
      <c r="P20">
        <v>3</v>
      </c>
      <c r="Q20">
        <v>1</v>
      </c>
      <c r="R20">
        <v>0.55000000000000004</v>
      </c>
      <c r="S20">
        <v>0.64</v>
      </c>
      <c r="U20">
        <v>0.88888888888888884</v>
      </c>
      <c r="V20">
        <v>0.5</v>
      </c>
      <c r="W20">
        <v>0.27272727272727271</v>
      </c>
      <c r="X20">
        <v>0.88888888888888884</v>
      </c>
    </row>
    <row r="21" spans="1:41" x14ac:dyDescent="0.45">
      <c r="A21" t="s">
        <v>21</v>
      </c>
      <c r="B21" t="s">
        <v>22</v>
      </c>
      <c r="C21" t="s">
        <v>30</v>
      </c>
      <c r="D21" t="s">
        <v>107</v>
      </c>
      <c r="E21" t="s">
        <v>108</v>
      </c>
      <c r="F21" t="s">
        <v>26</v>
      </c>
      <c r="G21" t="s">
        <v>109</v>
      </c>
      <c r="H21">
        <v>0.8571428571428571</v>
      </c>
      <c r="J21">
        <v>0.96103896103896103</v>
      </c>
      <c r="L21" t="s">
        <v>105</v>
      </c>
      <c r="M21" t="s">
        <v>110</v>
      </c>
      <c r="N21">
        <v>7</v>
      </c>
      <c r="O21">
        <v>7</v>
      </c>
      <c r="P21">
        <v>4</v>
      </c>
      <c r="Q21">
        <v>2</v>
      </c>
      <c r="R21">
        <v>0.55000000000000004</v>
      </c>
      <c r="S21">
        <v>0.60869565217391308</v>
      </c>
      <c r="U21">
        <v>0.77777777777777779</v>
      </c>
      <c r="V21">
        <v>0.5</v>
      </c>
      <c r="W21">
        <v>0.36363636363636359</v>
      </c>
      <c r="X21">
        <v>0.77777777777777779</v>
      </c>
    </row>
    <row r="22" spans="1:41" x14ac:dyDescent="0.45">
      <c r="A22" t="s">
        <v>21</v>
      </c>
      <c r="B22" t="s">
        <v>22</v>
      </c>
      <c r="C22" t="s">
        <v>35</v>
      </c>
      <c r="D22" t="s">
        <v>111</v>
      </c>
      <c r="E22" t="s">
        <v>112</v>
      </c>
      <c r="F22" t="s">
        <v>26</v>
      </c>
      <c r="G22" t="s">
        <v>113</v>
      </c>
      <c r="H22">
        <v>0.875</v>
      </c>
      <c r="J22">
        <v>0.98701298701298701</v>
      </c>
      <c r="L22" t="s">
        <v>105</v>
      </c>
      <c r="M22" t="s">
        <v>114</v>
      </c>
      <c r="N22">
        <v>7</v>
      </c>
      <c r="O22">
        <v>6</v>
      </c>
      <c r="P22">
        <v>5</v>
      </c>
      <c r="Q22">
        <v>2</v>
      </c>
      <c r="R22">
        <v>0.6</v>
      </c>
      <c r="S22">
        <v>0.63636363636363635</v>
      </c>
      <c r="U22">
        <v>0.77777777777777779</v>
      </c>
      <c r="V22">
        <v>0.53846153846153844</v>
      </c>
      <c r="W22">
        <v>0.45454545454545447</v>
      </c>
      <c r="X22">
        <v>0.77777777777777779</v>
      </c>
    </row>
    <row r="23" spans="1:41" x14ac:dyDescent="0.45">
      <c r="A23" t="s">
        <v>21</v>
      </c>
      <c r="B23" t="s">
        <v>22</v>
      </c>
      <c r="C23" t="s">
        <v>23</v>
      </c>
      <c r="D23" t="s">
        <v>66</v>
      </c>
      <c r="E23" t="s">
        <v>115</v>
      </c>
      <c r="F23" t="s">
        <v>42</v>
      </c>
      <c r="G23" t="s">
        <v>116</v>
      </c>
      <c r="H23">
        <v>1</v>
      </c>
      <c r="J23">
        <v>1</v>
      </c>
      <c r="L23" t="s">
        <v>105</v>
      </c>
      <c r="M23" t="s">
        <v>117</v>
      </c>
      <c r="N23">
        <v>7</v>
      </c>
      <c r="O23">
        <v>8</v>
      </c>
      <c r="P23">
        <v>3</v>
      </c>
      <c r="Q23">
        <v>2</v>
      </c>
      <c r="R23">
        <v>0.5</v>
      </c>
      <c r="S23">
        <v>0.58333333333333337</v>
      </c>
      <c r="U23">
        <v>0.77777777777777779</v>
      </c>
      <c r="V23">
        <v>0.46666666666666667</v>
      </c>
      <c r="W23">
        <v>0.27272727272727271</v>
      </c>
      <c r="X23">
        <v>0.77777777777777779</v>
      </c>
    </row>
    <row r="24" spans="1:41" x14ac:dyDescent="0.45">
      <c r="A24" t="s">
        <v>21</v>
      </c>
      <c r="B24" t="s">
        <v>22</v>
      </c>
      <c r="C24" t="s">
        <v>30</v>
      </c>
      <c r="D24" t="s">
        <v>118</v>
      </c>
      <c r="E24" t="s">
        <v>119</v>
      </c>
      <c r="F24" t="s">
        <v>42</v>
      </c>
      <c r="G24" t="s">
        <v>120</v>
      </c>
      <c r="H24">
        <v>0.92307692307692313</v>
      </c>
      <c r="J24">
        <v>0.91139240506329111</v>
      </c>
      <c r="L24" t="s">
        <v>105</v>
      </c>
      <c r="M24" t="s">
        <v>106</v>
      </c>
      <c r="N24">
        <v>8</v>
      </c>
      <c r="O24">
        <v>8</v>
      </c>
      <c r="P24">
        <v>3</v>
      </c>
      <c r="Q24">
        <v>1</v>
      </c>
      <c r="R24">
        <v>0.55000000000000004</v>
      </c>
      <c r="S24">
        <v>0.64</v>
      </c>
      <c r="U24">
        <v>0.88888888888888884</v>
      </c>
      <c r="V24">
        <v>0.5</v>
      </c>
      <c r="W24">
        <v>0.27272727272727271</v>
      </c>
      <c r="X24">
        <v>0.88888888888888884</v>
      </c>
    </row>
    <row r="25" spans="1:41" x14ac:dyDescent="0.45">
      <c r="A25" t="s">
        <v>21</v>
      </c>
      <c r="B25" t="s">
        <v>22</v>
      </c>
      <c r="C25" t="s">
        <v>35</v>
      </c>
      <c r="D25" t="s">
        <v>121</v>
      </c>
      <c r="E25" t="s">
        <v>122</v>
      </c>
      <c r="F25" t="s">
        <v>42</v>
      </c>
      <c r="G25" t="s">
        <v>123</v>
      </c>
      <c r="H25">
        <v>0.875</v>
      </c>
      <c r="J25">
        <v>1</v>
      </c>
      <c r="L25" t="s">
        <v>105</v>
      </c>
      <c r="M25" t="s">
        <v>124</v>
      </c>
      <c r="N25">
        <v>5</v>
      </c>
      <c r="O25">
        <v>6</v>
      </c>
      <c r="P25">
        <v>5</v>
      </c>
      <c r="Q25">
        <v>4</v>
      </c>
      <c r="R25">
        <v>0.5</v>
      </c>
      <c r="S25">
        <v>0.5</v>
      </c>
      <c r="U25">
        <v>0.55555555555555558</v>
      </c>
      <c r="V25">
        <v>0.45454545454545447</v>
      </c>
      <c r="W25">
        <v>0.45454545454545447</v>
      </c>
      <c r="X25">
        <v>0.55555555555555558</v>
      </c>
    </row>
    <row r="26" spans="1:41" x14ac:dyDescent="0.45">
      <c r="A26" t="s">
        <v>21</v>
      </c>
      <c r="B26" t="s">
        <v>22</v>
      </c>
      <c r="C26" t="s">
        <v>23</v>
      </c>
      <c r="D26" t="s">
        <v>125</v>
      </c>
      <c r="E26" t="s">
        <v>126</v>
      </c>
      <c r="F26" t="s">
        <v>26</v>
      </c>
      <c r="G26" t="s">
        <v>127</v>
      </c>
      <c r="H26">
        <v>0.70588235294117652</v>
      </c>
      <c r="J26">
        <v>1</v>
      </c>
      <c r="L26" t="s">
        <v>128</v>
      </c>
      <c r="M26" t="s">
        <v>129</v>
      </c>
      <c r="N26">
        <v>5</v>
      </c>
      <c r="O26">
        <v>7</v>
      </c>
      <c r="P26">
        <v>4</v>
      </c>
      <c r="Q26">
        <v>4</v>
      </c>
      <c r="R26">
        <v>0.45</v>
      </c>
      <c r="S26">
        <v>0.47619047619047622</v>
      </c>
      <c r="U26">
        <v>0.55555555555555558</v>
      </c>
      <c r="V26">
        <v>0.41666666666666669</v>
      </c>
      <c r="W26">
        <v>0.36363636363636359</v>
      </c>
      <c r="X26">
        <v>0.55555555555555558</v>
      </c>
    </row>
    <row r="27" spans="1:41" x14ac:dyDescent="0.45">
      <c r="A27" t="s">
        <v>21</v>
      </c>
      <c r="B27" t="s">
        <v>22</v>
      </c>
      <c r="C27" t="s">
        <v>30</v>
      </c>
      <c r="D27" t="s">
        <v>130</v>
      </c>
      <c r="E27" t="s">
        <v>131</v>
      </c>
      <c r="F27" t="s">
        <v>26</v>
      </c>
      <c r="G27" t="s">
        <v>132</v>
      </c>
      <c r="H27">
        <v>0.8</v>
      </c>
      <c r="J27">
        <v>1</v>
      </c>
      <c r="L27" t="s">
        <v>128</v>
      </c>
      <c r="M27" t="s">
        <v>133</v>
      </c>
      <c r="N27">
        <v>5</v>
      </c>
      <c r="O27">
        <v>0</v>
      </c>
      <c r="P27">
        <v>11</v>
      </c>
      <c r="Q27">
        <v>4</v>
      </c>
      <c r="R27">
        <v>0.8</v>
      </c>
      <c r="S27">
        <v>0.7142857142857143</v>
      </c>
      <c r="U27">
        <v>0.55555555555555558</v>
      </c>
      <c r="V27">
        <v>1</v>
      </c>
      <c r="W27">
        <v>1</v>
      </c>
      <c r="X27">
        <v>0.55555555555555558</v>
      </c>
    </row>
    <row r="28" spans="1:41" x14ac:dyDescent="0.45">
      <c r="A28" t="s">
        <v>21</v>
      </c>
      <c r="B28" t="s">
        <v>22</v>
      </c>
      <c r="C28" t="s">
        <v>35</v>
      </c>
      <c r="D28" t="s">
        <v>134</v>
      </c>
      <c r="E28" t="s">
        <v>135</v>
      </c>
      <c r="F28" t="s">
        <v>26</v>
      </c>
      <c r="G28" t="s">
        <v>136</v>
      </c>
      <c r="H28">
        <v>0.82352941176470584</v>
      </c>
      <c r="J28">
        <v>0.91139240506329111</v>
      </c>
      <c r="L28" t="s">
        <v>128</v>
      </c>
      <c r="M28" t="s">
        <v>137</v>
      </c>
      <c r="N28">
        <v>7</v>
      </c>
      <c r="O28">
        <v>2</v>
      </c>
      <c r="P28">
        <v>9</v>
      </c>
      <c r="Q28">
        <v>2</v>
      </c>
      <c r="R28">
        <v>0.8</v>
      </c>
      <c r="S28">
        <v>0.77777777777777779</v>
      </c>
      <c r="U28">
        <v>0.77777777777777779</v>
      </c>
      <c r="V28">
        <v>0.77777777777777779</v>
      </c>
      <c r="W28">
        <v>0.81818181818181823</v>
      </c>
      <c r="X28">
        <v>0.77777777777777779</v>
      </c>
    </row>
    <row r="29" spans="1:41" x14ac:dyDescent="0.45">
      <c r="A29" t="s">
        <v>21</v>
      </c>
      <c r="B29" t="s">
        <v>22</v>
      </c>
      <c r="C29" t="s">
        <v>23</v>
      </c>
      <c r="D29" t="s">
        <v>138</v>
      </c>
      <c r="E29" t="s">
        <v>139</v>
      </c>
      <c r="F29" t="s">
        <v>42</v>
      </c>
      <c r="G29" t="s">
        <v>140</v>
      </c>
      <c r="H29">
        <v>0.93333333333333335</v>
      </c>
      <c r="J29">
        <v>1</v>
      </c>
      <c r="L29" t="s">
        <v>128</v>
      </c>
      <c r="M29" t="s">
        <v>141</v>
      </c>
      <c r="N29">
        <v>1</v>
      </c>
      <c r="O29">
        <v>2</v>
      </c>
      <c r="P29">
        <v>9</v>
      </c>
      <c r="Q29">
        <v>8</v>
      </c>
      <c r="R29">
        <v>0.5</v>
      </c>
      <c r="S29">
        <v>0.16666666666666671</v>
      </c>
      <c r="U29">
        <v>0.1111111111111111</v>
      </c>
      <c r="V29">
        <v>0.33333333333333331</v>
      </c>
      <c r="W29">
        <v>0.81818181818181823</v>
      </c>
      <c r="X29">
        <v>0.1111111111111111</v>
      </c>
    </row>
    <row r="30" spans="1:41" x14ac:dyDescent="0.45">
      <c r="A30" t="s">
        <v>21</v>
      </c>
      <c r="B30" t="s">
        <v>22</v>
      </c>
      <c r="C30" t="s">
        <v>30</v>
      </c>
      <c r="D30" t="s">
        <v>142</v>
      </c>
      <c r="E30" t="s">
        <v>143</v>
      </c>
      <c r="F30" t="s">
        <v>42</v>
      </c>
      <c r="G30" t="s">
        <v>144</v>
      </c>
      <c r="H30">
        <v>0.8571428571428571</v>
      </c>
      <c r="J30">
        <v>1</v>
      </c>
      <c r="L30" t="s">
        <v>128</v>
      </c>
      <c r="M30" t="s">
        <v>145</v>
      </c>
      <c r="N30">
        <v>7</v>
      </c>
      <c r="O30">
        <v>0</v>
      </c>
      <c r="P30">
        <v>11</v>
      </c>
      <c r="Q30">
        <v>2</v>
      </c>
      <c r="R30">
        <v>0.9</v>
      </c>
      <c r="S30">
        <v>0.875</v>
      </c>
      <c r="U30">
        <v>0.77777777777777779</v>
      </c>
      <c r="V30">
        <v>1</v>
      </c>
      <c r="W30">
        <v>1</v>
      </c>
      <c r="X30">
        <v>0.77777777777777779</v>
      </c>
    </row>
    <row r="31" spans="1:41" x14ac:dyDescent="0.45">
      <c r="A31" t="s">
        <v>21</v>
      </c>
      <c r="B31" t="s">
        <v>22</v>
      </c>
      <c r="C31" t="s">
        <v>35</v>
      </c>
      <c r="D31" t="s">
        <v>146</v>
      </c>
      <c r="E31" t="s">
        <v>147</v>
      </c>
      <c r="F31" t="s">
        <v>42</v>
      </c>
      <c r="G31" t="s">
        <v>148</v>
      </c>
      <c r="H31">
        <v>0.8571428571428571</v>
      </c>
      <c r="J31">
        <v>0.93333333333333335</v>
      </c>
      <c r="L31" t="s">
        <v>128</v>
      </c>
      <c r="M31" t="s">
        <v>149</v>
      </c>
      <c r="N31">
        <v>6</v>
      </c>
      <c r="O31">
        <v>5</v>
      </c>
      <c r="P31">
        <v>6</v>
      </c>
      <c r="Q31">
        <v>3</v>
      </c>
      <c r="R31">
        <v>0.6</v>
      </c>
      <c r="S31">
        <v>0.6</v>
      </c>
      <c r="U31">
        <v>0.66666666666666663</v>
      </c>
      <c r="V31">
        <v>0.54545454545454541</v>
      </c>
      <c r="W31">
        <v>0.54545454545454541</v>
      </c>
      <c r="X31">
        <v>0.66666666666666663</v>
      </c>
    </row>
    <row r="32" spans="1:41" x14ac:dyDescent="0.45">
      <c r="A32" t="s">
        <v>21</v>
      </c>
      <c r="B32" t="s">
        <v>150</v>
      </c>
      <c r="C32" t="s">
        <v>23</v>
      </c>
      <c r="D32" t="s">
        <v>151</v>
      </c>
      <c r="E32" t="s">
        <v>152</v>
      </c>
      <c r="F32" t="s">
        <v>26</v>
      </c>
      <c r="G32" t="s">
        <v>153</v>
      </c>
      <c r="H32">
        <v>0.8571428571428571</v>
      </c>
      <c r="J32">
        <v>0.89189189189189189</v>
      </c>
      <c r="L32" t="s">
        <v>28</v>
      </c>
      <c r="M32" t="s">
        <v>154</v>
      </c>
      <c r="N32">
        <v>6</v>
      </c>
      <c r="O32">
        <v>2</v>
      </c>
      <c r="P32">
        <v>8</v>
      </c>
      <c r="Q32">
        <v>4</v>
      </c>
      <c r="R32">
        <v>0.7</v>
      </c>
      <c r="S32">
        <v>0.66666666666666663</v>
      </c>
      <c r="U32">
        <v>0.6</v>
      </c>
      <c r="V32">
        <v>0.75</v>
      </c>
      <c r="W32">
        <v>0.8</v>
      </c>
      <c r="X32">
        <v>0.6</v>
      </c>
      <c r="Z32" t="str">
        <f>A32</f>
        <v>['ALSFRS-R_SpeechSubscore']</v>
      </c>
      <c r="AA32" t="str">
        <f t="shared" ref="AA32:AB32" si="20">B32</f>
        <v>syllable</v>
      </c>
      <c r="AB32" t="str">
        <f t="shared" si="20"/>
        <v>SVM</v>
      </c>
      <c r="AC32" t="str">
        <f>F32</f>
        <v>5</v>
      </c>
      <c r="AD32">
        <f>AVERAGE(R32,R38,R44,R50,R56)</f>
        <v>0.65999999999999992</v>
      </c>
      <c r="AE32">
        <f t="shared" ref="AE32:AJ32" si="21">AVERAGE(S32,S38,S44,S50,S56)</f>
        <v>0.63292898913951545</v>
      </c>
      <c r="AF32" t="e">
        <f t="shared" si="21"/>
        <v>#DIV/0!</v>
      </c>
      <c r="AG32">
        <f t="shared" si="21"/>
        <v>0.62666666666666659</v>
      </c>
      <c r="AH32">
        <f t="shared" si="21"/>
        <v>0.68777777777777782</v>
      </c>
      <c r="AI32">
        <f t="shared" si="21"/>
        <v>0.69636363636363652</v>
      </c>
      <c r="AJ32">
        <f t="shared" si="21"/>
        <v>0.62666666666666659</v>
      </c>
      <c r="AL32">
        <f>SUM(N32,N38,N44,N50,N56)</f>
        <v>30</v>
      </c>
      <c r="AM32">
        <f t="shared" ref="AM32:AO32" si="22">SUM(O32,O38,O44,O50,O56)</f>
        <v>16</v>
      </c>
      <c r="AN32">
        <f t="shared" si="22"/>
        <v>36</v>
      </c>
      <c r="AO32">
        <f t="shared" si="22"/>
        <v>18</v>
      </c>
    </row>
    <row r="33" spans="1:41" x14ac:dyDescent="0.45">
      <c r="A33" t="s">
        <v>21</v>
      </c>
      <c r="B33" t="s">
        <v>150</v>
      </c>
      <c r="C33" t="s">
        <v>30</v>
      </c>
      <c r="D33" t="s">
        <v>155</v>
      </c>
      <c r="E33" t="s">
        <v>156</v>
      </c>
      <c r="F33" t="s">
        <v>26</v>
      </c>
      <c r="G33" t="s">
        <v>157</v>
      </c>
      <c r="H33">
        <v>0.8571428571428571</v>
      </c>
      <c r="J33">
        <v>0.95890410958904104</v>
      </c>
      <c r="L33" t="s">
        <v>28</v>
      </c>
      <c r="M33" t="s">
        <v>158</v>
      </c>
      <c r="N33">
        <v>4</v>
      </c>
      <c r="O33">
        <v>4</v>
      </c>
      <c r="P33">
        <v>6</v>
      </c>
      <c r="Q33">
        <v>6</v>
      </c>
      <c r="R33">
        <v>0.5</v>
      </c>
      <c r="S33">
        <v>0.44444444444444442</v>
      </c>
      <c r="U33">
        <v>0.4</v>
      </c>
      <c r="V33">
        <v>0.5</v>
      </c>
      <c r="W33">
        <v>0.6</v>
      </c>
      <c r="X33">
        <v>0.4</v>
      </c>
      <c r="AD33">
        <f>_xlfn.STDEV.P(R32,R38,R44,R50,R56)</f>
        <v>0.12409673645990853</v>
      </c>
      <c r="AE33">
        <f t="shared" ref="AE33:AJ33" si="23">_xlfn.STDEV.P(S32,S38,S44,S50,S56)</f>
        <v>0.12980883533816617</v>
      </c>
      <c r="AF33" t="e">
        <f t="shared" si="23"/>
        <v>#DIV/0!</v>
      </c>
      <c r="AG33">
        <f t="shared" si="23"/>
        <v>0.19188473906598189</v>
      </c>
      <c r="AH33">
        <f t="shared" si="23"/>
        <v>0.15964466716143827</v>
      </c>
      <c r="AI33">
        <f t="shared" si="23"/>
        <v>0.23925504217594118</v>
      </c>
      <c r="AJ33">
        <f t="shared" si="23"/>
        <v>0.19188473906598189</v>
      </c>
    </row>
    <row r="34" spans="1:41" x14ac:dyDescent="0.45">
      <c r="A34" t="s">
        <v>21</v>
      </c>
      <c r="B34" t="s">
        <v>150</v>
      </c>
      <c r="C34" t="s">
        <v>35</v>
      </c>
      <c r="D34" t="s">
        <v>159</v>
      </c>
      <c r="E34" t="s">
        <v>160</v>
      </c>
      <c r="F34" t="s">
        <v>26</v>
      </c>
      <c r="G34" t="s">
        <v>161</v>
      </c>
      <c r="H34">
        <v>0.8571428571428571</v>
      </c>
      <c r="J34">
        <v>0.98666666666666669</v>
      </c>
      <c r="L34" t="s">
        <v>28</v>
      </c>
      <c r="M34" t="s">
        <v>162</v>
      </c>
      <c r="N34">
        <v>6</v>
      </c>
      <c r="O34">
        <v>3</v>
      </c>
      <c r="P34">
        <v>7</v>
      </c>
      <c r="Q34">
        <v>4</v>
      </c>
      <c r="R34">
        <v>0.65</v>
      </c>
      <c r="S34">
        <v>0.63157894736842102</v>
      </c>
      <c r="U34">
        <v>0.6</v>
      </c>
      <c r="V34">
        <v>0.66666666666666663</v>
      </c>
      <c r="W34">
        <v>0.7</v>
      </c>
      <c r="X34">
        <v>0.6</v>
      </c>
      <c r="Z34" t="str">
        <f>A34</f>
        <v>['ALSFRS-R_SpeechSubscore']</v>
      </c>
      <c r="AA34" t="str">
        <f t="shared" ref="AA34" si="24">B34</f>
        <v>syllable</v>
      </c>
      <c r="AB34" t="str">
        <f>C33</f>
        <v>RF</v>
      </c>
      <c r="AC34" t="str">
        <f>F33</f>
        <v>5</v>
      </c>
      <c r="AD34">
        <f>AVERAGE(R33,R39,R45,R51,R57)</f>
        <v>0.67999999999999994</v>
      </c>
      <c r="AE34">
        <f t="shared" ref="AE34:AJ34" si="25">AVERAGE(S33,S39,S45,S51,S57)</f>
        <v>0.67007074378187581</v>
      </c>
      <c r="AF34" t="e">
        <f t="shared" si="25"/>
        <v>#DIV/0!</v>
      </c>
      <c r="AG34">
        <f t="shared" si="25"/>
        <v>0.6711111111111111</v>
      </c>
      <c r="AH34">
        <f t="shared" si="25"/>
        <v>0.68611111111111112</v>
      </c>
      <c r="AI34">
        <f t="shared" si="25"/>
        <v>0.69454545454545458</v>
      </c>
      <c r="AJ34">
        <f t="shared" si="25"/>
        <v>0.6711111111111111</v>
      </c>
      <c r="AL34">
        <f>SUM(N33,N39,N45,N51,N57)</f>
        <v>32</v>
      </c>
      <c r="AM34">
        <f t="shared" ref="AM34:AO34" si="26">SUM(O33,O39,O45,O51,O57)</f>
        <v>16</v>
      </c>
      <c r="AN34">
        <f t="shared" si="26"/>
        <v>36</v>
      </c>
      <c r="AO34">
        <f t="shared" si="26"/>
        <v>16</v>
      </c>
    </row>
    <row r="35" spans="1:41" x14ac:dyDescent="0.45">
      <c r="A35" t="s">
        <v>21</v>
      </c>
      <c r="B35" t="s">
        <v>150</v>
      </c>
      <c r="C35" t="s">
        <v>23</v>
      </c>
      <c r="D35" t="s">
        <v>24</v>
      </c>
      <c r="E35" t="s">
        <v>163</v>
      </c>
      <c r="F35" t="s">
        <v>42</v>
      </c>
      <c r="G35" t="s">
        <v>164</v>
      </c>
      <c r="H35">
        <v>0.92307692307692313</v>
      </c>
      <c r="J35">
        <v>1</v>
      </c>
      <c r="L35" t="s">
        <v>28</v>
      </c>
      <c r="M35" t="s">
        <v>165</v>
      </c>
      <c r="N35">
        <v>5</v>
      </c>
      <c r="O35">
        <v>2</v>
      </c>
      <c r="P35">
        <v>8</v>
      </c>
      <c r="Q35">
        <v>5</v>
      </c>
      <c r="R35">
        <v>0.65</v>
      </c>
      <c r="S35">
        <v>0.58823529411764708</v>
      </c>
      <c r="U35">
        <v>0.5</v>
      </c>
      <c r="V35">
        <v>0.7142857142857143</v>
      </c>
      <c r="W35">
        <v>0.8</v>
      </c>
      <c r="X35">
        <v>0.5</v>
      </c>
      <c r="AD35">
        <f>_xlfn.STDEV.P(R33,R39,R45,R51,R57)</f>
        <v>0.13266499161421619</v>
      </c>
      <c r="AE35">
        <f t="shared" ref="AE35:AJ35" si="27">_xlfn.STDEV.P(S33,S39,S45,S51,S57)</f>
        <v>0.13201554531931631</v>
      </c>
      <c r="AF35" t="e">
        <f t="shared" si="27"/>
        <v>#DIV/0!</v>
      </c>
      <c r="AG35">
        <f t="shared" si="27"/>
        <v>0.13994707994518915</v>
      </c>
      <c r="AH35">
        <f t="shared" si="27"/>
        <v>0.15605079894653506</v>
      </c>
      <c r="AI35">
        <f t="shared" si="27"/>
        <v>0.19324116735398414</v>
      </c>
      <c r="AJ35">
        <f t="shared" si="27"/>
        <v>0.13994707994518915</v>
      </c>
    </row>
    <row r="36" spans="1:41" x14ac:dyDescent="0.45">
      <c r="A36" t="s">
        <v>21</v>
      </c>
      <c r="B36" t="s">
        <v>150</v>
      </c>
      <c r="C36" t="s">
        <v>30</v>
      </c>
      <c r="D36" t="s">
        <v>166</v>
      </c>
      <c r="E36" t="s">
        <v>167</v>
      </c>
      <c r="F36" t="s">
        <v>42</v>
      </c>
      <c r="G36" t="s">
        <v>168</v>
      </c>
      <c r="H36">
        <v>0.875</v>
      </c>
      <c r="J36">
        <v>0.96</v>
      </c>
      <c r="L36" t="s">
        <v>28</v>
      </c>
      <c r="M36" t="s">
        <v>169</v>
      </c>
      <c r="N36">
        <v>7</v>
      </c>
      <c r="O36">
        <v>4</v>
      </c>
      <c r="P36">
        <v>6</v>
      </c>
      <c r="Q36">
        <v>3</v>
      </c>
      <c r="R36">
        <v>0.65</v>
      </c>
      <c r="S36">
        <v>0.66666666666666663</v>
      </c>
      <c r="U36">
        <v>0.7</v>
      </c>
      <c r="V36">
        <v>0.63636363636363635</v>
      </c>
      <c r="W36">
        <v>0.6</v>
      </c>
      <c r="X36">
        <v>0.7</v>
      </c>
      <c r="Z36" t="str">
        <f>A34</f>
        <v>['ALSFRS-R_SpeechSubscore']</v>
      </c>
      <c r="AA36" t="str">
        <f>B34</f>
        <v>syllable</v>
      </c>
      <c r="AB36" t="str">
        <f>C34</f>
        <v>XGB</v>
      </c>
      <c r="AC36" t="str">
        <f>F34</f>
        <v>5</v>
      </c>
      <c r="AD36">
        <f>AVERAGE(R34,R40,R46,R52,R58)</f>
        <v>0.69000000000000006</v>
      </c>
      <c r="AE36">
        <f t="shared" ref="AE36:AJ36" si="28">AVERAGE(S34,S40,S46,S52,S58)</f>
        <v>0.70008737258165166</v>
      </c>
      <c r="AF36" t="e">
        <f t="shared" si="28"/>
        <v>#DIV/0!</v>
      </c>
      <c r="AG36">
        <f t="shared" si="28"/>
        <v>0.75333333333333319</v>
      </c>
      <c r="AH36">
        <f t="shared" si="28"/>
        <v>0.66511266511266509</v>
      </c>
      <c r="AI36">
        <f t="shared" si="28"/>
        <v>0.63636363636363635</v>
      </c>
      <c r="AJ36">
        <f t="shared" si="28"/>
        <v>0.75333333333333319</v>
      </c>
      <c r="AL36">
        <f>SUM(N34,N40,N46,N52,N58)</f>
        <v>36</v>
      </c>
      <c r="AM36">
        <f t="shared" ref="AM36:AO36" si="29">SUM(O34,O40,O46,O52,O58)</f>
        <v>19</v>
      </c>
      <c r="AN36">
        <f t="shared" si="29"/>
        <v>33</v>
      </c>
      <c r="AO36">
        <f t="shared" si="29"/>
        <v>12</v>
      </c>
    </row>
    <row r="37" spans="1:41" x14ac:dyDescent="0.45">
      <c r="A37" t="s">
        <v>21</v>
      </c>
      <c r="B37" t="s">
        <v>150</v>
      </c>
      <c r="C37" t="s">
        <v>35</v>
      </c>
      <c r="D37" t="s">
        <v>170</v>
      </c>
      <c r="E37" t="s">
        <v>171</v>
      </c>
      <c r="F37" t="s">
        <v>42</v>
      </c>
      <c r="G37" t="s">
        <v>172</v>
      </c>
      <c r="H37">
        <v>0.82352941176470584</v>
      </c>
      <c r="J37">
        <v>0.96103896103896103</v>
      </c>
      <c r="L37" t="s">
        <v>28</v>
      </c>
      <c r="M37" t="s">
        <v>173</v>
      </c>
      <c r="N37">
        <v>6</v>
      </c>
      <c r="O37">
        <v>6</v>
      </c>
      <c r="P37">
        <v>4</v>
      </c>
      <c r="Q37">
        <v>4</v>
      </c>
      <c r="R37">
        <v>0.5</v>
      </c>
      <c r="S37">
        <v>0.54545454545454541</v>
      </c>
      <c r="U37">
        <v>0.6</v>
      </c>
      <c r="V37">
        <v>0.5</v>
      </c>
      <c r="W37">
        <v>0.4</v>
      </c>
      <c r="X37">
        <v>0.6</v>
      </c>
      <c r="AD37">
        <f>_xlfn.STDEV.P(R34,R40,R46,R52,R58)</f>
        <v>7.3484692283495287E-2</v>
      </c>
      <c r="AE37">
        <f t="shared" ref="AE37:AJ37" si="30">_xlfn.STDEV.P(S34,S40,S46,S52,S58)</f>
        <v>6.3414877374535258E-2</v>
      </c>
      <c r="AF37" t="e">
        <f t="shared" si="30"/>
        <v>#DIV/0!</v>
      </c>
      <c r="AG37">
        <f t="shared" si="30"/>
        <v>9.7474276442051366E-2</v>
      </c>
      <c r="AH37">
        <f t="shared" si="30"/>
        <v>8.3753331482598781E-2</v>
      </c>
      <c r="AI37">
        <f t="shared" si="30"/>
        <v>0.13471733492976506</v>
      </c>
      <c r="AJ37">
        <f t="shared" si="30"/>
        <v>9.7474276442051366E-2</v>
      </c>
    </row>
    <row r="38" spans="1:41" x14ac:dyDescent="0.45">
      <c r="A38" t="s">
        <v>21</v>
      </c>
      <c r="B38" t="s">
        <v>150</v>
      </c>
      <c r="C38" t="s">
        <v>23</v>
      </c>
      <c r="D38" t="s">
        <v>174</v>
      </c>
      <c r="E38" t="s">
        <v>175</v>
      </c>
      <c r="F38" t="s">
        <v>26</v>
      </c>
      <c r="G38" t="s">
        <v>176</v>
      </c>
      <c r="H38">
        <v>0.77777777777777779</v>
      </c>
      <c r="J38">
        <v>0.68493150684931503</v>
      </c>
      <c r="L38" t="s">
        <v>56</v>
      </c>
      <c r="M38" t="s">
        <v>177</v>
      </c>
      <c r="N38">
        <v>8</v>
      </c>
      <c r="O38">
        <v>1</v>
      </c>
      <c r="P38">
        <v>9</v>
      </c>
      <c r="Q38">
        <v>2</v>
      </c>
      <c r="R38">
        <v>0.85</v>
      </c>
      <c r="S38">
        <v>0.84210526315789469</v>
      </c>
      <c r="U38">
        <v>0.8</v>
      </c>
      <c r="V38">
        <v>0.88888888888888884</v>
      </c>
      <c r="W38">
        <v>0.9</v>
      </c>
      <c r="X38">
        <v>0.8</v>
      </c>
      <c r="Z38" t="str">
        <f>A35</f>
        <v>['ALSFRS-R_SpeechSubscore']</v>
      </c>
      <c r="AA38" t="str">
        <f>B35</f>
        <v>syllable</v>
      </c>
      <c r="AB38" t="str">
        <f>C35</f>
        <v>SVM</v>
      </c>
      <c r="AC38" t="str">
        <f>F35</f>
        <v>10%</v>
      </c>
      <c r="AD38">
        <f>AVERAGE(R35,R41,R47,R53,R59)</f>
        <v>0.61</v>
      </c>
      <c r="AE38">
        <f t="shared" ref="AE38:AJ38" si="31">AVERAGE(S35,S41,S47,S53,S59)</f>
        <v>0.56840729274165802</v>
      </c>
      <c r="AF38" t="e">
        <f t="shared" si="31"/>
        <v>#DIV/0!</v>
      </c>
      <c r="AG38">
        <f t="shared" si="31"/>
        <v>0.56444444444444453</v>
      </c>
      <c r="AH38">
        <f t="shared" si="31"/>
        <v>0.60785714285714287</v>
      </c>
      <c r="AI38">
        <f t="shared" si="31"/>
        <v>0.6581818181818182</v>
      </c>
      <c r="AJ38">
        <f t="shared" si="31"/>
        <v>0.56444444444444453</v>
      </c>
      <c r="AL38">
        <f>SUM(N35,N41,N47,N53,N59)</f>
        <v>27</v>
      </c>
      <c r="AM38">
        <f t="shared" ref="AM38:AO38" si="32">SUM(O35,O41,O47,O53,O59)</f>
        <v>18</v>
      </c>
      <c r="AN38">
        <f t="shared" si="32"/>
        <v>34</v>
      </c>
      <c r="AO38">
        <f t="shared" si="32"/>
        <v>21</v>
      </c>
    </row>
    <row r="39" spans="1:41" x14ac:dyDescent="0.45">
      <c r="A39" t="s">
        <v>21</v>
      </c>
      <c r="B39" t="s">
        <v>150</v>
      </c>
      <c r="C39" t="s">
        <v>30</v>
      </c>
      <c r="D39" t="s">
        <v>178</v>
      </c>
      <c r="E39" t="s">
        <v>179</v>
      </c>
      <c r="F39" t="s">
        <v>26</v>
      </c>
      <c r="G39" t="s">
        <v>180</v>
      </c>
      <c r="H39">
        <v>0.8</v>
      </c>
      <c r="J39">
        <v>0.95890410958904104</v>
      </c>
      <c r="L39" t="s">
        <v>56</v>
      </c>
      <c r="M39" t="s">
        <v>181</v>
      </c>
      <c r="N39">
        <v>7</v>
      </c>
      <c r="O39">
        <v>2</v>
      </c>
      <c r="P39">
        <v>8</v>
      </c>
      <c r="Q39">
        <v>3</v>
      </c>
      <c r="R39">
        <v>0.75</v>
      </c>
      <c r="S39">
        <v>0.73684210526315785</v>
      </c>
      <c r="U39">
        <v>0.7</v>
      </c>
      <c r="V39">
        <v>0.77777777777777779</v>
      </c>
      <c r="W39">
        <v>0.8</v>
      </c>
      <c r="X39">
        <v>0.7</v>
      </c>
      <c r="AD39">
        <f>_xlfn.STDEV.P(R35,R41,R47,R53,R59)</f>
        <v>3.741657386773941E-2</v>
      </c>
      <c r="AE39">
        <f t="shared" ref="AE39:AJ39" si="33">_xlfn.STDEV.P(S35,S41,S47,S53,S59)</f>
        <v>9.2265806828162863E-2</v>
      </c>
      <c r="AF39" t="e">
        <f t="shared" si="33"/>
        <v>#DIV/0!</v>
      </c>
      <c r="AG39">
        <f t="shared" si="33"/>
        <v>0.18343768074212363</v>
      </c>
      <c r="AH39">
        <f t="shared" si="33"/>
        <v>8.0332359493913985E-2</v>
      </c>
      <c r="AI39">
        <f t="shared" si="33"/>
        <v>0.15175012083538436</v>
      </c>
      <c r="AJ39">
        <f t="shared" si="33"/>
        <v>0.18343768074212363</v>
      </c>
    </row>
    <row r="40" spans="1:41" x14ac:dyDescent="0.45">
      <c r="A40" t="s">
        <v>21</v>
      </c>
      <c r="B40" t="s">
        <v>150</v>
      </c>
      <c r="C40" t="s">
        <v>35</v>
      </c>
      <c r="D40" t="s">
        <v>182</v>
      </c>
      <c r="E40" t="s">
        <v>183</v>
      </c>
      <c r="F40" t="s">
        <v>26</v>
      </c>
      <c r="G40" t="s">
        <v>184</v>
      </c>
      <c r="H40">
        <v>0.82352941176470584</v>
      </c>
      <c r="J40">
        <v>0.98701298701298701</v>
      </c>
      <c r="L40" t="s">
        <v>56</v>
      </c>
      <c r="M40" t="s">
        <v>181</v>
      </c>
      <c r="N40">
        <v>7</v>
      </c>
      <c r="O40">
        <v>2</v>
      </c>
      <c r="P40">
        <v>8</v>
      </c>
      <c r="Q40">
        <v>3</v>
      </c>
      <c r="R40">
        <v>0.75</v>
      </c>
      <c r="S40">
        <v>0.73684210526315785</v>
      </c>
      <c r="U40">
        <v>0.7</v>
      </c>
      <c r="V40">
        <v>0.77777777777777779</v>
      </c>
      <c r="W40">
        <v>0.8</v>
      </c>
      <c r="X40">
        <v>0.7</v>
      </c>
      <c r="Z40" t="str">
        <f>A36</f>
        <v>['ALSFRS-R_SpeechSubscore']</v>
      </c>
      <c r="AA40" t="str">
        <f>B36</f>
        <v>syllable</v>
      </c>
      <c r="AB40" t="str">
        <f>C36</f>
        <v>RF</v>
      </c>
      <c r="AC40" t="str">
        <f>F36</f>
        <v>10%</v>
      </c>
      <c r="AD40">
        <f>AVERAGE(R36,R42,R48,R54,R60)</f>
        <v>0.67999999999999994</v>
      </c>
      <c r="AE40">
        <f t="shared" ref="AE40:AJ40" si="34">AVERAGE(S36,S42,S48,S54,S60)</f>
        <v>0.67634881320949436</v>
      </c>
      <c r="AF40" t="e">
        <f t="shared" si="34"/>
        <v>#DIV/0!</v>
      </c>
      <c r="AG40">
        <f t="shared" si="34"/>
        <v>0.69111111111111101</v>
      </c>
      <c r="AH40">
        <f t="shared" si="34"/>
        <v>0.69711399711399713</v>
      </c>
      <c r="AI40">
        <f t="shared" si="34"/>
        <v>0.67636363636363639</v>
      </c>
      <c r="AJ40">
        <f t="shared" si="34"/>
        <v>0.69111111111111101</v>
      </c>
      <c r="AL40">
        <f>SUM(N36,N42,N48,N54,N60)</f>
        <v>33</v>
      </c>
      <c r="AM40">
        <f t="shared" ref="AM40:AO40" si="35">SUM(O36,O42,O48,O54,O60)</f>
        <v>17</v>
      </c>
      <c r="AN40">
        <f t="shared" si="35"/>
        <v>35</v>
      </c>
      <c r="AO40">
        <f t="shared" si="35"/>
        <v>15</v>
      </c>
    </row>
    <row r="41" spans="1:41" x14ac:dyDescent="0.45">
      <c r="A41" t="s">
        <v>21</v>
      </c>
      <c r="B41" t="s">
        <v>150</v>
      </c>
      <c r="C41" t="s">
        <v>23</v>
      </c>
      <c r="D41" t="s">
        <v>185</v>
      </c>
      <c r="E41" t="s">
        <v>186</v>
      </c>
      <c r="F41" t="s">
        <v>42</v>
      </c>
      <c r="G41" t="s">
        <v>187</v>
      </c>
      <c r="H41">
        <v>0.875</v>
      </c>
      <c r="J41">
        <v>0.93150684931506844</v>
      </c>
      <c r="L41" t="s">
        <v>56</v>
      </c>
      <c r="M41" t="s">
        <v>188</v>
      </c>
      <c r="N41">
        <v>6</v>
      </c>
      <c r="O41">
        <v>3</v>
      </c>
      <c r="P41">
        <v>7</v>
      </c>
      <c r="Q41">
        <v>4</v>
      </c>
      <c r="R41">
        <v>0.65</v>
      </c>
      <c r="S41">
        <v>0.63157894736842102</v>
      </c>
      <c r="U41">
        <v>0.6</v>
      </c>
      <c r="V41">
        <v>0.66666666666666663</v>
      </c>
      <c r="W41">
        <v>0.7</v>
      </c>
      <c r="X41">
        <v>0.6</v>
      </c>
      <c r="AD41">
        <f>_xlfn.STDEV.P(R36,R42,R48,R54,R60)</f>
        <v>8.7177978870814993E-2</v>
      </c>
      <c r="AE41">
        <f t="shared" ref="AE41:AJ41" si="36">_xlfn.STDEV.P(S36,S42,S48,S54,S60)</f>
        <v>6.0436591778995311E-2</v>
      </c>
      <c r="AF41" t="e">
        <f t="shared" si="36"/>
        <v>#DIV/0!</v>
      </c>
      <c r="AG41">
        <f t="shared" si="36"/>
        <v>0.12360830209042996</v>
      </c>
      <c r="AH41">
        <f t="shared" si="36"/>
        <v>0.12243797091857772</v>
      </c>
      <c r="AI41">
        <f t="shared" si="36"/>
        <v>0.22516109935145778</v>
      </c>
      <c r="AJ41">
        <f t="shared" si="36"/>
        <v>0.12360830209042996</v>
      </c>
    </row>
    <row r="42" spans="1:41" x14ac:dyDescent="0.45">
      <c r="A42" t="s">
        <v>21</v>
      </c>
      <c r="B42" t="s">
        <v>150</v>
      </c>
      <c r="C42" t="s">
        <v>30</v>
      </c>
      <c r="D42" t="s">
        <v>189</v>
      </c>
      <c r="E42" t="s">
        <v>190</v>
      </c>
      <c r="F42" t="s">
        <v>42</v>
      </c>
      <c r="G42" t="s">
        <v>191</v>
      </c>
      <c r="H42">
        <v>0.875</v>
      </c>
      <c r="J42">
        <v>0.93150684931506844</v>
      </c>
      <c r="L42" t="s">
        <v>56</v>
      </c>
      <c r="M42" t="s">
        <v>192</v>
      </c>
      <c r="N42">
        <v>5</v>
      </c>
      <c r="O42">
        <v>2</v>
      </c>
      <c r="P42">
        <v>8</v>
      </c>
      <c r="Q42">
        <v>5</v>
      </c>
      <c r="R42">
        <v>0.65</v>
      </c>
      <c r="S42">
        <v>0.58823529411764708</v>
      </c>
      <c r="U42">
        <v>0.5</v>
      </c>
      <c r="V42">
        <v>0.7142857142857143</v>
      </c>
      <c r="W42">
        <v>0.8</v>
      </c>
      <c r="X42">
        <v>0.5</v>
      </c>
      <c r="Z42" t="str">
        <f>A37</f>
        <v>['ALSFRS-R_SpeechSubscore']</v>
      </c>
      <c r="AA42" t="str">
        <f>B37</f>
        <v>syllable</v>
      </c>
      <c r="AB42" t="str">
        <f>C37</f>
        <v>XGB</v>
      </c>
      <c r="AC42" t="str">
        <f>F37</f>
        <v>10%</v>
      </c>
      <c r="AD42">
        <f>AVERAGE(R37,R43,R49,R55,R61)</f>
        <v>0.69</v>
      </c>
      <c r="AE42">
        <f t="shared" ref="AE42:AJ42" si="37">AVERAGE(S37,S43,S49,S55,S61)</f>
        <v>0.68312599681020725</v>
      </c>
      <c r="AF42" t="e">
        <f t="shared" si="37"/>
        <v>#DIV/0!</v>
      </c>
      <c r="AG42">
        <f t="shared" si="37"/>
        <v>0.68666666666666654</v>
      </c>
      <c r="AH42">
        <f t="shared" si="37"/>
        <v>0.698888888888889</v>
      </c>
      <c r="AI42">
        <f t="shared" si="37"/>
        <v>0.69090909090909092</v>
      </c>
      <c r="AJ42">
        <f t="shared" si="37"/>
        <v>0.68666666666666654</v>
      </c>
      <c r="AL42">
        <f>SUM(N37,N43,N49,N55,N61)</f>
        <v>33</v>
      </c>
      <c r="AM42">
        <f t="shared" ref="AM42:AO42" si="38">SUM(O37,O43,O49,O55,O61)</f>
        <v>16</v>
      </c>
      <c r="AN42">
        <f t="shared" si="38"/>
        <v>36</v>
      </c>
      <c r="AO42">
        <f t="shared" si="38"/>
        <v>15</v>
      </c>
    </row>
    <row r="43" spans="1:41" x14ac:dyDescent="0.45">
      <c r="A43" t="s">
        <v>21</v>
      </c>
      <c r="B43" t="s">
        <v>150</v>
      </c>
      <c r="C43" t="s">
        <v>35</v>
      </c>
      <c r="D43" t="s">
        <v>193</v>
      </c>
      <c r="E43" t="s">
        <v>194</v>
      </c>
      <c r="F43" t="s">
        <v>42</v>
      </c>
      <c r="G43" t="s">
        <v>195</v>
      </c>
      <c r="H43">
        <v>0.82352941176470584</v>
      </c>
      <c r="J43">
        <v>0.98666666666666669</v>
      </c>
      <c r="L43" t="s">
        <v>56</v>
      </c>
      <c r="M43" t="s">
        <v>196</v>
      </c>
      <c r="N43">
        <v>8</v>
      </c>
      <c r="O43">
        <v>2</v>
      </c>
      <c r="P43">
        <v>8</v>
      </c>
      <c r="Q43">
        <v>2</v>
      </c>
      <c r="R43">
        <v>0.8</v>
      </c>
      <c r="S43">
        <v>0.8</v>
      </c>
      <c r="U43">
        <v>0.8</v>
      </c>
      <c r="V43">
        <v>0.8</v>
      </c>
      <c r="W43">
        <v>0.8</v>
      </c>
      <c r="X43">
        <v>0.8</v>
      </c>
      <c r="AD43">
        <f>_xlfn.STDEV.P(R37,R43,R49,R55,R61)</f>
        <v>0.10677078252031347</v>
      </c>
      <c r="AE43">
        <f t="shared" ref="AE43:AJ43" si="39">_xlfn.STDEV.P(S37,S43,S49,S55,S61)</f>
        <v>8.4900177320027095E-2</v>
      </c>
      <c r="AF43" t="e">
        <f t="shared" si="39"/>
        <v>#DIV/0!</v>
      </c>
      <c r="AG43">
        <f t="shared" si="39"/>
        <v>9.5942369532992053E-2</v>
      </c>
      <c r="AH43">
        <f t="shared" si="39"/>
        <v>0.13223622708277144</v>
      </c>
      <c r="AI43">
        <f t="shared" si="39"/>
        <v>0.18824987789883321</v>
      </c>
      <c r="AJ43">
        <f t="shared" si="39"/>
        <v>9.5942369532992053E-2</v>
      </c>
    </row>
    <row r="44" spans="1:41" x14ac:dyDescent="0.45">
      <c r="A44" t="s">
        <v>21</v>
      </c>
      <c r="B44" t="s">
        <v>150</v>
      </c>
      <c r="C44" t="s">
        <v>23</v>
      </c>
      <c r="D44" t="s">
        <v>174</v>
      </c>
      <c r="E44" t="s">
        <v>197</v>
      </c>
      <c r="F44" t="s">
        <v>26</v>
      </c>
      <c r="G44" t="s">
        <v>198</v>
      </c>
      <c r="H44">
        <v>0.76923076923076927</v>
      </c>
      <c r="J44">
        <v>0.60869565217391308</v>
      </c>
      <c r="L44" t="s">
        <v>81</v>
      </c>
      <c r="M44" t="s">
        <v>199</v>
      </c>
      <c r="N44">
        <v>4</v>
      </c>
      <c r="O44">
        <v>4</v>
      </c>
      <c r="P44">
        <v>6</v>
      </c>
      <c r="Q44">
        <v>6</v>
      </c>
      <c r="R44">
        <v>0.5</v>
      </c>
      <c r="S44">
        <v>0.44444444444444442</v>
      </c>
      <c r="U44">
        <v>0.4</v>
      </c>
      <c r="V44">
        <v>0.5</v>
      </c>
      <c r="W44">
        <v>0.6</v>
      </c>
      <c r="X44">
        <v>0.4</v>
      </c>
    </row>
    <row r="45" spans="1:41" x14ac:dyDescent="0.45">
      <c r="A45" t="s">
        <v>21</v>
      </c>
      <c r="B45" t="s">
        <v>150</v>
      </c>
      <c r="C45" t="s">
        <v>30</v>
      </c>
      <c r="D45" t="s">
        <v>200</v>
      </c>
      <c r="E45" t="s">
        <v>201</v>
      </c>
      <c r="F45" t="s">
        <v>26</v>
      </c>
      <c r="G45" t="s">
        <v>202</v>
      </c>
      <c r="H45">
        <v>0.77777777777777779</v>
      </c>
      <c r="J45">
        <v>0.97368421052631582</v>
      </c>
      <c r="L45" t="s">
        <v>81</v>
      </c>
      <c r="M45" t="s">
        <v>86</v>
      </c>
      <c r="N45">
        <v>7</v>
      </c>
      <c r="O45">
        <v>2</v>
      </c>
      <c r="P45">
        <v>8</v>
      </c>
      <c r="Q45">
        <v>3</v>
      </c>
      <c r="R45">
        <v>0.75</v>
      </c>
      <c r="S45">
        <v>0.73684210526315785</v>
      </c>
      <c r="U45">
        <v>0.7</v>
      </c>
      <c r="V45">
        <v>0.77777777777777779</v>
      </c>
      <c r="W45">
        <v>0.8</v>
      </c>
      <c r="X45">
        <v>0.7</v>
      </c>
    </row>
    <row r="46" spans="1:41" x14ac:dyDescent="0.45">
      <c r="A46" t="s">
        <v>21</v>
      </c>
      <c r="B46" t="s">
        <v>150</v>
      </c>
      <c r="C46" t="s">
        <v>35</v>
      </c>
      <c r="D46" t="s">
        <v>203</v>
      </c>
      <c r="E46" t="s">
        <v>204</v>
      </c>
      <c r="F46" t="s">
        <v>26</v>
      </c>
      <c r="G46" t="s">
        <v>205</v>
      </c>
      <c r="H46">
        <v>0.77777777777777779</v>
      </c>
      <c r="J46">
        <v>0.8</v>
      </c>
      <c r="L46" t="s">
        <v>81</v>
      </c>
      <c r="M46" t="s">
        <v>206</v>
      </c>
      <c r="N46">
        <v>8</v>
      </c>
      <c r="O46">
        <v>5</v>
      </c>
      <c r="P46">
        <v>5</v>
      </c>
      <c r="Q46">
        <v>2</v>
      </c>
      <c r="R46">
        <v>0.65</v>
      </c>
      <c r="S46">
        <v>0.69565217391304346</v>
      </c>
      <c r="U46">
        <v>0.8</v>
      </c>
      <c r="V46">
        <v>0.61538461538461542</v>
      </c>
      <c r="W46">
        <v>0.5</v>
      </c>
      <c r="X46">
        <v>0.8</v>
      </c>
    </row>
    <row r="47" spans="1:41" x14ac:dyDescent="0.45">
      <c r="A47" t="s">
        <v>21</v>
      </c>
      <c r="B47" t="s">
        <v>150</v>
      </c>
      <c r="C47" t="s">
        <v>23</v>
      </c>
      <c r="D47" t="s">
        <v>24</v>
      </c>
      <c r="E47" t="s">
        <v>207</v>
      </c>
      <c r="F47" t="s">
        <v>42</v>
      </c>
      <c r="G47" t="s">
        <v>208</v>
      </c>
      <c r="H47">
        <v>0.8571428571428571</v>
      </c>
      <c r="J47">
        <v>1</v>
      </c>
      <c r="L47" t="s">
        <v>81</v>
      </c>
      <c r="M47" t="s">
        <v>209</v>
      </c>
      <c r="N47">
        <v>5</v>
      </c>
      <c r="O47">
        <v>3</v>
      </c>
      <c r="P47">
        <v>7</v>
      </c>
      <c r="Q47">
        <v>5</v>
      </c>
      <c r="R47">
        <v>0.6</v>
      </c>
      <c r="S47">
        <v>0.55555555555555558</v>
      </c>
      <c r="U47">
        <v>0.5</v>
      </c>
      <c r="V47">
        <v>0.625</v>
      </c>
      <c r="W47">
        <v>0.7</v>
      </c>
      <c r="X47">
        <v>0.5</v>
      </c>
    </row>
    <row r="48" spans="1:41" x14ac:dyDescent="0.45">
      <c r="A48" t="s">
        <v>21</v>
      </c>
      <c r="B48" t="s">
        <v>150</v>
      </c>
      <c r="C48" t="s">
        <v>30</v>
      </c>
      <c r="D48" t="s">
        <v>210</v>
      </c>
      <c r="E48" t="s">
        <v>211</v>
      </c>
      <c r="F48" t="s">
        <v>42</v>
      </c>
      <c r="G48" t="s">
        <v>212</v>
      </c>
      <c r="H48">
        <v>0.82352941176470584</v>
      </c>
      <c r="J48">
        <v>0.83116883116883122</v>
      </c>
      <c r="L48" t="s">
        <v>81</v>
      </c>
      <c r="M48" t="s">
        <v>86</v>
      </c>
      <c r="N48">
        <v>7</v>
      </c>
      <c r="O48">
        <v>2</v>
      </c>
      <c r="P48">
        <v>8</v>
      </c>
      <c r="Q48">
        <v>3</v>
      </c>
      <c r="R48">
        <v>0.75</v>
      </c>
      <c r="S48">
        <v>0.73684210526315785</v>
      </c>
      <c r="U48">
        <v>0.7</v>
      </c>
      <c r="V48">
        <v>0.77777777777777779</v>
      </c>
      <c r="W48">
        <v>0.8</v>
      </c>
      <c r="X48">
        <v>0.7</v>
      </c>
    </row>
    <row r="49" spans="1:41" x14ac:dyDescent="0.45">
      <c r="A49" t="s">
        <v>21</v>
      </c>
      <c r="B49" t="s">
        <v>150</v>
      </c>
      <c r="C49" t="s">
        <v>35</v>
      </c>
      <c r="D49" t="s">
        <v>213</v>
      </c>
      <c r="E49" t="s">
        <v>214</v>
      </c>
      <c r="F49" t="s">
        <v>42</v>
      </c>
      <c r="G49" t="s">
        <v>215</v>
      </c>
      <c r="H49">
        <v>0.82352941176470584</v>
      </c>
      <c r="J49">
        <v>1</v>
      </c>
      <c r="L49" t="s">
        <v>81</v>
      </c>
      <c r="M49" t="s">
        <v>216</v>
      </c>
      <c r="N49">
        <v>7</v>
      </c>
      <c r="O49">
        <v>2</v>
      </c>
      <c r="P49">
        <v>8</v>
      </c>
      <c r="Q49">
        <v>3</v>
      </c>
      <c r="R49">
        <v>0.75</v>
      </c>
      <c r="S49">
        <v>0.73684210526315785</v>
      </c>
      <c r="U49">
        <v>0.7</v>
      </c>
      <c r="V49">
        <v>0.77777777777777779</v>
      </c>
      <c r="W49">
        <v>0.8</v>
      </c>
      <c r="X49">
        <v>0.7</v>
      </c>
    </row>
    <row r="50" spans="1:41" x14ac:dyDescent="0.45">
      <c r="A50" t="s">
        <v>21</v>
      </c>
      <c r="B50" t="s">
        <v>150</v>
      </c>
      <c r="C50" t="s">
        <v>23</v>
      </c>
      <c r="D50" t="s">
        <v>151</v>
      </c>
      <c r="E50" t="s">
        <v>217</v>
      </c>
      <c r="F50" t="s">
        <v>26</v>
      </c>
      <c r="G50" t="s">
        <v>218</v>
      </c>
      <c r="H50">
        <v>0.93333333333333335</v>
      </c>
      <c r="J50">
        <v>0.98701298701298701</v>
      </c>
      <c r="L50" t="s">
        <v>105</v>
      </c>
      <c r="M50" t="s">
        <v>219</v>
      </c>
      <c r="N50">
        <v>8</v>
      </c>
      <c r="O50">
        <v>8</v>
      </c>
      <c r="P50">
        <v>3</v>
      </c>
      <c r="Q50">
        <v>1</v>
      </c>
      <c r="R50">
        <v>0.55000000000000004</v>
      </c>
      <c r="S50">
        <v>0.64</v>
      </c>
      <c r="U50">
        <v>0.88888888888888884</v>
      </c>
      <c r="V50">
        <v>0.5</v>
      </c>
      <c r="W50">
        <v>0.27272727272727271</v>
      </c>
      <c r="X50">
        <v>0.88888888888888884</v>
      </c>
    </row>
    <row r="51" spans="1:41" x14ac:dyDescent="0.45">
      <c r="A51" t="s">
        <v>21</v>
      </c>
      <c r="B51" t="s">
        <v>150</v>
      </c>
      <c r="C51" t="s">
        <v>30</v>
      </c>
      <c r="D51" t="s">
        <v>220</v>
      </c>
      <c r="E51" t="s">
        <v>221</v>
      </c>
      <c r="F51" t="s">
        <v>26</v>
      </c>
      <c r="G51" t="s">
        <v>222</v>
      </c>
      <c r="H51">
        <v>0.83333333333333337</v>
      </c>
      <c r="J51">
        <v>0.92105263157894735</v>
      </c>
      <c r="L51" t="s">
        <v>105</v>
      </c>
      <c r="M51" t="s">
        <v>110</v>
      </c>
      <c r="N51">
        <v>7</v>
      </c>
      <c r="O51">
        <v>7</v>
      </c>
      <c r="P51">
        <v>4</v>
      </c>
      <c r="Q51">
        <v>2</v>
      </c>
      <c r="R51">
        <v>0.55000000000000004</v>
      </c>
      <c r="S51">
        <v>0.60869565217391308</v>
      </c>
      <c r="U51">
        <v>0.77777777777777779</v>
      </c>
      <c r="V51">
        <v>0.5</v>
      </c>
      <c r="W51">
        <v>0.36363636363636359</v>
      </c>
      <c r="X51">
        <v>0.77777777777777779</v>
      </c>
    </row>
    <row r="52" spans="1:41" x14ac:dyDescent="0.45">
      <c r="A52" t="s">
        <v>21</v>
      </c>
      <c r="B52" t="s">
        <v>150</v>
      </c>
      <c r="C52" t="s">
        <v>35</v>
      </c>
      <c r="D52" t="s">
        <v>223</v>
      </c>
      <c r="E52" t="s">
        <v>224</v>
      </c>
      <c r="F52" t="s">
        <v>26</v>
      </c>
      <c r="G52" t="s">
        <v>225</v>
      </c>
      <c r="H52">
        <v>0.875</v>
      </c>
      <c r="J52">
        <v>1</v>
      </c>
      <c r="L52" t="s">
        <v>105</v>
      </c>
      <c r="M52" t="s">
        <v>226</v>
      </c>
      <c r="N52">
        <v>7</v>
      </c>
      <c r="O52">
        <v>6</v>
      </c>
      <c r="P52">
        <v>5</v>
      </c>
      <c r="Q52">
        <v>2</v>
      </c>
      <c r="R52">
        <v>0.6</v>
      </c>
      <c r="S52">
        <v>0.63636363636363635</v>
      </c>
      <c r="U52">
        <v>0.77777777777777779</v>
      </c>
      <c r="V52">
        <v>0.53846153846153844</v>
      </c>
      <c r="W52">
        <v>0.45454545454545447</v>
      </c>
      <c r="X52">
        <v>0.77777777777777779</v>
      </c>
    </row>
    <row r="53" spans="1:41" x14ac:dyDescent="0.45">
      <c r="A53" t="s">
        <v>21</v>
      </c>
      <c r="B53" t="s">
        <v>150</v>
      </c>
      <c r="C53" t="s">
        <v>23</v>
      </c>
      <c r="D53" t="s">
        <v>185</v>
      </c>
      <c r="E53" t="s">
        <v>227</v>
      </c>
      <c r="F53" t="s">
        <v>42</v>
      </c>
      <c r="G53" t="s">
        <v>228</v>
      </c>
      <c r="H53">
        <v>0.94117647058823528</v>
      </c>
      <c r="J53">
        <v>1</v>
      </c>
      <c r="L53" t="s">
        <v>105</v>
      </c>
      <c r="M53" t="s">
        <v>229</v>
      </c>
      <c r="N53">
        <v>8</v>
      </c>
      <c r="O53">
        <v>7</v>
      </c>
      <c r="P53">
        <v>4</v>
      </c>
      <c r="Q53">
        <v>1</v>
      </c>
      <c r="R53">
        <v>0.6</v>
      </c>
      <c r="S53">
        <v>0.66666666666666663</v>
      </c>
      <c r="U53">
        <v>0.88888888888888884</v>
      </c>
      <c r="V53">
        <v>0.53333333333333333</v>
      </c>
      <c r="W53">
        <v>0.36363636363636359</v>
      </c>
      <c r="X53">
        <v>0.88888888888888884</v>
      </c>
    </row>
    <row r="54" spans="1:41" x14ac:dyDescent="0.45">
      <c r="A54" t="s">
        <v>21</v>
      </c>
      <c r="B54" t="s">
        <v>150</v>
      </c>
      <c r="C54" t="s">
        <v>30</v>
      </c>
      <c r="D54" t="s">
        <v>230</v>
      </c>
      <c r="E54" t="s">
        <v>231</v>
      </c>
      <c r="F54" t="s">
        <v>42</v>
      </c>
      <c r="G54" t="s">
        <v>232</v>
      </c>
      <c r="H54">
        <v>0.875</v>
      </c>
      <c r="J54">
        <v>0.875</v>
      </c>
      <c r="L54" t="s">
        <v>105</v>
      </c>
      <c r="M54" t="s">
        <v>233</v>
      </c>
      <c r="N54">
        <v>8</v>
      </c>
      <c r="O54">
        <v>8</v>
      </c>
      <c r="P54">
        <v>3</v>
      </c>
      <c r="Q54">
        <v>1</v>
      </c>
      <c r="R54">
        <v>0.55000000000000004</v>
      </c>
      <c r="S54">
        <v>0.64</v>
      </c>
      <c r="U54">
        <v>0.88888888888888884</v>
      </c>
      <c r="V54">
        <v>0.5</v>
      </c>
      <c r="W54">
        <v>0.27272727272727271</v>
      </c>
      <c r="X54">
        <v>0.88888888888888884</v>
      </c>
    </row>
    <row r="55" spans="1:41" x14ac:dyDescent="0.45">
      <c r="A55" t="s">
        <v>21</v>
      </c>
      <c r="B55" t="s">
        <v>150</v>
      </c>
      <c r="C55" t="s">
        <v>35</v>
      </c>
      <c r="D55" t="s">
        <v>234</v>
      </c>
      <c r="E55" t="s">
        <v>235</v>
      </c>
      <c r="F55" t="s">
        <v>42</v>
      </c>
      <c r="G55" t="s">
        <v>236</v>
      </c>
      <c r="H55">
        <v>0.8571428571428571</v>
      </c>
      <c r="J55">
        <v>0.8571428571428571</v>
      </c>
      <c r="L55" t="s">
        <v>105</v>
      </c>
      <c r="M55" t="s">
        <v>237</v>
      </c>
      <c r="N55">
        <v>7</v>
      </c>
      <c r="O55">
        <v>5</v>
      </c>
      <c r="P55">
        <v>6</v>
      </c>
      <c r="Q55">
        <v>2</v>
      </c>
      <c r="R55">
        <v>0.65</v>
      </c>
      <c r="S55">
        <v>0.66666666666666663</v>
      </c>
      <c r="U55">
        <v>0.77777777777777779</v>
      </c>
      <c r="V55">
        <v>0.58333333333333337</v>
      </c>
      <c r="W55">
        <v>0.54545454545454541</v>
      </c>
      <c r="X55">
        <v>0.77777777777777779</v>
      </c>
    </row>
    <row r="56" spans="1:41" x14ac:dyDescent="0.45">
      <c r="A56" t="s">
        <v>21</v>
      </c>
      <c r="B56" t="s">
        <v>150</v>
      </c>
      <c r="C56" t="s">
        <v>23</v>
      </c>
      <c r="D56" t="s">
        <v>24</v>
      </c>
      <c r="E56" t="s">
        <v>238</v>
      </c>
      <c r="F56" t="s">
        <v>26</v>
      </c>
      <c r="G56" t="s">
        <v>239</v>
      </c>
      <c r="H56">
        <v>0.72727272727272729</v>
      </c>
      <c r="J56">
        <v>0.91666666666666663</v>
      </c>
      <c r="L56" t="s">
        <v>128</v>
      </c>
      <c r="M56" t="s">
        <v>240</v>
      </c>
      <c r="N56">
        <v>4</v>
      </c>
      <c r="O56">
        <v>1</v>
      </c>
      <c r="P56">
        <v>10</v>
      </c>
      <c r="Q56">
        <v>5</v>
      </c>
      <c r="R56">
        <v>0.7</v>
      </c>
      <c r="S56">
        <v>0.5714285714285714</v>
      </c>
      <c r="U56">
        <v>0.44444444444444442</v>
      </c>
      <c r="V56">
        <v>0.8</v>
      </c>
      <c r="W56">
        <v>0.90909090909090906</v>
      </c>
      <c r="X56">
        <v>0.44444444444444442</v>
      </c>
    </row>
    <row r="57" spans="1:41" x14ac:dyDescent="0.45">
      <c r="A57" t="s">
        <v>21</v>
      </c>
      <c r="B57" t="s">
        <v>150</v>
      </c>
      <c r="C57" t="s">
        <v>30</v>
      </c>
      <c r="D57" t="s">
        <v>241</v>
      </c>
      <c r="E57" t="s">
        <v>242</v>
      </c>
      <c r="F57" t="s">
        <v>26</v>
      </c>
      <c r="G57" t="s">
        <v>243</v>
      </c>
      <c r="H57">
        <v>0.82352941176470584</v>
      </c>
      <c r="J57">
        <v>0.94736842105263153</v>
      </c>
      <c r="L57" t="s">
        <v>128</v>
      </c>
      <c r="M57" t="s">
        <v>244</v>
      </c>
      <c r="N57">
        <v>7</v>
      </c>
      <c r="O57">
        <v>1</v>
      </c>
      <c r="P57">
        <v>10</v>
      </c>
      <c r="Q57">
        <v>2</v>
      </c>
      <c r="R57">
        <v>0.85</v>
      </c>
      <c r="S57">
        <v>0.82352941176470584</v>
      </c>
      <c r="U57">
        <v>0.77777777777777779</v>
      </c>
      <c r="V57">
        <v>0.875</v>
      </c>
      <c r="W57">
        <v>0.90909090909090906</v>
      </c>
      <c r="X57">
        <v>0.77777777777777779</v>
      </c>
    </row>
    <row r="58" spans="1:41" x14ac:dyDescent="0.45">
      <c r="A58" t="s">
        <v>21</v>
      </c>
      <c r="B58" t="s">
        <v>150</v>
      </c>
      <c r="C58" t="s">
        <v>35</v>
      </c>
      <c r="D58" t="s">
        <v>245</v>
      </c>
      <c r="E58" t="s">
        <v>246</v>
      </c>
      <c r="F58" t="s">
        <v>26</v>
      </c>
      <c r="G58" t="s">
        <v>247</v>
      </c>
      <c r="H58">
        <v>0.75</v>
      </c>
      <c r="J58">
        <v>1</v>
      </c>
      <c r="L58" t="s">
        <v>128</v>
      </c>
      <c r="M58" t="s">
        <v>248</v>
      </c>
      <c r="N58">
        <v>8</v>
      </c>
      <c r="O58">
        <v>3</v>
      </c>
      <c r="P58">
        <v>8</v>
      </c>
      <c r="Q58">
        <v>1</v>
      </c>
      <c r="R58">
        <v>0.8</v>
      </c>
      <c r="S58">
        <v>0.8</v>
      </c>
      <c r="U58">
        <v>0.88888888888888884</v>
      </c>
      <c r="V58">
        <v>0.72727272727272729</v>
      </c>
      <c r="W58">
        <v>0.72727272727272729</v>
      </c>
      <c r="X58">
        <v>0.88888888888888884</v>
      </c>
    </row>
    <row r="59" spans="1:41" x14ac:dyDescent="0.45">
      <c r="A59" t="s">
        <v>21</v>
      </c>
      <c r="B59" t="s">
        <v>150</v>
      </c>
      <c r="C59" t="s">
        <v>23</v>
      </c>
      <c r="D59" t="s">
        <v>249</v>
      </c>
      <c r="E59" t="s">
        <v>250</v>
      </c>
      <c r="F59" t="s">
        <v>42</v>
      </c>
      <c r="G59" t="s">
        <v>251</v>
      </c>
      <c r="H59">
        <v>0.75</v>
      </c>
      <c r="J59">
        <v>1</v>
      </c>
      <c r="L59" t="s">
        <v>128</v>
      </c>
      <c r="M59" t="s">
        <v>252</v>
      </c>
      <c r="N59">
        <v>3</v>
      </c>
      <c r="O59">
        <v>3</v>
      </c>
      <c r="P59">
        <v>8</v>
      </c>
      <c r="Q59">
        <v>6</v>
      </c>
      <c r="R59">
        <v>0.55000000000000004</v>
      </c>
      <c r="S59">
        <v>0.4</v>
      </c>
      <c r="U59">
        <v>0.33333333333333331</v>
      </c>
      <c r="V59">
        <v>0.5</v>
      </c>
      <c r="W59">
        <v>0.72727272727272729</v>
      </c>
      <c r="X59">
        <v>0.33333333333333331</v>
      </c>
    </row>
    <row r="60" spans="1:41" x14ac:dyDescent="0.45">
      <c r="A60" t="s">
        <v>21</v>
      </c>
      <c r="B60" t="s">
        <v>150</v>
      </c>
      <c r="C60" t="s">
        <v>30</v>
      </c>
      <c r="D60" t="s">
        <v>253</v>
      </c>
      <c r="E60" t="s">
        <v>254</v>
      </c>
      <c r="F60" t="s">
        <v>42</v>
      </c>
      <c r="G60" t="s">
        <v>255</v>
      </c>
      <c r="H60">
        <v>0.82352941176470584</v>
      </c>
      <c r="J60">
        <v>1</v>
      </c>
      <c r="L60" t="s">
        <v>128</v>
      </c>
      <c r="M60" t="s">
        <v>256</v>
      </c>
      <c r="N60">
        <v>6</v>
      </c>
      <c r="O60">
        <v>1</v>
      </c>
      <c r="P60">
        <v>10</v>
      </c>
      <c r="Q60">
        <v>3</v>
      </c>
      <c r="R60">
        <v>0.8</v>
      </c>
      <c r="S60">
        <v>0.75</v>
      </c>
      <c r="U60">
        <v>0.66666666666666663</v>
      </c>
      <c r="V60">
        <v>0.8571428571428571</v>
      </c>
      <c r="W60">
        <v>0.90909090909090906</v>
      </c>
      <c r="X60">
        <v>0.66666666666666663</v>
      </c>
    </row>
    <row r="61" spans="1:41" x14ac:dyDescent="0.45">
      <c r="A61" t="s">
        <v>21</v>
      </c>
      <c r="B61" t="s">
        <v>150</v>
      </c>
      <c r="C61" t="s">
        <v>35</v>
      </c>
      <c r="D61" t="s">
        <v>257</v>
      </c>
      <c r="E61" t="s">
        <v>258</v>
      </c>
      <c r="F61" t="s">
        <v>42</v>
      </c>
      <c r="G61" t="s">
        <v>259</v>
      </c>
      <c r="H61">
        <v>0.8</v>
      </c>
      <c r="J61">
        <v>0.98734177215189878</v>
      </c>
      <c r="L61" t="s">
        <v>128</v>
      </c>
      <c r="M61" t="s">
        <v>260</v>
      </c>
      <c r="N61">
        <v>5</v>
      </c>
      <c r="O61">
        <v>1</v>
      </c>
      <c r="P61">
        <v>10</v>
      </c>
      <c r="Q61">
        <v>4</v>
      </c>
      <c r="R61">
        <v>0.75</v>
      </c>
      <c r="S61">
        <v>0.66666666666666663</v>
      </c>
      <c r="U61">
        <v>0.55555555555555558</v>
      </c>
      <c r="V61">
        <v>0.83333333333333337</v>
      </c>
      <c r="W61">
        <v>0.90909090909090906</v>
      </c>
      <c r="X61">
        <v>0.55555555555555558</v>
      </c>
    </row>
    <row r="62" spans="1:41" x14ac:dyDescent="0.45">
      <c r="A62" t="s">
        <v>21</v>
      </c>
      <c r="B62" t="s">
        <v>261</v>
      </c>
      <c r="C62" t="s">
        <v>23</v>
      </c>
      <c r="D62" t="s">
        <v>262</v>
      </c>
      <c r="E62" t="s">
        <v>263</v>
      </c>
      <c r="F62" t="s">
        <v>26</v>
      </c>
      <c r="G62" t="s">
        <v>264</v>
      </c>
      <c r="H62">
        <v>0.76923076923076927</v>
      </c>
      <c r="J62">
        <v>0.91891891891891897</v>
      </c>
      <c r="L62" t="s">
        <v>28</v>
      </c>
      <c r="M62" t="s">
        <v>265</v>
      </c>
      <c r="N62">
        <v>3</v>
      </c>
      <c r="O62">
        <v>1</v>
      </c>
      <c r="P62">
        <v>9</v>
      </c>
      <c r="Q62">
        <v>7</v>
      </c>
      <c r="R62">
        <v>0.6</v>
      </c>
      <c r="S62">
        <v>0.42857142857142849</v>
      </c>
      <c r="U62">
        <v>0.3</v>
      </c>
      <c r="V62">
        <v>0.75</v>
      </c>
      <c r="W62">
        <v>0.9</v>
      </c>
      <c r="X62">
        <v>0.3</v>
      </c>
      <c r="Z62" t="str">
        <f>A62</f>
        <v>['ALSFRS-R_SpeechSubscore']</v>
      </c>
      <c r="AA62" t="str">
        <f t="shared" ref="AA62:AB62" si="40">B62</f>
        <v>vowels</v>
      </c>
      <c r="AB62" t="str">
        <f t="shared" si="40"/>
        <v>SVM</v>
      </c>
      <c r="AC62" t="str">
        <f>F62</f>
        <v>5</v>
      </c>
      <c r="AD62">
        <f>AVERAGE(R62,R68,R74,R80,R86)</f>
        <v>0.63</v>
      </c>
      <c r="AE62">
        <f t="shared" ref="AE62:AJ62" si="41">AVERAGE(S62,S68,S74,S80,S86)</f>
        <v>0.58308270676691731</v>
      </c>
      <c r="AF62" t="e">
        <f t="shared" si="41"/>
        <v>#DIV/0!</v>
      </c>
      <c r="AG62">
        <f t="shared" si="41"/>
        <v>0.56444444444444442</v>
      </c>
      <c r="AH62">
        <f t="shared" si="41"/>
        <v>0.66317460317460308</v>
      </c>
      <c r="AI62">
        <f t="shared" si="41"/>
        <v>0.7</v>
      </c>
      <c r="AJ62">
        <f t="shared" si="41"/>
        <v>0.56444444444444442</v>
      </c>
      <c r="AL62">
        <f>SUM(N62,N68,N74,N80,N86)</f>
        <v>27</v>
      </c>
      <c r="AM62">
        <f t="shared" ref="AM62:AO62" si="42">SUM(O62,O68,O74,O80,O86)</f>
        <v>16</v>
      </c>
      <c r="AN62">
        <f t="shared" si="42"/>
        <v>36</v>
      </c>
      <c r="AO62">
        <f t="shared" si="42"/>
        <v>21</v>
      </c>
    </row>
    <row r="63" spans="1:41" x14ac:dyDescent="0.45">
      <c r="A63" t="s">
        <v>21</v>
      </c>
      <c r="B63" t="s">
        <v>261</v>
      </c>
      <c r="C63" t="s">
        <v>30</v>
      </c>
      <c r="D63" t="s">
        <v>266</v>
      </c>
      <c r="E63" t="s">
        <v>267</v>
      </c>
      <c r="F63" t="s">
        <v>26</v>
      </c>
      <c r="G63" t="s">
        <v>268</v>
      </c>
      <c r="H63">
        <v>0.8571428571428571</v>
      </c>
      <c r="J63">
        <v>0.90909090909090906</v>
      </c>
      <c r="L63" t="s">
        <v>28</v>
      </c>
      <c r="M63" t="s">
        <v>269</v>
      </c>
      <c r="N63">
        <v>4</v>
      </c>
      <c r="O63">
        <v>2</v>
      </c>
      <c r="P63">
        <v>8</v>
      </c>
      <c r="Q63">
        <v>6</v>
      </c>
      <c r="R63">
        <v>0.6</v>
      </c>
      <c r="S63">
        <v>0.5</v>
      </c>
      <c r="U63">
        <v>0.4</v>
      </c>
      <c r="V63">
        <v>0.66666666666666663</v>
      </c>
      <c r="W63">
        <v>0.8</v>
      </c>
      <c r="X63">
        <v>0.4</v>
      </c>
      <c r="AD63">
        <f>_xlfn.STDEV.P(R62,R68,R74,R80,R86)</f>
        <v>8.7177978870813758E-2</v>
      </c>
      <c r="AE63">
        <f t="shared" ref="AE63:AJ63" si="43">_xlfn.STDEV.P(S62,S68,S74,S80,S86)</f>
        <v>0.11081946132827568</v>
      </c>
      <c r="AF63" t="e">
        <f t="shared" si="43"/>
        <v>#DIV/0!</v>
      </c>
      <c r="AG63">
        <f t="shared" si="43"/>
        <v>0.1729054547904616</v>
      </c>
      <c r="AH63">
        <f t="shared" si="43"/>
        <v>0.12267346098374561</v>
      </c>
      <c r="AI63">
        <f t="shared" si="43"/>
        <v>0.22059274019059077</v>
      </c>
      <c r="AJ63">
        <f t="shared" si="43"/>
        <v>0.1729054547904616</v>
      </c>
    </row>
    <row r="64" spans="1:41" x14ac:dyDescent="0.45">
      <c r="A64" t="s">
        <v>21</v>
      </c>
      <c r="B64" t="s">
        <v>261</v>
      </c>
      <c r="C64" t="s">
        <v>35</v>
      </c>
      <c r="D64" t="s">
        <v>270</v>
      </c>
      <c r="E64" t="s">
        <v>271</v>
      </c>
      <c r="F64" t="s">
        <v>26</v>
      </c>
      <c r="G64" t="s">
        <v>272</v>
      </c>
      <c r="H64">
        <v>0.8</v>
      </c>
      <c r="J64">
        <v>0.97297297297297303</v>
      </c>
      <c r="L64" t="s">
        <v>28</v>
      </c>
      <c r="M64" t="s">
        <v>273</v>
      </c>
      <c r="N64">
        <v>5</v>
      </c>
      <c r="O64">
        <v>2</v>
      </c>
      <c r="P64">
        <v>8</v>
      </c>
      <c r="Q64">
        <v>5</v>
      </c>
      <c r="R64">
        <v>0.65</v>
      </c>
      <c r="S64">
        <v>0.58823529411764708</v>
      </c>
      <c r="U64">
        <v>0.5</v>
      </c>
      <c r="V64">
        <v>0.7142857142857143</v>
      </c>
      <c r="W64">
        <v>0.8</v>
      </c>
      <c r="X64">
        <v>0.5</v>
      </c>
      <c r="Z64" t="str">
        <f>A64</f>
        <v>['ALSFRS-R_SpeechSubscore']</v>
      </c>
      <c r="AA64" t="str">
        <f t="shared" ref="AA64" si="44">B64</f>
        <v>vowels</v>
      </c>
      <c r="AB64" t="str">
        <f>C63</f>
        <v>RF</v>
      </c>
      <c r="AC64" t="str">
        <f>F63</f>
        <v>5</v>
      </c>
      <c r="AD64">
        <f>AVERAGE(R63,R69,R75,R81,R87)</f>
        <v>0.63</v>
      </c>
      <c r="AE64">
        <f t="shared" ref="AE64:AJ64" si="45">AVERAGE(S63,S69,S75,S81,S87)</f>
        <v>0.6037031080374734</v>
      </c>
      <c r="AF64" t="e">
        <f t="shared" si="45"/>
        <v>#DIV/0!</v>
      </c>
      <c r="AG64">
        <f t="shared" si="45"/>
        <v>0.60444444444444445</v>
      </c>
      <c r="AH64">
        <f t="shared" si="45"/>
        <v>0.625</v>
      </c>
      <c r="AI64">
        <f t="shared" si="45"/>
        <v>0.65636363636363648</v>
      </c>
      <c r="AJ64">
        <f t="shared" si="45"/>
        <v>0.60444444444444445</v>
      </c>
      <c r="AL64">
        <f>SUM(N63,N69,N75,N81,N87)</f>
        <v>29</v>
      </c>
      <c r="AM64">
        <f t="shared" ref="AM64:AO64" si="46">SUM(O63,O69,O75,O81,O87)</f>
        <v>18</v>
      </c>
      <c r="AN64">
        <f t="shared" si="46"/>
        <v>34</v>
      </c>
      <c r="AO64">
        <f t="shared" si="46"/>
        <v>19</v>
      </c>
    </row>
    <row r="65" spans="1:41" x14ac:dyDescent="0.45">
      <c r="A65" t="s">
        <v>21</v>
      </c>
      <c r="B65" t="s">
        <v>261</v>
      </c>
      <c r="C65" t="s">
        <v>23</v>
      </c>
      <c r="D65" t="s">
        <v>53</v>
      </c>
      <c r="E65" t="s">
        <v>274</v>
      </c>
      <c r="F65" t="s">
        <v>42</v>
      </c>
      <c r="G65" t="s">
        <v>275</v>
      </c>
      <c r="H65">
        <v>0.82352941176470584</v>
      </c>
      <c r="J65">
        <v>0.98666666666666669</v>
      </c>
      <c r="L65" t="s">
        <v>28</v>
      </c>
      <c r="M65" t="s">
        <v>276</v>
      </c>
      <c r="N65">
        <v>7</v>
      </c>
      <c r="O65">
        <v>2</v>
      </c>
      <c r="P65">
        <v>8</v>
      </c>
      <c r="Q65">
        <v>3</v>
      </c>
      <c r="R65">
        <v>0.75</v>
      </c>
      <c r="S65">
        <v>0.73684210526315785</v>
      </c>
      <c r="U65">
        <v>0.7</v>
      </c>
      <c r="V65">
        <v>0.77777777777777779</v>
      </c>
      <c r="W65">
        <v>0.8</v>
      </c>
      <c r="X65">
        <v>0.7</v>
      </c>
      <c r="AD65">
        <f>_xlfn.STDEV.P(R63,R69,R75,R81,R87)</f>
        <v>5.0990195135927834E-2</v>
      </c>
      <c r="AE65">
        <f t="shared" ref="AE65:AJ65" si="47">_xlfn.STDEV.P(S63,S69,S75,S81,S87)</f>
        <v>7.4942306895050312E-2</v>
      </c>
      <c r="AF65" t="e">
        <f t="shared" si="47"/>
        <v>#DIV/0!</v>
      </c>
      <c r="AG65">
        <f t="shared" si="47"/>
        <v>0.13139329332528449</v>
      </c>
      <c r="AH65">
        <f t="shared" si="47"/>
        <v>6.4549722436790094E-2</v>
      </c>
      <c r="AI65">
        <f t="shared" si="47"/>
        <v>0.1195584161656259</v>
      </c>
      <c r="AJ65">
        <f t="shared" si="47"/>
        <v>0.13139329332528449</v>
      </c>
    </row>
    <row r="66" spans="1:41" x14ac:dyDescent="0.45">
      <c r="A66" t="s">
        <v>21</v>
      </c>
      <c r="B66" t="s">
        <v>261</v>
      </c>
      <c r="C66" t="s">
        <v>30</v>
      </c>
      <c r="D66" t="s">
        <v>277</v>
      </c>
      <c r="E66" t="s">
        <v>278</v>
      </c>
      <c r="F66" t="s">
        <v>42</v>
      </c>
      <c r="G66" t="s">
        <v>279</v>
      </c>
      <c r="H66">
        <v>0.82352941176470584</v>
      </c>
      <c r="J66">
        <v>1</v>
      </c>
      <c r="L66" t="s">
        <v>28</v>
      </c>
      <c r="M66" t="s">
        <v>280</v>
      </c>
      <c r="N66">
        <v>4</v>
      </c>
      <c r="O66">
        <v>2</v>
      </c>
      <c r="P66">
        <v>8</v>
      </c>
      <c r="Q66">
        <v>6</v>
      </c>
      <c r="R66">
        <v>0.6</v>
      </c>
      <c r="S66">
        <v>0.5</v>
      </c>
      <c r="U66">
        <v>0.4</v>
      </c>
      <c r="V66">
        <v>0.66666666666666663</v>
      </c>
      <c r="W66">
        <v>0.8</v>
      </c>
      <c r="X66">
        <v>0.4</v>
      </c>
      <c r="Z66" t="str">
        <f>A64</f>
        <v>['ALSFRS-R_SpeechSubscore']</v>
      </c>
      <c r="AA66" t="str">
        <f>B64</f>
        <v>vowels</v>
      </c>
      <c r="AB66" t="str">
        <f>C64</f>
        <v>XGB</v>
      </c>
      <c r="AC66" t="str">
        <f>F64</f>
        <v>5</v>
      </c>
      <c r="AD66">
        <f>AVERAGE(R64,R70,R76,R82,R88)</f>
        <v>0.56000000000000005</v>
      </c>
      <c r="AE66">
        <f t="shared" ref="AE66:AJ66" si="48">AVERAGE(S64,S70,S76,S82,S88)</f>
        <v>0.53217468805704105</v>
      </c>
      <c r="AF66" t="e">
        <f t="shared" si="48"/>
        <v>#DIV/0!</v>
      </c>
      <c r="AG66">
        <f t="shared" si="48"/>
        <v>0.54444444444444451</v>
      </c>
      <c r="AH66">
        <f t="shared" si="48"/>
        <v>0.55285714285714282</v>
      </c>
      <c r="AI66">
        <f t="shared" si="48"/>
        <v>0.58000000000000007</v>
      </c>
      <c r="AJ66">
        <f t="shared" si="48"/>
        <v>0.54444444444444451</v>
      </c>
      <c r="AL66">
        <f>SUM(N64,N70,N76,N82,N88)</f>
        <v>26</v>
      </c>
      <c r="AM66">
        <f t="shared" ref="AM66:AO66" si="49">SUM(O64,O70,O76,O82,O88)</f>
        <v>22</v>
      </c>
      <c r="AN66">
        <f t="shared" si="49"/>
        <v>30</v>
      </c>
      <c r="AO66">
        <f t="shared" si="49"/>
        <v>22</v>
      </c>
    </row>
    <row r="67" spans="1:41" x14ac:dyDescent="0.45">
      <c r="A67" t="s">
        <v>21</v>
      </c>
      <c r="B67" t="s">
        <v>261</v>
      </c>
      <c r="C67" t="s">
        <v>35</v>
      </c>
      <c r="D67" t="s">
        <v>281</v>
      </c>
      <c r="E67" t="s">
        <v>282</v>
      </c>
      <c r="F67" t="s">
        <v>42</v>
      </c>
      <c r="G67" t="s">
        <v>283</v>
      </c>
      <c r="H67">
        <v>0.8</v>
      </c>
      <c r="J67">
        <v>1</v>
      </c>
      <c r="L67" t="s">
        <v>28</v>
      </c>
      <c r="M67" t="s">
        <v>284</v>
      </c>
      <c r="N67">
        <v>3</v>
      </c>
      <c r="O67">
        <v>2</v>
      </c>
      <c r="P67">
        <v>8</v>
      </c>
      <c r="Q67">
        <v>7</v>
      </c>
      <c r="R67">
        <v>0.55000000000000004</v>
      </c>
      <c r="S67">
        <v>0.4</v>
      </c>
      <c r="U67">
        <v>0.3</v>
      </c>
      <c r="V67">
        <v>0.6</v>
      </c>
      <c r="W67">
        <v>0.8</v>
      </c>
      <c r="X67">
        <v>0.3</v>
      </c>
      <c r="AD67">
        <f>_xlfn.STDEV.P(R64,R70,R76,R82,R88)</f>
        <v>7.3484692283494565E-2</v>
      </c>
      <c r="AE67">
        <f t="shared" ref="AE67:AJ67" si="50">_xlfn.STDEV.P(S64,S70,S76,S82,S88)</f>
        <v>9.9774944464831775E-2</v>
      </c>
      <c r="AF67" t="e">
        <f t="shared" si="50"/>
        <v>#DIV/0!</v>
      </c>
      <c r="AG67">
        <f t="shared" si="50"/>
        <v>0.1734187823566814</v>
      </c>
      <c r="AH67">
        <f t="shared" si="50"/>
        <v>0.10020839962802067</v>
      </c>
      <c r="AI67">
        <f t="shared" si="50"/>
        <v>0.18509769589271849</v>
      </c>
      <c r="AJ67">
        <f t="shared" si="50"/>
        <v>0.1734187823566814</v>
      </c>
    </row>
    <row r="68" spans="1:41" x14ac:dyDescent="0.45">
      <c r="A68" t="s">
        <v>21</v>
      </c>
      <c r="B68" t="s">
        <v>261</v>
      </c>
      <c r="C68" t="s">
        <v>23</v>
      </c>
      <c r="D68" t="s">
        <v>285</v>
      </c>
      <c r="E68" t="s">
        <v>286</v>
      </c>
      <c r="F68" t="s">
        <v>26</v>
      </c>
      <c r="G68" t="s">
        <v>287</v>
      </c>
      <c r="H68">
        <v>0.8</v>
      </c>
      <c r="J68">
        <v>0.8571428571428571</v>
      </c>
      <c r="L68" t="s">
        <v>56</v>
      </c>
      <c r="M68" t="s">
        <v>288</v>
      </c>
      <c r="N68">
        <v>7</v>
      </c>
      <c r="O68">
        <v>2</v>
      </c>
      <c r="P68">
        <v>8</v>
      </c>
      <c r="Q68">
        <v>3</v>
      </c>
      <c r="R68">
        <v>0.75</v>
      </c>
      <c r="S68">
        <v>0.73684210526315785</v>
      </c>
      <c r="U68">
        <v>0.7</v>
      </c>
      <c r="V68">
        <v>0.77777777777777779</v>
      </c>
      <c r="W68">
        <v>0.8</v>
      </c>
      <c r="X68">
        <v>0.7</v>
      </c>
      <c r="Z68" t="str">
        <f>A65</f>
        <v>['ALSFRS-R_SpeechSubscore']</v>
      </c>
      <c r="AA68" t="str">
        <f>B65</f>
        <v>vowels</v>
      </c>
      <c r="AB68" t="str">
        <f>C65</f>
        <v>SVM</v>
      </c>
      <c r="AC68" t="str">
        <f>F65</f>
        <v>10%</v>
      </c>
      <c r="AD68">
        <f>AVERAGE(R65,R71,R77,R83,R89)</f>
        <v>0.51</v>
      </c>
      <c r="AE68">
        <f t="shared" ref="AE68:AJ68" si="51">AVERAGE(S65,S71,S77,S83,S89)</f>
        <v>0.49501768254628659</v>
      </c>
      <c r="AF68" t="e">
        <f t="shared" si="51"/>
        <v>#DIV/0!</v>
      </c>
      <c r="AG68">
        <f t="shared" si="51"/>
        <v>0.51777777777777778</v>
      </c>
      <c r="AH68">
        <f t="shared" si="51"/>
        <v>0.48730158730158724</v>
      </c>
      <c r="AI68">
        <f t="shared" si="51"/>
        <v>0.50363636363636366</v>
      </c>
      <c r="AJ68">
        <f t="shared" si="51"/>
        <v>0.51777777777777778</v>
      </c>
      <c r="AL68">
        <f>SUM(N65,N71,N77,N83,N89)</f>
        <v>25</v>
      </c>
      <c r="AM68">
        <f t="shared" ref="AM68:AO68" si="52">SUM(O65,O71,O77,O83,O89)</f>
        <v>26</v>
      </c>
      <c r="AN68">
        <f t="shared" si="52"/>
        <v>26</v>
      </c>
      <c r="AO68">
        <f t="shared" si="52"/>
        <v>23</v>
      </c>
    </row>
    <row r="69" spans="1:41" x14ac:dyDescent="0.45">
      <c r="A69" t="s">
        <v>21</v>
      </c>
      <c r="B69" t="s">
        <v>261</v>
      </c>
      <c r="C69" t="s">
        <v>30</v>
      </c>
      <c r="D69" t="s">
        <v>289</v>
      </c>
      <c r="E69" t="s">
        <v>290</v>
      </c>
      <c r="F69" t="s">
        <v>26</v>
      </c>
      <c r="G69" t="s">
        <v>291</v>
      </c>
      <c r="H69">
        <v>0.8571428571428571</v>
      </c>
      <c r="J69">
        <v>1</v>
      </c>
      <c r="L69" t="s">
        <v>56</v>
      </c>
      <c r="M69" t="s">
        <v>292</v>
      </c>
      <c r="N69">
        <v>6</v>
      </c>
      <c r="O69">
        <v>3</v>
      </c>
      <c r="P69">
        <v>7</v>
      </c>
      <c r="Q69">
        <v>4</v>
      </c>
      <c r="R69">
        <v>0.65</v>
      </c>
      <c r="S69">
        <v>0.63157894736842102</v>
      </c>
      <c r="U69">
        <v>0.6</v>
      </c>
      <c r="V69">
        <v>0.66666666666666663</v>
      </c>
      <c r="W69">
        <v>0.7</v>
      </c>
      <c r="X69">
        <v>0.6</v>
      </c>
      <c r="AD69">
        <f>_xlfn.STDEV.P(R65,R71,R77,R83,R89)</f>
        <v>0.12409673645990896</v>
      </c>
      <c r="AE69">
        <f t="shared" ref="AE69:AJ69" si="53">_xlfn.STDEV.P(S65,S71,S77,S83,S89)</f>
        <v>0.15952520670075079</v>
      </c>
      <c r="AF69" t="e">
        <f t="shared" si="53"/>
        <v>#DIV/0!</v>
      </c>
      <c r="AG69">
        <f t="shared" si="53"/>
        <v>0.18075288362366881</v>
      </c>
      <c r="AH69">
        <f t="shared" si="53"/>
        <v>0.16153084740582302</v>
      </c>
      <c r="AI69">
        <f t="shared" si="53"/>
        <v>0.1753013933555482</v>
      </c>
      <c r="AJ69">
        <f t="shared" si="53"/>
        <v>0.18075288362366881</v>
      </c>
    </row>
    <row r="70" spans="1:41" x14ac:dyDescent="0.45">
      <c r="A70" t="s">
        <v>21</v>
      </c>
      <c r="B70" t="s">
        <v>261</v>
      </c>
      <c r="C70" t="s">
        <v>35</v>
      </c>
      <c r="D70" t="s">
        <v>293</v>
      </c>
      <c r="E70" t="s">
        <v>294</v>
      </c>
      <c r="F70" t="s">
        <v>26</v>
      </c>
      <c r="G70" t="s">
        <v>295</v>
      </c>
      <c r="H70">
        <v>0.82352941176470584</v>
      </c>
      <c r="J70">
        <v>0.97297297297297303</v>
      </c>
      <c r="L70" t="s">
        <v>56</v>
      </c>
      <c r="M70" t="s">
        <v>296</v>
      </c>
      <c r="N70">
        <v>3</v>
      </c>
      <c r="O70">
        <v>4</v>
      </c>
      <c r="P70">
        <v>6</v>
      </c>
      <c r="Q70">
        <v>7</v>
      </c>
      <c r="R70">
        <v>0.45</v>
      </c>
      <c r="S70">
        <v>0.35294117647058831</v>
      </c>
      <c r="U70">
        <v>0.3</v>
      </c>
      <c r="V70">
        <v>0.42857142857142849</v>
      </c>
      <c r="W70">
        <v>0.6</v>
      </c>
      <c r="X70">
        <v>0.3</v>
      </c>
      <c r="Z70" t="str">
        <f>A66</f>
        <v>['ALSFRS-R_SpeechSubscore']</v>
      </c>
      <c r="AA70" t="str">
        <f>B66</f>
        <v>vowels</v>
      </c>
      <c r="AB70" t="str">
        <f>C66</f>
        <v>RF</v>
      </c>
      <c r="AC70" t="str">
        <f>F66</f>
        <v>10%</v>
      </c>
      <c r="AD70">
        <f>AVERAGE(R66,R72,R78,R84,R90)</f>
        <v>0.6399999999999999</v>
      </c>
      <c r="AE70">
        <f t="shared" ref="AE70:AJ70" si="54">AVERAGE(S66,S72,S78,S84,S90)</f>
        <v>0.61624355005159959</v>
      </c>
      <c r="AF70" t="e">
        <f t="shared" si="54"/>
        <v>#DIV/0!</v>
      </c>
      <c r="AG70">
        <f t="shared" si="54"/>
        <v>0.62888888888888894</v>
      </c>
      <c r="AH70">
        <f t="shared" si="54"/>
        <v>0.63611111111111107</v>
      </c>
      <c r="AI70">
        <f t="shared" si="54"/>
        <v>0.6581818181818182</v>
      </c>
      <c r="AJ70">
        <f t="shared" si="54"/>
        <v>0.62888888888888894</v>
      </c>
      <c r="AL70">
        <f>SUM(N66,N72,N78,N84,N90)</f>
        <v>30</v>
      </c>
      <c r="AM70">
        <f t="shared" ref="AM70:AO70" si="55">SUM(O66,O72,O78,O84,O90)</f>
        <v>18</v>
      </c>
      <c r="AN70">
        <f t="shared" si="55"/>
        <v>34</v>
      </c>
      <c r="AO70">
        <f t="shared" si="55"/>
        <v>18</v>
      </c>
    </row>
    <row r="71" spans="1:41" x14ac:dyDescent="0.45">
      <c r="A71" t="s">
        <v>21</v>
      </c>
      <c r="B71" t="s">
        <v>261</v>
      </c>
      <c r="C71" t="s">
        <v>23</v>
      </c>
      <c r="D71" t="s">
        <v>297</v>
      </c>
      <c r="E71" t="s">
        <v>298</v>
      </c>
      <c r="F71" t="s">
        <v>42</v>
      </c>
      <c r="G71" t="s">
        <v>299</v>
      </c>
      <c r="H71">
        <v>0.875</v>
      </c>
      <c r="J71">
        <v>1</v>
      </c>
      <c r="L71" t="s">
        <v>56</v>
      </c>
      <c r="M71" t="s">
        <v>300</v>
      </c>
      <c r="N71">
        <v>4</v>
      </c>
      <c r="O71">
        <v>5</v>
      </c>
      <c r="P71">
        <v>5</v>
      </c>
      <c r="Q71">
        <v>6</v>
      </c>
      <c r="R71">
        <v>0.45</v>
      </c>
      <c r="S71">
        <v>0.42105263157894729</v>
      </c>
      <c r="U71">
        <v>0.4</v>
      </c>
      <c r="V71">
        <v>0.44444444444444442</v>
      </c>
      <c r="W71">
        <v>0.5</v>
      </c>
      <c r="X71">
        <v>0.4</v>
      </c>
      <c r="AD71">
        <f>_xlfn.STDEV.P(R66,R72,R78,R84,R90)</f>
        <v>8.6023252670426792E-2</v>
      </c>
      <c r="AE71">
        <f t="shared" ref="AE71:AJ71" si="56">_xlfn.STDEV.P(S66,S72,S78,S84,S90)</f>
        <v>0.10834477471335212</v>
      </c>
      <c r="AF71" t="e">
        <f t="shared" si="56"/>
        <v>#DIV/0!</v>
      </c>
      <c r="AG71">
        <f t="shared" si="56"/>
        <v>0.18507255834361791</v>
      </c>
      <c r="AH71">
        <f t="shared" si="56"/>
        <v>9.4835790503870546E-2</v>
      </c>
      <c r="AI71">
        <f t="shared" si="56"/>
        <v>0.1644022480793792</v>
      </c>
      <c r="AJ71">
        <f t="shared" si="56"/>
        <v>0.18507255834361791</v>
      </c>
    </row>
    <row r="72" spans="1:41" x14ac:dyDescent="0.45">
      <c r="A72" t="s">
        <v>21</v>
      </c>
      <c r="B72" t="s">
        <v>261</v>
      </c>
      <c r="C72" t="s">
        <v>30</v>
      </c>
      <c r="D72" t="s">
        <v>301</v>
      </c>
      <c r="E72" t="s">
        <v>302</v>
      </c>
      <c r="F72" t="s">
        <v>42</v>
      </c>
      <c r="G72" t="s">
        <v>303</v>
      </c>
      <c r="H72">
        <v>0.8</v>
      </c>
      <c r="J72">
        <v>0.84848484848484851</v>
      </c>
      <c r="L72" t="s">
        <v>56</v>
      </c>
      <c r="M72" t="s">
        <v>304</v>
      </c>
      <c r="N72">
        <v>5</v>
      </c>
      <c r="O72">
        <v>4</v>
      </c>
      <c r="P72">
        <v>6</v>
      </c>
      <c r="Q72">
        <v>5</v>
      </c>
      <c r="R72">
        <v>0.55000000000000004</v>
      </c>
      <c r="S72">
        <v>0.52631578947368418</v>
      </c>
      <c r="U72">
        <v>0.5</v>
      </c>
      <c r="V72">
        <v>0.55555555555555558</v>
      </c>
      <c r="W72">
        <v>0.6</v>
      </c>
      <c r="X72">
        <v>0.5</v>
      </c>
      <c r="Z72" t="str">
        <f>A67</f>
        <v>['ALSFRS-R_SpeechSubscore']</v>
      </c>
      <c r="AA72" t="str">
        <f>B67</f>
        <v>vowels</v>
      </c>
      <c r="AB72" t="str">
        <f>C67</f>
        <v>XGB</v>
      </c>
      <c r="AC72" t="str">
        <f>F67</f>
        <v>10%</v>
      </c>
      <c r="AD72">
        <f>AVERAGE(R67,R73,R79,R85,R91)</f>
        <v>0.55000000000000004</v>
      </c>
      <c r="AE72">
        <f t="shared" ref="AE72:AJ72" si="57">AVERAGE(S67,S73,S79,S85,S91)</f>
        <v>0.48365497076023389</v>
      </c>
      <c r="AF72" t="e">
        <f t="shared" si="57"/>
        <v>#DIV/0!</v>
      </c>
      <c r="AG72">
        <f t="shared" si="57"/>
        <v>0.46222222222222226</v>
      </c>
      <c r="AH72">
        <f t="shared" si="57"/>
        <v>0.53626984126984123</v>
      </c>
      <c r="AI72">
        <f t="shared" si="57"/>
        <v>0.63636363636363635</v>
      </c>
      <c r="AJ72">
        <f t="shared" si="57"/>
        <v>0.46222222222222226</v>
      </c>
      <c r="AL72">
        <f>SUM(N67,N73,N79,N85,N91)</f>
        <v>22</v>
      </c>
      <c r="AM72">
        <f t="shared" ref="AM72:AO72" si="58">SUM(O67,O73,O79,O85,O91)</f>
        <v>19</v>
      </c>
      <c r="AN72">
        <f t="shared" si="58"/>
        <v>33</v>
      </c>
      <c r="AO72">
        <f t="shared" si="58"/>
        <v>26</v>
      </c>
    </row>
    <row r="73" spans="1:41" x14ac:dyDescent="0.45">
      <c r="A73" t="s">
        <v>21</v>
      </c>
      <c r="B73" t="s">
        <v>261</v>
      </c>
      <c r="C73" t="s">
        <v>35</v>
      </c>
      <c r="D73" t="s">
        <v>305</v>
      </c>
      <c r="E73" t="s">
        <v>306</v>
      </c>
      <c r="F73" t="s">
        <v>42</v>
      </c>
      <c r="G73" t="s">
        <v>307</v>
      </c>
      <c r="H73">
        <v>0.76923076923076927</v>
      </c>
      <c r="J73">
        <v>1</v>
      </c>
      <c r="L73" t="s">
        <v>56</v>
      </c>
      <c r="M73" t="s">
        <v>308</v>
      </c>
      <c r="N73">
        <v>4</v>
      </c>
      <c r="O73">
        <v>5</v>
      </c>
      <c r="P73">
        <v>5</v>
      </c>
      <c r="Q73">
        <v>6</v>
      </c>
      <c r="R73">
        <v>0.45</v>
      </c>
      <c r="S73">
        <v>0.42105263157894729</v>
      </c>
      <c r="U73">
        <v>0.4</v>
      </c>
      <c r="V73">
        <v>0.44444444444444442</v>
      </c>
      <c r="W73">
        <v>0.5</v>
      </c>
      <c r="X73">
        <v>0.4</v>
      </c>
      <c r="AD73">
        <f>_xlfn.STDEV.P(R67,R73,R79,R85,R91)</f>
        <v>7.0710678118654752E-2</v>
      </c>
      <c r="AE73">
        <f t="shared" ref="AE73:AJ73" si="59">_xlfn.STDEV.P(S67,S73,S79,S85,S91)</f>
        <v>0.11080260340554239</v>
      </c>
      <c r="AF73" t="e">
        <f t="shared" si="59"/>
        <v>#DIV/0!</v>
      </c>
      <c r="AG73">
        <f t="shared" si="59"/>
        <v>0.17193165452341944</v>
      </c>
      <c r="AH73">
        <f t="shared" si="59"/>
        <v>8.268058790932746E-2</v>
      </c>
      <c r="AI73">
        <f t="shared" si="59"/>
        <v>0.10741131263812331</v>
      </c>
      <c r="AJ73">
        <f t="shared" si="59"/>
        <v>0.17193165452341944</v>
      </c>
    </row>
    <row r="74" spans="1:41" x14ac:dyDescent="0.45">
      <c r="A74" t="s">
        <v>21</v>
      </c>
      <c r="B74" t="s">
        <v>261</v>
      </c>
      <c r="C74" t="s">
        <v>23</v>
      </c>
      <c r="D74" t="s">
        <v>185</v>
      </c>
      <c r="E74" t="s">
        <v>309</v>
      </c>
      <c r="F74" t="s">
        <v>26</v>
      </c>
      <c r="G74" t="s">
        <v>310</v>
      </c>
      <c r="H74">
        <v>0.76923076923076927</v>
      </c>
      <c r="J74">
        <v>0.85333333333333339</v>
      </c>
      <c r="L74" t="s">
        <v>81</v>
      </c>
      <c r="M74" t="s">
        <v>311</v>
      </c>
      <c r="N74">
        <v>6</v>
      </c>
      <c r="O74">
        <v>2</v>
      </c>
      <c r="P74">
        <v>8</v>
      </c>
      <c r="Q74">
        <v>4</v>
      </c>
      <c r="R74">
        <v>0.7</v>
      </c>
      <c r="S74">
        <v>0.66666666666666663</v>
      </c>
      <c r="U74">
        <v>0.6</v>
      </c>
      <c r="V74">
        <v>0.75</v>
      </c>
      <c r="W74">
        <v>0.8</v>
      </c>
      <c r="X74">
        <v>0.6</v>
      </c>
    </row>
    <row r="75" spans="1:41" x14ac:dyDescent="0.45">
      <c r="A75" t="s">
        <v>21</v>
      </c>
      <c r="B75" t="s">
        <v>261</v>
      </c>
      <c r="C75" t="s">
        <v>30</v>
      </c>
      <c r="D75" t="s">
        <v>312</v>
      </c>
      <c r="E75" t="s">
        <v>313</v>
      </c>
      <c r="F75" t="s">
        <v>26</v>
      </c>
      <c r="G75" t="s">
        <v>314</v>
      </c>
      <c r="H75">
        <v>0.8571428571428571</v>
      </c>
      <c r="J75">
        <v>0.97435897435897434</v>
      </c>
      <c r="L75" t="s">
        <v>81</v>
      </c>
      <c r="M75" t="s">
        <v>315</v>
      </c>
      <c r="N75">
        <v>8</v>
      </c>
      <c r="O75">
        <v>4</v>
      </c>
      <c r="P75">
        <v>6</v>
      </c>
      <c r="Q75">
        <v>2</v>
      </c>
      <c r="R75">
        <v>0.7</v>
      </c>
      <c r="S75">
        <v>0.72727272727272729</v>
      </c>
      <c r="U75">
        <v>0.8</v>
      </c>
      <c r="V75">
        <v>0.66666666666666663</v>
      </c>
      <c r="W75">
        <v>0.6</v>
      </c>
      <c r="X75">
        <v>0.8</v>
      </c>
    </row>
    <row r="76" spans="1:41" x14ac:dyDescent="0.45">
      <c r="A76" t="s">
        <v>21</v>
      </c>
      <c r="B76" t="s">
        <v>261</v>
      </c>
      <c r="C76" t="s">
        <v>35</v>
      </c>
      <c r="D76" t="s">
        <v>316</v>
      </c>
      <c r="E76" t="s">
        <v>317</v>
      </c>
      <c r="F76" t="s">
        <v>26</v>
      </c>
      <c r="G76" t="s">
        <v>318</v>
      </c>
      <c r="H76">
        <v>0.8</v>
      </c>
      <c r="J76">
        <v>0.97297297297297303</v>
      </c>
      <c r="L76" t="s">
        <v>81</v>
      </c>
      <c r="M76" t="s">
        <v>319</v>
      </c>
      <c r="N76">
        <v>7</v>
      </c>
      <c r="O76">
        <v>5</v>
      </c>
      <c r="P76">
        <v>5</v>
      </c>
      <c r="Q76">
        <v>3</v>
      </c>
      <c r="R76">
        <v>0.6</v>
      </c>
      <c r="S76">
        <v>0.63636363636363635</v>
      </c>
      <c r="U76">
        <v>0.7</v>
      </c>
      <c r="V76">
        <v>0.58333333333333337</v>
      </c>
      <c r="W76">
        <v>0.5</v>
      </c>
      <c r="X76">
        <v>0.7</v>
      </c>
    </row>
    <row r="77" spans="1:41" x14ac:dyDescent="0.45">
      <c r="A77" t="s">
        <v>21</v>
      </c>
      <c r="B77" t="s">
        <v>261</v>
      </c>
      <c r="C77" t="s">
        <v>23</v>
      </c>
      <c r="D77" t="s">
        <v>78</v>
      </c>
      <c r="E77" t="s">
        <v>320</v>
      </c>
      <c r="F77" t="s">
        <v>42</v>
      </c>
      <c r="G77" t="s">
        <v>321</v>
      </c>
      <c r="H77">
        <v>1</v>
      </c>
      <c r="J77">
        <v>1</v>
      </c>
      <c r="L77" t="s">
        <v>81</v>
      </c>
      <c r="M77" t="s">
        <v>322</v>
      </c>
      <c r="N77">
        <v>6</v>
      </c>
      <c r="O77">
        <v>6</v>
      </c>
      <c r="P77">
        <v>4</v>
      </c>
      <c r="Q77">
        <v>4</v>
      </c>
      <c r="R77">
        <v>0.5</v>
      </c>
      <c r="S77">
        <v>0.54545454545454541</v>
      </c>
      <c r="U77">
        <v>0.6</v>
      </c>
      <c r="V77">
        <v>0.5</v>
      </c>
      <c r="W77">
        <v>0.4</v>
      </c>
      <c r="X77">
        <v>0.6</v>
      </c>
    </row>
    <row r="78" spans="1:41" x14ac:dyDescent="0.45">
      <c r="A78" t="s">
        <v>21</v>
      </c>
      <c r="B78" t="s">
        <v>261</v>
      </c>
      <c r="C78" t="s">
        <v>30</v>
      </c>
      <c r="D78" t="s">
        <v>323</v>
      </c>
      <c r="E78" t="s">
        <v>324</v>
      </c>
      <c r="F78" t="s">
        <v>42</v>
      </c>
      <c r="G78" t="s">
        <v>325</v>
      </c>
      <c r="H78">
        <v>0.83333333333333337</v>
      </c>
      <c r="J78">
        <v>0.98666666666666669</v>
      </c>
      <c r="L78" t="s">
        <v>81</v>
      </c>
      <c r="M78" t="s">
        <v>326</v>
      </c>
      <c r="N78">
        <v>8</v>
      </c>
      <c r="O78">
        <v>2</v>
      </c>
      <c r="P78">
        <v>8</v>
      </c>
      <c r="Q78">
        <v>2</v>
      </c>
      <c r="R78">
        <v>0.8</v>
      </c>
      <c r="S78">
        <v>0.8</v>
      </c>
      <c r="U78">
        <v>0.8</v>
      </c>
      <c r="V78">
        <v>0.8</v>
      </c>
      <c r="W78">
        <v>0.8</v>
      </c>
      <c r="X78">
        <v>0.8</v>
      </c>
    </row>
    <row r="79" spans="1:41" x14ac:dyDescent="0.45">
      <c r="A79" t="s">
        <v>21</v>
      </c>
      <c r="B79" t="s">
        <v>261</v>
      </c>
      <c r="C79" t="s">
        <v>35</v>
      </c>
      <c r="D79" t="s">
        <v>327</v>
      </c>
      <c r="E79" t="s">
        <v>328</v>
      </c>
      <c r="F79" t="s">
        <v>42</v>
      </c>
      <c r="G79" t="s">
        <v>329</v>
      </c>
      <c r="H79">
        <v>0.8571428571428571</v>
      </c>
      <c r="J79">
        <v>0.88888888888888884</v>
      </c>
      <c r="L79" t="s">
        <v>81</v>
      </c>
      <c r="M79" t="s">
        <v>330</v>
      </c>
      <c r="N79">
        <v>5</v>
      </c>
      <c r="O79">
        <v>3</v>
      </c>
      <c r="P79">
        <v>7</v>
      </c>
      <c r="Q79">
        <v>5</v>
      </c>
      <c r="R79">
        <v>0.6</v>
      </c>
      <c r="S79">
        <v>0.55555555555555558</v>
      </c>
      <c r="U79">
        <v>0.5</v>
      </c>
      <c r="V79">
        <v>0.625</v>
      </c>
      <c r="W79">
        <v>0.7</v>
      </c>
      <c r="X79">
        <v>0.5</v>
      </c>
    </row>
    <row r="80" spans="1:41" x14ac:dyDescent="0.45">
      <c r="A80" t="s">
        <v>21</v>
      </c>
      <c r="B80" t="s">
        <v>261</v>
      </c>
      <c r="C80" t="s">
        <v>23</v>
      </c>
      <c r="D80" t="s">
        <v>331</v>
      </c>
      <c r="E80" t="s">
        <v>332</v>
      </c>
      <c r="F80" t="s">
        <v>26</v>
      </c>
      <c r="G80" t="s">
        <v>333</v>
      </c>
      <c r="H80">
        <v>0.8</v>
      </c>
      <c r="J80">
        <v>0.81578947368421051</v>
      </c>
      <c r="L80" t="s">
        <v>105</v>
      </c>
      <c r="M80" t="s">
        <v>334</v>
      </c>
      <c r="N80">
        <v>7</v>
      </c>
      <c r="O80">
        <v>8</v>
      </c>
      <c r="P80">
        <v>3</v>
      </c>
      <c r="Q80">
        <v>2</v>
      </c>
      <c r="R80">
        <v>0.5</v>
      </c>
      <c r="S80">
        <v>0.58333333333333337</v>
      </c>
      <c r="U80">
        <v>0.77777777777777779</v>
      </c>
      <c r="V80">
        <v>0.46666666666666667</v>
      </c>
      <c r="W80">
        <v>0.27272727272727271</v>
      </c>
      <c r="X80">
        <v>0.77777777777777779</v>
      </c>
    </row>
    <row r="81" spans="1:41" x14ac:dyDescent="0.45">
      <c r="A81" t="s">
        <v>21</v>
      </c>
      <c r="B81" t="s">
        <v>261</v>
      </c>
      <c r="C81" t="s">
        <v>30</v>
      </c>
      <c r="D81" t="s">
        <v>58</v>
      </c>
      <c r="E81" t="s">
        <v>335</v>
      </c>
      <c r="F81" t="s">
        <v>26</v>
      </c>
      <c r="G81" t="s">
        <v>336</v>
      </c>
      <c r="H81">
        <v>0.875</v>
      </c>
      <c r="J81">
        <v>1</v>
      </c>
      <c r="L81" t="s">
        <v>105</v>
      </c>
      <c r="M81" t="s">
        <v>337</v>
      </c>
      <c r="N81">
        <v>6</v>
      </c>
      <c r="O81">
        <v>6</v>
      </c>
      <c r="P81">
        <v>5</v>
      </c>
      <c r="Q81">
        <v>3</v>
      </c>
      <c r="R81">
        <v>0.55000000000000004</v>
      </c>
      <c r="S81">
        <v>0.5714285714285714</v>
      </c>
      <c r="U81">
        <v>0.66666666666666663</v>
      </c>
      <c r="V81">
        <v>0.5</v>
      </c>
      <c r="W81">
        <v>0.45454545454545447</v>
      </c>
      <c r="X81">
        <v>0.66666666666666663</v>
      </c>
    </row>
    <row r="82" spans="1:41" x14ac:dyDescent="0.45">
      <c r="A82" t="s">
        <v>21</v>
      </c>
      <c r="B82" t="s">
        <v>261</v>
      </c>
      <c r="C82" t="s">
        <v>35</v>
      </c>
      <c r="D82" t="s">
        <v>338</v>
      </c>
      <c r="E82" t="s">
        <v>339</v>
      </c>
      <c r="F82" t="s">
        <v>26</v>
      </c>
      <c r="G82" t="s">
        <v>340</v>
      </c>
      <c r="H82">
        <v>0.875</v>
      </c>
      <c r="J82">
        <v>1</v>
      </c>
      <c r="L82" t="s">
        <v>105</v>
      </c>
      <c r="M82" t="s">
        <v>341</v>
      </c>
      <c r="N82">
        <v>7</v>
      </c>
      <c r="O82">
        <v>8</v>
      </c>
      <c r="P82">
        <v>3</v>
      </c>
      <c r="Q82">
        <v>2</v>
      </c>
      <c r="R82">
        <v>0.5</v>
      </c>
      <c r="S82">
        <v>0.58333333333333337</v>
      </c>
      <c r="U82">
        <v>0.77777777777777779</v>
      </c>
      <c r="V82">
        <v>0.46666666666666667</v>
      </c>
      <c r="W82">
        <v>0.27272727272727271</v>
      </c>
      <c r="X82">
        <v>0.77777777777777779</v>
      </c>
    </row>
    <row r="83" spans="1:41" x14ac:dyDescent="0.45">
      <c r="A83" t="s">
        <v>21</v>
      </c>
      <c r="B83" t="s">
        <v>261</v>
      </c>
      <c r="C83" t="s">
        <v>23</v>
      </c>
      <c r="D83" t="s">
        <v>285</v>
      </c>
      <c r="E83" t="s">
        <v>342</v>
      </c>
      <c r="F83" t="s">
        <v>42</v>
      </c>
      <c r="G83" t="s">
        <v>343</v>
      </c>
      <c r="H83">
        <v>0.88888888888888884</v>
      </c>
      <c r="J83">
        <v>1</v>
      </c>
      <c r="L83" t="s">
        <v>105</v>
      </c>
      <c r="M83" t="s">
        <v>344</v>
      </c>
      <c r="N83">
        <v>6</v>
      </c>
      <c r="O83">
        <v>8</v>
      </c>
      <c r="P83">
        <v>3</v>
      </c>
      <c r="Q83">
        <v>3</v>
      </c>
      <c r="R83">
        <v>0.45</v>
      </c>
      <c r="S83">
        <v>0.52173913043478259</v>
      </c>
      <c r="U83">
        <v>0.66666666666666663</v>
      </c>
      <c r="V83">
        <v>0.42857142857142849</v>
      </c>
      <c r="W83">
        <v>0.27272727272727271</v>
      </c>
      <c r="X83">
        <v>0.66666666666666663</v>
      </c>
    </row>
    <row r="84" spans="1:41" x14ac:dyDescent="0.45">
      <c r="A84" t="s">
        <v>21</v>
      </c>
      <c r="B84" t="s">
        <v>261</v>
      </c>
      <c r="C84" t="s">
        <v>30</v>
      </c>
      <c r="D84" t="s">
        <v>345</v>
      </c>
      <c r="E84" t="s">
        <v>346</v>
      </c>
      <c r="F84" t="s">
        <v>42</v>
      </c>
      <c r="G84" t="s">
        <v>347</v>
      </c>
      <c r="H84">
        <v>0.875</v>
      </c>
      <c r="J84">
        <v>0.90243902439024393</v>
      </c>
      <c r="L84" t="s">
        <v>105</v>
      </c>
      <c r="M84" t="s">
        <v>348</v>
      </c>
      <c r="N84">
        <v>8</v>
      </c>
      <c r="O84">
        <v>7</v>
      </c>
      <c r="P84">
        <v>4</v>
      </c>
      <c r="Q84">
        <v>1</v>
      </c>
      <c r="R84">
        <v>0.6</v>
      </c>
      <c r="S84">
        <v>0.66666666666666663</v>
      </c>
      <c r="U84">
        <v>0.88888888888888884</v>
      </c>
      <c r="V84">
        <v>0.53333333333333333</v>
      </c>
      <c r="W84">
        <v>0.36363636363636359</v>
      </c>
      <c r="X84">
        <v>0.88888888888888884</v>
      </c>
    </row>
    <row r="85" spans="1:41" x14ac:dyDescent="0.45">
      <c r="A85" t="s">
        <v>21</v>
      </c>
      <c r="B85" t="s">
        <v>261</v>
      </c>
      <c r="C85" t="s">
        <v>35</v>
      </c>
      <c r="D85" t="s">
        <v>349</v>
      </c>
      <c r="E85" t="s">
        <v>350</v>
      </c>
      <c r="F85" t="s">
        <v>42</v>
      </c>
      <c r="G85" t="s">
        <v>351</v>
      </c>
      <c r="H85">
        <v>0.875</v>
      </c>
      <c r="J85">
        <v>1</v>
      </c>
      <c r="L85" t="s">
        <v>105</v>
      </c>
      <c r="M85" t="s">
        <v>352</v>
      </c>
      <c r="N85">
        <v>7</v>
      </c>
      <c r="O85">
        <v>5</v>
      </c>
      <c r="P85">
        <v>6</v>
      </c>
      <c r="Q85">
        <v>2</v>
      </c>
      <c r="R85">
        <v>0.65</v>
      </c>
      <c r="S85">
        <v>0.66666666666666663</v>
      </c>
      <c r="U85">
        <v>0.77777777777777779</v>
      </c>
      <c r="V85">
        <v>0.58333333333333337</v>
      </c>
      <c r="W85">
        <v>0.54545454545454541</v>
      </c>
      <c r="X85">
        <v>0.77777777777777779</v>
      </c>
    </row>
    <row r="86" spans="1:41" x14ac:dyDescent="0.45">
      <c r="A86" t="s">
        <v>21</v>
      </c>
      <c r="B86" t="s">
        <v>261</v>
      </c>
      <c r="C86" t="s">
        <v>23</v>
      </c>
      <c r="D86" t="s">
        <v>185</v>
      </c>
      <c r="E86" t="s">
        <v>353</v>
      </c>
      <c r="F86" t="s">
        <v>26</v>
      </c>
      <c r="G86" t="s">
        <v>354</v>
      </c>
      <c r="H86">
        <v>0.75</v>
      </c>
      <c r="J86">
        <v>0.83783783783783783</v>
      </c>
      <c r="L86" t="s">
        <v>128</v>
      </c>
      <c r="M86" t="s">
        <v>355</v>
      </c>
      <c r="N86">
        <v>4</v>
      </c>
      <c r="O86">
        <v>3</v>
      </c>
      <c r="P86">
        <v>8</v>
      </c>
      <c r="Q86">
        <v>5</v>
      </c>
      <c r="R86">
        <v>0.6</v>
      </c>
      <c r="S86">
        <v>0.5</v>
      </c>
      <c r="U86">
        <v>0.44444444444444442</v>
      </c>
      <c r="V86">
        <v>0.5714285714285714</v>
      </c>
      <c r="W86">
        <v>0.72727272727272729</v>
      </c>
      <c r="X86">
        <v>0.44444444444444442</v>
      </c>
    </row>
    <row r="87" spans="1:41" x14ac:dyDescent="0.45">
      <c r="A87" t="s">
        <v>21</v>
      </c>
      <c r="B87" t="s">
        <v>261</v>
      </c>
      <c r="C87" t="s">
        <v>30</v>
      </c>
      <c r="D87" t="s">
        <v>356</v>
      </c>
      <c r="E87" t="s">
        <v>357</v>
      </c>
      <c r="F87" t="s">
        <v>26</v>
      </c>
      <c r="G87" t="s">
        <v>358</v>
      </c>
      <c r="H87">
        <v>0.84210526315789469</v>
      </c>
      <c r="J87">
        <v>0.98734177215189878</v>
      </c>
      <c r="L87" t="s">
        <v>128</v>
      </c>
      <c r="M87" t="s">
        <v>359</v>
      </c>
      <c r="N87">
        <v>5</v>
      </c>
      <c r="O87">
        <v>3</v>
      </c>
      <c r="P87">
        <v>8</v>
      </c>
      <c r="Q87">
        <v>4</v>
      </c>
      <c r="R87">
        <v>0.65</v>
      </c>
      <c r="S87">
        <v>0.58823529411764708</v>
      </c>
      <c r="U87">
        <v>0.55555555555555558</v>
      </c>
      <c r="V87">
        <v>0.625</v>
      </c>
      <c r="W87">
        <v>0.72727272727272729</v>
      </c>
      <c r="X87">
        <v>0.55555555555555558</v>
      </c>
    </row>
    <row r="88" spans="1:41" x14ac:dyDescent="0.45">
      <c r="A88" t="s">
        <v>21</v>
      </c>
      <c r="B88" t="s">
        <v>261</v>
      </c>
      <c r="C88" t="s">
        <v>35</v>
      </c>
      <c r="D88" t="s">
        <v>360</v>
      </c>
      <c r="E88" t="s">
        <v>361</v>
      </c>
      <c r="F88" t="s">
        <v>26</v>
      </c>
      <c r="G88" t="s">
        <v>362</v>
      </c>
      <c r="H88">
        <v>0.83333333333333337</v>
      </c>
      <c r="J88">
        <v>0.93670886075949367</v>
      </c>
      <c r="L88" t="s">
        <v>128</v>
      </c>
      <c r="M88" t="s">
        <v>363</v>
      </c>
      <c r="N88">
        <v>4</v>
      </c>
      <c r="O88">
        <v>3</v>
      </c>
      <c r="P88">
        <v>8</v>
      </c>
      <c r="Q88">
        <v>5</v>
      </c>
      <c r="R88">
        <v>0.6</v>
      </c>
      <c r="S88">
        <v>0.5</v>
      </c>
      <c r="U88">
        <v>0.44444444444444442</v>
      </c>
      <c r="V88">
        <v>0.5714285714285714</v>
      </c>
      <c r="W88">
        <v>0.72727272727272729</v>
      </c>
      <c r="X88">
        <v>0.44444444444444442</v>
      </c>
    </row>
    <row r="89" spans="1:41" x14ac:dyDescent="0.45">
      <c r="A89" t="s">
        <v>21</v>
      </c>
      <c r="B89" t="s">
        <v>261</v>
      </c>
      <c r="C89" t="s">
        <v>23</v>
      </c>
      <c r="D89" t="s">
        <v>364</v>
      </c>
      <c r="E89" t="s">
        <v>365</v>
      </c>
      <c r="F89" t="s">
        <v>42</v>
      </c>
      <c r="G89" t="s">
        <v>366</v>
      </c>
      <c r="H89">
        <v>1</v>
      </c>
      <c r="J89">
        <v>1</v>
      </c>
      <c r="L89" t="s">
        <v>128</v>
      </c>
      <c r="M89" t="s">
        <v>367</v>
      </c>
      <c r="N89">
        <v>2</v>
      </c>
      <c r="O89">
        <v>5</v>
      </c>
      <c r="P89">
        <v>6</v>
      </c>
      <c r="Q89">
        <v>7</v>
      </c>
      <c r="R89">
        <v>0.4</v>
      </c>
      <c r="S89">
        <v>0.25</v>
      </c>
      <c r="U89">
        <v>0.22222222222222221</v>
      </c>
      <c r="V89">
        <v>0.2857142857142857</v>
      </c>
      <c r="W89">
        <v>0.54545454545454541</v>
      </c>
      <c r="X89">
        <v>0.22222222222222221</v>
      </c>
    </row>
    <row r="90" spans="1:41" x14ac:dyDescent="0.45">
      <c r="A90" t="s">
        <v>21</v>
      </c>
      <c r="B90" t="s">
        <v>261</v>
      </c>
      <c r="C90" t="s">
        <v>30</v>
      </c>
      <c r="D90" t="s">
        <v>368</v>
      </c>
      <c r="E90" t="s">
        <v>369</v>
      </c>
      <c r="F90" t="s">
        <v>42</v>
      </c>
      <c r="G90" t="s">
        <v>370</v>
      </c>
      <c r="H90">
        <v>0.83333333333333337</v>
      </c>
      <c r="J90">
        <v>1</v>
      </c>
      <c r="L90" t="s">
        <v>128</v>
      </c>
      <c r="M90" t="s">
        <v>359</v>
      </c>
      <c r="N90">
        <v>5</v>
      </c>
      <c r="O90">
        <v>3</v>
      </c>
      <c r="P90">
        <v>8</v>
      </c>
      <c r="Q90">
        <v>4</v>
      </c>
      <c r="R90">
        <v>0.65</v>
      </c>
      <c r="S90">
        <v>0.58823529411764708</v>
      </c>
      <c r="U90">
        <v>0.55555555555555558</v>
      </c>
      <c r="V90">
        <v>0.625</v>
      </c>
      <c r="W90">
        <v>0.72727272727272729</v>
      </c>
      <c r="X90">
        <v>0.55555555555555558</v>
      </c>
    </row>
    <row r="91" spans="1:41" x14ac:dyDescent="0.45">
      <c r="A91" t="s">
        <v>21</v>
      </c>
      <c r="B91" t="s">
        <v>261</v>
      </c>
      <c r="C91" t="s">
        <v>35</v>
      </c>
      <c r="D91" t="s">
        <v>371</v>
      </c>
      <c r="E91" t="s">
        <v>372</v>
      </c>
      <c r="F91" t="s">
        <v>42</v>
      </c>
      <c r="G91" t="s">
        <v>373</v>
      </c>
      <c r="H91">
        <v>0.8571428571428571</v>
      </c>
      <c r="J91">
        <v>0.96103896103896103</v>
      </c>
      <c r="L91" t="s">
        <v>128</v>
      </c>
      <c r="M91" t="s">
        <v>374</v>
      </c>
      <c r="N91">
        <v>3</v>
      </c>
      <c r="O91">
        <v>4</v>
      </c>
      <c r="P91">
        <v>7</v>
      </c>
      <c r="Q91">
        <v>6</v>
      </c>
      <c r="R91">
        <v>0.5</v>
      </c>
      <c r="S91">
        <v>0.375</v>
      </c>
      <c r="U91">
        <v>0.33333333333333331</v>
      </c>
      <c r="V91">
        <v>0.42857142857142849</v>
      </c>
      <c r="W91">
        <v>0.63636363636363635</v>
      </c>
      <c r="X91">
        <v>0.33333333333333331</v>
      </c>
    </row>
    <row r="92" spans="1:41" x14ac:dyDescent="0.45">
      <c r="A92" t="s">
        <v>375</v>
      </c>
      <c r="B92" t="s">
        <v>22</v>
      </c>
      <c r="C92" t="s">
        <v>23</v>
      </c>
      <c r="D92" t="s">
        <v>262</v>
      </c>
      <c r="E92" t="s">
        <v>376</v>
      </c>
      <c r="F92" t="s">
        <v>26</v>
      </c>
      <c r="G92" t="s">
        <v>377</v>
      </c>
      <c r="H92">
        <v>0.8</v>
      </c>
      <c r="J92">
        <v>0.98550724637681164</v>
      </c>
      <c r="L92" t="s">
        <v>378</v>
      </c>
      <c r="M92" t="s">
        <v>379</v>
      </c>
      <c r="N92">
        <v>5</v>
      </c>
      <c r="O92">
        <v>4</v>
      </c>
      <c r="P92">
        <v>7</v>
      </c>
      <c r="Q92">
        <v>4</v>
      </c>
      <c r="R92">
        <v>0.6</v>
      </c>
      <c r="S92">
        <v>0.55555555555555558</v>
      </c>
      <c r="U92">
        <v>0.55555555555555558</v>
      </c>
      <c r="V92">
        <v>0.55555555555555558</v>
      </c>
      <c r="W92">
        <v>0.63636363636363635</v>
      </c>
      <c r="X92">
        <v>0.55555555555555558</v>
      </c>
      <c r="Z92" t="str">
        <f>A92</f>
        <v>['ALSFRS-R_SwallowingSubscore']</v>
      </c>
      <c r="AA92" t="str">
        <f t="shared" ref="AA92:AB92" si="60">B92</f>
        <v>complete</v>
      </c>
      <c r="AB92" t="str">
        <f t="shared" si="60"/>
        <v>SVM</v>
      </c>
      <c r="AC92" t="str">
        <f>F92</f>
        <v>5</v>
      </c>
      <c r="AD92">
        <f>AVERAGE(R92,R98,R104,R110,R116)</f>
        <v>0.66999999999999993</v>
      </c>
      <c r="AE92">
        <f t="shared" ref="AE92:AJ92" si="61">AVERAGE(S92,S98,S104,S110,S116)</f>
        <v>0.5695144724556489</v>
      </c>
      <c r="AF92" t="e">
        <f t="shared" si="61"/>
        <v>#DIV/0!</v>
      </c>
      <c r="AG92">
        <f t="shared" si="61"/>
        <v>0.49722222222222212</v>
      </c>
      <c r="AH92">
        <f t="shared" si="61"/>
        <v>0.69253968253968257</v>
      </c>
      <c r="AI92">
        <f t="shared" si="61"/>
        <v>0.80151515151515151</v>
      </c>
      <c r="AJ92">
        <f t="shared" si="61"/>
        <v>0.49722222222222212</v>
      </c>
      <c r="AL92">
        <f>SUM(N92,N98,N104,N110,N116)</f>
        <v>22</v>
      </c>
      <c r="AM92">
        <f t="shared" ref="AM92:AO92" si="62">SUM(O92,O98,O104,O110,O116)</f>
        <v>11</v>
      </c>
      <c r="AN92">
        <f t="shared" si="62"/>
        <v>45</v>
      </c>
      <c r="AO92">
        <f t="shared" si="62"/>
        <v>22</v>
      </c>
    </row>
    <row r="93" spans="1:41" x14ac:dyDescent="0.45">
      <c r="A93" t="s">
        <v>375</v>
      </c>
      <c r="B93" t="s">
        <v>22</v>
      </c>
      <c r="C93" t="s">
        <v>30</v>
      </c>
      <c r="D93" t="s">
        <v>380</v>
      </c>
      <c r="E93" t="s">
        <v>381</v>
      </c>
      <c r="F93" t="s">
        <v>26</v>
      </c>
      <c r="G93" t="s">
        <v>382</v>
      </c>
      <c r="H93">
        <v>0.83333333333333337</v>
      </c>
      <c r="J93">
        <v>0.97058823529411764</v>
      </c>
      <c r="L93" t="s">
        <v>378</v>
      </c>
      <c r="M93" t="s">
        <v>383</v>
      </c>
      <c r="N93">
        <v>7</v>
      </c>
      <c r="O93">
        <v>4</v>
      </c>
      <c r="P93">
        <v>7</v>
      </c>
      <c r="Q93">
        <v>2</v>
      </c>
      <c r="R93">
        <v>0.7</v>
      </c>
      <c r="S93">
        <v>0.7</v>
      </c>
      <c r="U93">
        <v>0.77777777777777779</v>
      </c>
      <c r="V93">
        <v>0.63636363636363635</v>
      </c>
      <c r="W93">
        <v>0.63636363636363635</v>
      </c>
      <c r="X93">
        <v>0.77777777777777779</v>
      </c>
      <c r="AD93">
        <f>_xlfn.STDEV.P(R92,R98,R104,R110,R116)</f>
        <v>8.7177978870813355E-2</v>
      </c>
      <c r="AE93">
        <f t="shared" ref="AE93:AJ93" si="63">_xlfn.STDEV.P(S92,S98,S104,S110,S116)</f>
        <v>9.7357283311102355E-2</v>
      </c>
      <c r="AF93" t="e">
        <f t="shared" si="63"/>
        <v>#DIV/0!</v>
      </c>
      <c r="AG93">
        <f t="shared" si="63"/>
        <v>0.10258991840344134</v>
      </c>
      <c r="AH93">
        <f t="shared" si="63"/>
        <v>0.13984262111305071</v>
      </c>
      <c r="AI93">
        <f t="shared" si="63"/>
        <v>0.13487401869253268</v>
      </c>
      <c r="AJ93">
        <f t="shared" si="63"/>
        <v>0.10258991840344134</v>
      </c>
    </row>
    <row r="94" spans="1:41" x14ac:dyDescent="0.45">
      <c r="A94" t="s">
        <v>375</v>
      </c>
      <c r="B94" t="s">
        <v>22</v>
      </c>
      <c r="C94" t="s">
        <v>35</v>
      </c>
      <c r="D94" t="s">
        <v>384</v>
      </c>
      <c r="E94" t="s">
        <v>385</v>
      </c>
      <c r="F94" t="s">
        <v>26</v>
      </c>
      <c r="G94" t="s">
        <v>386</v>
      </c>
      <c r="H94">
        <v>0.8571428571428571</v>
      </c>
      <c r="J94">
        <v>1</v>
      </c>
      <c r="L94" t="s">
        <v>378</v>
      </c>
      <c r="M94" t="s">
        <v>387</v>
      </c>
      <c r="N94">
        <v>8</v>
      </c>
      <c r="O94">
        <v>3</v>
      </c>
      <c r="P94">
        <v>8</v>
      </c>
      <c r="Q94">
        <v>1</v>
      </c>
      <c r="R94">
        <v>0.8</v>
      </c>
      <c r="S94">
        <v>0.8</v>
      </c>
      <c r="U94">
        <v>0.88888888888888884</v>
      </c>
      <c r="V94">
        <v>0.72727272727272729</v>
      </c>
      <c r="W94">
        <v>0.72727272727272729</v>
      </c>
      <c r="X94">
        <v>0.88888888888888884</v>
      </c>
      <c r="Z94" t="str">
        <f>A94</f>
        <v>['ALSFRS-R_SwallowingSubscore']</v>
      </c>
      <c r="AA94" t="str">
        <f t="shared" ref="AA94" si="64">B94</f>
        <v>complete</v>
      </c>
      <c r="AB94" t="str">
        <f>C93</f>
        <v>RF</v>
      </c>
      <c r="AC94" t="str">
        <f>F93</f>
        <v>5</v>
      </c>
      <c r="AD94">
        <f>AVERAGE(R93,R99,R105,R111,R117)</f>
        <v>0.71</v>
      </c>
      <c r="AE94">
        <f t="shared" ref="AE94:AJ94" si="65">AVERAGE(S93,S99,S105,S111,S117)</f>
        <v>0.65261904761904754</v>
      </c>
      <c r="AF94" t="e">
        <f t="shared" si="65"/>
        <v>#DIV/0!</v>
      </c>
      <c r="AG94">
        <f t="shared" si="65"/>
        <v>0.63611111111111118</v>
      </c>
      <c r="AH94">
        <f t="shared" si="65"/>
        <v>0.70621212121212129</v>
      </c>
      <c r="AI94">
        <f t="shared" si="65"/>
        <v>0.76818181818181819</v>
      </c>
      <c r="AJ94">
        <f t="shared" si="65"/>
        <v>0.63611111111111118</v>
      </c>
      <c r="AL94">
        <f>SUM(N93,N99,N105,N111,N117)</f>
        <v>28</v>
      </c>
      <c r="AM94">
        <f t="shared" ref="AM94:AO94" si="66">SUM(O93,O99,O105,O111,O117)</f>
        <v>13</v>
      </c>
      <c r="AN94">
        <f t="shared" si="66"/>
        <v>43</v>
      </c>
      <c r="AO94">
        <f t="shared" si="66"/>
        <v>16</v>
      </c>
    </row>
    <row r="95" spans="1:41" x14ac:dyDescent="0.45">
      <c r="A95" t="s">
        <v>375</v>
      </c>
      <c r="B95" t="s">
        <v>22</v>
      </c>
      <c r="C95" t="s">
        <v>23</v>
      </c>
      <c r="D95" t="s">
        <v>138</v>
      </c>
      <c r="E95" t="s">
        <v>388</v>
      </c>
      <c r="F95" t="s">
        <v>42</v>
      </c>
      <c r="G95" t="s">
        <v>389</v>
      </c>
      <c r="H95">
        <v>1</v>
      </c>
      <c r="J95">
        <v>1</v>
      </c>
      <c r="L95" t="s">
        <v>378</v>
      </c>
      <c r="M95" t="s">
        <v>390</v>
      </c>
      <c r="N95">
        <v>7</v>
      </c>
      <c r="O95">
        <v>5</v>
      </c>
      <c r="P95">
        <v>6</v>
      </c>
      <c r="Q95">
        <v>2</v>
      </c>
      <c r="R95">
        <v>0.65</v>
      </c>
      <c r="S95">
        <v>0.66666666666666663</v>
      </c>
      <c r="U95">
        <v>0.77777777777777779</v>
      </c>
      <c r="V95">
        <v>0.58333333333333337</v>
      </c>
      <c r="W95">
        <v>0.54545454545454541</v>
      </c>
      <c r="X95">
        <v>0.77777777777777779</v>
      </c>
      <c r="AD95">
        <f>_xlfn.STDEV.P(R93,R99,R105,R111,R117)</f>
        <v>2.0000000000000018E-2</v>
      </c>
      <c r="AE95">
        <f t="shared" ref="AE95:AJ95" si="67">_xlfn.STDEV.P(S93,S99,S105,S111,S117)</f>
        <v>4.9075350459021033E-2</v>
      </c>
      <c r="AF95" t="e">
        <f t="shared" si="67"/>
        <v>#DIV/0!</v>
      </c>
      <c r="AG95">
        <f t="shared" si="67"/>
        <v>0.12921892610681093</v>
      </c>
      <c r="AH95">
        <f t="shared" si="67"/>
        <v>9.0894443264400077E-2</v>
      </c>
      <c r="AI95">
        <f t="shared" si="67"/>
        <v>0.12230567315521582</v>
      </c>
      <c r="AJ95">
        <f t="shared" si="67"/>
        <v>0.12921892610681093</v>
      </c>
    </row>
    <row r="96" spans="1:41" x14ac:dyDescent="0.45">
      <c r="A96" t="s">
        <v>375</v>
      </c>
      <c r="B96" t="s">
        <v>22</v>
      </c>
      <c r="C96" t="s">
        <v>30</v>
      </c>
      <c r="D96" t="s">
        <v>391</v>
      </c>
      <c r="E96" t="s">
        <v>392</v>
      </c>
      <c r="F96" t="s">
        <v>42</v>
      </c>
      <c r="G96" t="s">
        <v>393</v>
      </c>
      <c r="H96">
        <v>0.83333333333333337</v>
      </c>
      <c r="J96">
        <v>1</v>
      </c>
      <c r="L96" t="s">
        <v>378</v>
      </c>
      <c r="M96" t="s">
        <v>394</v>
      </c>
      <c r="N96">
        <v>8</v>
      </c>
      <c r="O96">
        <v>4</v>
      </c>
      <c r="P96">
        <v>7</v>
      </c>
      <c r="Q96">
        <v>1</v>
      </c>
      <c r="R96">
        <v>0.75</v>
      </c>
      <c r="S96">
        <v>0.76190476190476186</v>
      </c>
      <c r="U96">
        <v>0.88888888888888884</v>
      </c>
      <c r="V96">
        <v>0.66666666666666663</v>
      </c>
      <c r="W96">
        <v>0.63636363636363635</v>
      </c>
      <c r="X96">
        <v>0.88888888888888884</v>
      </c>
      <c r="Z96" t="str">
        <f>A94</f>
        <v>['ALSFRS-R_SwallowingSubscore']</v>
      </c>
      <c r="AA96" t="str">
        <f>B94</f>
        <v>complete</v>
      </c>
      <c r="AB96" t="str">
        <f>C94</f>
        <v>XGB</v>
      </c>
      <c r="AC96" t="str">
        <f>F94</f>
        <v>5</v>
      </c>
      <c r="AD96">
        <f>AVERAGE(R94,R100,R106,R112,R118)</f>
        <v>0.73000000000000009</v>
      </c>
      <c r="AE96">
        <f t="shared" ref="AE96:AJ96" si="68">AVERAGE(S94,S100,S106,S112,S118)</f>
        <v>0.66810359231411864</v>
      </c>
      <c r="AF96" t="e">
        <f t="shared" si="68"/>
        <v>#DIV/0!</v>
      </c>
      <c r="AG96">
        <f t="shared" si="68"/>
        <v>0.65555555555555556</v>
      </c>
      <c r="AH96">
        <f t="shared" si="68"/>
        <v>0.70989898989898981</v>
      </c>
      <c r="AI96">
        <f t="shared" si="68"/>
        <v>0.78484848484848491</v>
      </c>
      <c r="AJ96">
        <f t="shared" si="68"/>
        <v>0.65555555555555556</v>
      </c>
      <c r="AL96">
        <f>SUM(N94,N100,N106,N112,N118)</f>
        <v>29</v>
      </c>
      <c r="AM96">
        <f t="shared" ref="AM96:AO96" si="69">SUM(O94,O100,O106,O112,O118)</f>
        <v>12</v>
      </c>
      <c r="AN96">
        <f t="shared" si="69"/>
        <v>44</v>
      </c>
      <c r="AO96">
        <f t="shared" si="69"/>
        <v>15</v>
      </c>
    </row>
    <row r="97" spans="1:41" x14ac:dyDescent="0.45">
      <c r="A97" t="s">
        <v>375</v>
      </c>
      <c r="B97" t="s">
        <v>22</v>
      </c>
      <c r="C97" t="s">
        <v>35</v>
      </c>
      <c r="D97" t="s">
        <v>395</v>
      </c>
      <c r="E97" t="s">
        <v>396</v>
      </c>
      <c r="F97" t="s">
        <v>42</v>
      </c>
      <c r="G97" t="s">
        <v>397</v>
      </c>
      <c r="H97">
        <v>0.8571428571428571</v>
      </c>
      <c r="J97">
        <v>1</v>
      </c>
      <c r="L97" t="s">
        <v>378</v>
      </c>
      <c r="M97" t="s">
        <v>398</v>
      </c>
      <c r="N97">
        <v>6</v>
      </c>
      <c r="O97">
        <v>6</v>
      </c>
      <c r="P97">
        <v>5</v>
      </c>
      <c r="Q97">
        <v>3</v>
      </c>
      <c r="R97">
        <v>0.55000000000000004</v>
      </c>
      <c r="S97">
        <v>0.5714285714285714</v>
      </c>
      <c r="U97">
        <v>0.66666666666666663</v>
      </c>
      <c r="V97">
        <v>0.5</v>
      </c>
      <c r="W97">
        <v>0.45454545454545447</v>
      </c>
      <c r="X97">
        <v>0.66666666666666663</v>
      </c>
      <c r="AD97">
        <f>_xlfn.STDEV.P(R94,R100,R106,R112,R118)</f>
        <v>8.7177978870812953E-2</v>
      </c>
      <c r="AE97">
        <f t="shared" ref="AE97:AJ97" si="70">_xlfn.STDEV.P(S94,S100,S106,S112,S118)</f>
        <v>0.12572384318140684</v>
      </c>
      <c r="AF97" t="e">
        <f t="shared" si="70"/>
        <v>#DIV/0!</v>
      </c>
      <c r="AG97">
        <f t="shared" si="70"/>
        <v>0.19372884193514112</v>
      </c>
      <c r="AH97">
        <f t="shared" si="70"/>
        <v>9.190120814196831E-2</v>
      </c>
      <c r="AI97">
        <f t="shared" si="70"/>
        <v>9.4085907250060705E-2</v>
      </c>
      <c r="AJ97">
        <f t="shared" si="70"/>
        <v>0.19372884193514112</v>
      </c>
    </row>
    <row r="98" spans="1:41" x14ac:dyDescent="0.45">
      <c r="A98" t="s">
        <v>375</v>
      </c>
      <c r="B98" t="s">
        <v>22</v>
      </c>
      <c r="C98" t="s">
        <v>23</v>
      </c>
      <c r="D98" t="s">
        <v>174</v>
      </c>
      <c r="E98" t="s">
        <v>399</v>
      </c>
      <c r="F98" t="s">
        <v>26</v>
      </c>
      <c r="G98" t="s">
        <v>400</v>
      </c>
      <c r="H98">
        <v>0.8</v>
      </c>
      <c r="J98">
        <v>0.58823529411764708</v>
      </c>
      <c r="L98" t="s">
        <v>401</v>
      </c>
      <c r="M98" t="s">
        <v>402</v>
      </c>
      <c r="N98">
        <v>4</v>
      </c>
      <c r="O98">
        <v>1</v>
      </c>
      <c r="P98">
        <v>10</v>
      </c>
      <c r="Q98">
        <v>5</v>
      </c>
      <c r="R98">
        <v>0.7</v>
      </c>
      <c r="S98">
        <v>0.5714285714285714</v>
      </c>
      <c r="U98">
        <v>0.44444444444444442</v>
      </c>
      <c r="V98">
        <v>0.8</v>
      </c>
      <c r="W98">
        <v>0.90909090909090906</v>
      </c>
      <c r="X98">
        <v>0.44444444444444442</v>
      </c>
      <c r="Z98" t="str">
        <f>A95</f>
        <v>['ALSFRS-R_SwallowingSubscore']</v>
      </c>
      <c r="AA98" t="str">
        <f>B95</f>
        <v>complete</v>
      </c>
      <c r="AB98" t="str">
        <f>C95</f>
        <v>SVM</v>
      </c>
      <c r="AC98" t="str">
        <f>F95</f>
        <v>10%</v>
      </c>
      <c r="AD98">
        <f>AVERAGE(R95,R101,R107,R113,R119)</f>
        <v>0.72</v>
      </c>
      <c r="AE98">
        <f t="shared" ref="AE98:AJ98" si="71">AVERAGE(S95,S101,S107,S113,S119)</f>
        <v>0.65652337858220222</v>
      </c>
      <c r="AF98" t="e">
        <f t="shared" si="71"/>
        <v>#DIV/0!</v>
      </c>
      <c r="AG98">
        <f t="shared" si="71"/>
        <v>0.63611111111111107</v>
      </c>
      <c r="AH98">
        <f t="shared" si="71"/>
        <v>0.71666666666666667</v>
      </c>
      <c r="AI98">
        <f t="shared" si="71"/>
        <v>0.78636363636363638</v>
      </c>
      <c r="AJ98">
        <f t="shared" si="71"/>
        <v>0.63611111111111107</v>
      </c>
      <c r="AL98">
        <f>SUM(N95,N101,N107,N113,N119)</f>
        <v>28</v>
      </c>
      <c r="AM98">
        <f t="shared" ref="AM98:AO98" si="72">SUM(O95,O101,O107,O113,O119)</f>
        <v>12</v>
      </c>
      <c r="AN98">
        <f t="shared" si="72"/>
        <v>44</v>
      </c>
      <c r="AO98">
        <f t="shared" si="72"/>
        <v>16</v>
      </c>
    </row>
    <row r="99" spans="1:41" x14ac:dyDescent="0.45">
      <c r="A99" t="s">
        <v>375</v>
      </c>
      <c r="B99" t="s">
        <v>22</v>
      </c>
      <c r="C99" t="s">
        <v>30</v>
      </c>
      <c r="D99" t="s">
        <v>403</v>
      </c>
      <c r="E99" t="s">
        <v>404</v>
      </c>
      <c r="F99" t="s">
        <v>26</v>
      </c>
      <c r="G99" t="s">
        <v>405</v>
      </c>
      <c r="H99">
        <v>0.76923076923076927</v>
      </c>
      <c r="J99">
        <v>0.94594594594594594</v>
      </c>
      <c r="L99" t="s">
        <v>401</v>
      </c>
      <c r="M99" t="s">
        <v>406</v>
      </c>
      <c r="N99">
        <v>4</v>
      </c>
      <c r="O99">
        <v>1</v>
      </c>
      <c r="P99">
        <v>10</v>
      </c>
      <c r="Q99">
        <v>5</v>
      </c>
      <c r="R99">
        <v>0.7</v>
      </c>
      <c r="S99">
        <v>0.5714285714285714</v>
      </c>
      <c r="U99">
        <v>0.44444444444444442</v>
      </c>
      <c r="V99">
        <v>0.8</v>
      </c>
      <c r="W99">
        <v>0.90909090909090906</v>
      </c>
      <c r="X99">
        <v>0.44444444444444442</v>
      </c>
      <c r="AD99">
        <f>_xlfn.STDEV.P(R95,R101,R107,R113,R119)</f>
        <v>7.4833147735478972E-2</v>
      </c>
      <c r="AE99">
        <f t="shared" ref="AE99:AJ99" si="73">_xlfn.STDEV.P(S95,S101,S107,S113,S119)</f>
        <v>0.11784994784392608</v>
      </c>
      <c r="AF99" t="e">
        <f t="shared" si="73"/>
        <v>#DIV/0!</v>
      </c>
      <c r="AG99">
        <f t="shared" si="73"/>
        <v>0.16301556390134692</v>
      </c>
      <c r="AH99">
        <f t="shared" si="73"/>
        <v>0.10341394704992372</v>
      </c>
      <c r="AI99">
        <f t="shared" si="73"/>
        <v>0.13453316897226106</v>
      </c>
      <c r="AJ99">
        <f t="shared" si="73"/>
        <v>0.16301556390134692</v>
      </c>
    </row>
    <row r="100" spans="1:41" x14ac:dyDescent="0.45">
      <c r="A100" t="s">
        <v>375</v>
      </c>
      <c r="B100" t="s">
        <v>22</v>
      </c>
      <c r="C100" t="s">
        <v>35</v>
      </c>
      <c r="D100" t="s">
        <v>407</v>
      </c>
      <c r="E100" t="s">
        <v>408</v>
      </c>
      <c r="F100" t="s">
        <v>26</v>
      </c>
      <c r="G100" t="s">
        <v>409</v>
      </c>
      <c r="H100">
        <v>0.8571428571428571</v>
      </c>
      <c r="J100">
        <v>1</v>
      </c>
      <c r="L100" t="s">
        <v>401</v>
      </c>
      <c r="M100" t="s">
        <v>410</v>
      </c>
      <c r="N100">
        <v>4</v>
      </c>
      <c r="O100">
        <v>1</v>
      </c>
      <c r="P100">
        <v>10</v>
      </c>
      <c r="Q100">
        <v>5</v>
      </c>
      <c r="R100">
        <v>0.7</v>
      </c>
      <c r="S100">
        <v>0.5714285714285714</v>
      </c>
      <c r="U100">
        <v>0.44444444444444442</v>
      </c>
      <c r="V100">
        <v>0.8</v>
      </c>
      <c r="W100">
        <v>0.90909090909090906</v>
      </c>
      <c r="X100">
        <v>0.44444444444444442</v>
      </c>
      <c r="Z100" t="str">
        <f>A96</f>
        <v>['ALSFRS-R_SwallowingSubscore']</v>
      </c>
      <c r="AA100" t="str">
        <f>B96</f>
        <v>complete</v>
      </c>
      <c r="AB100" t="str">
        <f>C96</f>
        <v>RF</v>
      </c>
      <c r="AC100" t="str">
        <f>F96</f>
        <v>10%</v>
      </c>
      <c r="AD100">
        <f>AVERAGE(R96,R102,R108,R114,R120)</f>
        <v>0.74</v>
      </c>
      <c r="AE100">
        <f t="shared" ref="AE100:AJ100" si="74">AVERAGE(S96,S102,S108,S114,S120)</f>
        <v>0.66785714285714293</v>
      </c>
      <c r="AF100" t="e">
        <f t="shared" si="74"/>
        <v>#DIV/0!</v>
      </c>
      <c r="AG100">
        <f t="shared" si="74"/>
        <v>0.61388888888888893</v>
      </c>
      <c r="AH100">
        <f t="shared" si="74"/>
        <v>0.76952380952380961</v>
      </c>
      <c r="AI100">
        <f t="shared" si="74"/>
        <v>0.83787878787878789</v>
      </c>
      <c r="AJ100">
        <f t="shared" si="74"/>
        <v>0.61388888888888893</v>
      </c>
      <c r="AL100">
        <f>SUM(N96,N102,N108,N114,N120)</f>
        <v>27</v>
      </c>
      <c r="AM100">
        <f t="shared" ref="AM100:AO100" si="75">SUM(O96,O102,O108,O114,O120)</f>
        <v>9</v>
      </c>
      <c r="AN100">
        <f t="shared" si="75"/>
        <v>47</v>
      </c>
      <c r="AO100">
        <f t="shared" si="75"/>
        <v>17</v>
      </c>
    </row>
    <row r="101" spans="1:41" x14ac:dyDescent="0.45">
      <c r="A101" t="s">
        <v>375</v>
      </c>
      <c r="B101" t="s">
        <v>22</v>
      </c>
      <c r="C101" t="s">
        <v>23</v>
      </c>
      <c r="D101" t="s">
        <v>138</v>
      </c>
      <c r="E101" t="s">
        <v>411</v>
      </c>
      <c r="F101" t="s">
        <v>42</v>
      </c>
      <c r="G101" t="s">
        <v>412</v>
      </c>
      <c r="H101">
        <v>0.93333333333333335</v>
      </c>
      <c r="J101">
        <v>1</v>
      </c>
      <c r="L101" t="s">
        <v>401</v>
      </c>
      <c r="M101" t="s">
        <v>413</v>
      </c>
      <c r="N101">
        <v>3</v>
      </c>
      <c r="O101">
        <v>1</v>
      </c>
      <c r="P101">
        <v>10</v>
      </c>
      <c r="Q101">
        <v>6</v>
      </c>
      <c r="R101">
        <v>0.65</v>
      </c>
      <c r="S101">
        <v>0.46153846153846162</v>
      </c>
      <c r="U101">
        <v>0.33333333333333331</v>
      </c>
      <c r="V101">
        <v>0.75</v>
      </c>
      <c r="W101">
        <v>0.90909090909090906</v>
      </c>
      <c r="X101">
        <v>0.33333333333333331</v>
      </c>
      <c r="AD101">
        <f>_xlfn.STDEV.P(R96,R102,R108,R114,R120)</f>
        <v>3.7416573867739451E-2</v>
      </c>
      <c r="AE101">
        <f t="shared" ref="AE101:AJ101" si="76">_xlfn.STDEV.P(S96,S102,S108,S114,S120)</f>
        <v>6.6538993392772E-2</v>
      </c>
      <c r="AF101" t="e">
        <f t="shared" si="76"/>
        <v>#DIV/0!</v>
      </c>
      <c r="AG101">
        <f t="shared" si="76"/>
        <v>0.14917468424552818</v>
      </c>
      <c r="AH101">
        <f t="shared" si="76"/>
        <v>6.7383896957366615E-2</v>
      </c>
      <c r="AI101">
        <f t="shared" si="76"/>
        <v>0.10709452755801324</v>
      </c>
      <c r="AJ101">
        <f t="shared" si="76"/>
        <v>0.14917468424552818</v>
      </c>
    </row>
    <row r="102" spans="1:41" x14ac:dyDescent="0.45">
      <c r="A102" t="s">
        <v>375</v>
      </c>
      <c r="B102" t="s">
        <v>22</v>
      </c>
      <c r="C102" t="s">
        <v>30</v>
      </c>
      <c r="D102" t="s">
        <v>414</v>
      </c>
      <c r="E102" t="s">
        <v>415</v>
      </c>
      <c r="F102" t="s">
        <v>42</v>
      </c>
      <c r="G102" t="s">
        <v>416</v>
      </c>
      <c r="H102">
        <v>0.76923076923076927</v>
      </c>
      <c r="J102">
        <v>1</v>
      </c>
      <c r="L102" t="s">
        <v>401</v>
      </c>
      <c r="M102" t="s">
        <v>417</v>
      </c>
      <c r="N102">
        <v>4</v>
      </c>
      <c r="O102">
        <v>1</v>
      </c>
      <c r="P102">
        <v>10</v>
      </c>
      <c r="Q102">
        <v>5</v>
      </c>
      <c r="R102">
        <v>0.7</v>
      </c>
      <c r="S102">
        <v>0.5714285714285714</v>
      </c>
      <c r="U102">
        <v>0.44444444444444442</v>
      </c>
      <c r="V102">
        <v>0.8</v>
      </c>
      <c r="W102">
        <v>0.90909090909090906</v>
      </c>
      <c r="X102">
        <v>0.44444444444444442</v>
      </c>
      <c r="Z102" t="str">
        <f>A97</f>
        <v>['ALSFRS-R_SwallowingSubscore']</v>
      </c>
      <c r="AA102" t="str">
        <f>B97</f>
        <v>complete</v>
      </c>
      <c r="AB102" t="str">
        <f>C97</f>
        <v>XGB</v>
      </c>
      <c r="AC102" t="str">
        <f>F97</f>
        <v>10%</v>
      </c>
      <c r="AD102">
        <f>AVERAGE(R97,R103,R109,R115,R121)</f>
        <v>0.69000000000000006</v>
      </c>
      <c r="AE102">
        <f t="shared" ref="AE102:AJ102" si="77">AVERAGE(S97,S103,S109,S115,S121)</f>
        <v>0.64066501094364869</v>
      </c>
      <c r="AF102" t="e">
        <f t="shared" si="77"/>
        <v>#DIV/0!</v>
      </c>
      <c r="AG102">
        <f t="shared" si="77"/>
        <v>0.61388888888888893</v>
      </c>
      <c r="AH102">
        <f t="shared" si="77"/>
        <v>0.71785714285714286</v>
      </c>
      <c r="AI102">
        <f t="shared" si="77"/>
        <v>0.74848484848484853</v>
      </c>
      <c r="AJ102">
        <f t="shared" si="77"/>
        <v>0.61388888888888893</v>
      </c>
      <c r="AL102">
        <f>SUM(N97,N103,N109,N115,N121)</f>
        <v>27</v>
      </c>
      <c r="AM102">
        <f t="shared" ref="AM102:AO102" si="78">SUM(O97,O103,O109,O115,O121)</f>
        <v>14</v>
      </c>
      <c r="AN102">
        <f t="shared" si="78"/>
        <v>42</v>
      </c>
      <c r="AO102">
        <f t="shared" si="78"/>
        <v>17</v>
      </c>
    </row>
    <row r="103" spans="1:41" x14ac:dyDescent="0.45">
      <c r="A103" t="s">
        <v>375</v>
      </c>
      <c r="B103" t="s">
        <v>22</v>
      </c>
      <c r="C103" t="s">
        <v>35</v>
      </c>
      <c r="D103" t="s">
        <v>418</v>
      </c>
      <c r="E103" t="s">
        <v>419</v>
      </c>
      <c r="F103" t="s">
        <v>42</v>
      </c>
      <c r="G103" t="s">
        <v>420</v>
      </c>
      <c r="H103">
        <v>0.8571428571428571</v>
      </c>
      <c r="J103">
        <v>1</v>
      </c>
      <c r="L103" t="s">
        <v>401</v>
      </c>
      <c r="M103" t="s">
        <v>421</v>
      </c>
      <c r="N103">
        <v>4</v>
      </c>
      <c r="O103">
        <v>0</v>
      </c>
      <c r="P103">
        <v>11</v>
      </c>
      <c r="Q103">
        <v>5</v>
      </c>
      <c r="R103">
        <v>0.75</v>
      </c>
      <c r="S103">
        <v>0.61538461538461542</v>
      </c>
      <c r="U103">
        <v>0.44444444444444442</v>
      </c>
      <c r="V103">
        <v>1</v>
      </c>
      <c r="W103">
        <v>1</v>
      </c>
      <c r="X103">
        <v>0.44444444444444442</v>
      </c>
      <c r="AD103">
        <f>_xlfn.STDEV.P(R97,R103,R109,R115,R121)</f>
        <v>0.11999999999999961</v>
      </c>
      <c r="AE103">
        <f t="shared" ref="AE103:AJ103" si="79">_xlfn.STDEV.P(S97,S103,S109,S115,S121)</f>
        <v>0.10259045042801604</v>
      </c>
      <c r="AF103" t="e">
        <f t="shared" si="79"/>
        <v>#DIV/0!</v>
      </c>
      <c r="AG103">
        <f t="shared" si="79"/>
        <v>0.11124991330278201</v>
      </c>
      <c r="AH103">
        <f t="shared" si="79"/>
        <v>0.19961698017831575</v>
      </c>
      <c r="AI103">
        <f t="shared" si="79"/>
        <v>0.21160109394055845</v>
      </c>
      <c r="AJ103">
        <f t="shared" si="79"/>
        <v>0.11124991330278201</v>
      </c>
    </row>
    <row r="104" spans="1:41" x14ac:dyDescent="0.45">
      <c r="A104" t="s">
        <v>375</v>
      </c>
      <c r="B104" t="s">
        <v>22</v>
      </c>
      <c r="C104" t="s">
        <v>23</v>
      </c>
      <c r="D104" t="s">
        <v>422</v>
      </c>
      <c r="E104" t="s">
        <v>423</v>
      </c>
      <c r="F104" t="s">
        <v>26</v>
      </c>
      <c r="G104" t="s">
        <v>424</v>
      </c>
      <c r="H104">
        <v>0.76923076923076927</v>
      </c>
      <c r="J104">
        <v>0.875</v>
      </c>
      <c r="L104" t="s">
        <v>425</v>
      </c>
      <c r="M104" t="s">
        <v>426</v>
      </c>
      <c r="N104">
        <v>6</v>
      </c>
      <c r="O104">
        <v>1</v>
      </c>
      <c r="P104">
        <v>10</v>
      </c>
      <c r="Q104">
        <v>3</v>
      </c>
      <c r="R104">
        <v>0.8</v>
      </c>
      <c r="S104">
        <v>0.75</v>
      </c>
      <c r="U104">
        <v>0.66666666666666663</v>
      </c>
      <c r="V104">
        <v>0.8571428571428571</v>
      </c>
      <c r="W104">
        <v>0.90909090909090906</v>
      </c>
      <c r="X104">
        <v>0.66666666666666663</v>
      </c>
    </row>
    <row r="105" spans="1:41" x14ac:dyDescent="0.45">
      <c r="A105" t="s">
        <v>375</v>
      </c>
      <c r="B105" t="s">
        <v>22</v>
      </c>
      <c r="C105" t="s">
        <v>30</v>
      </c>
      <c r="D105" t="s">
        <v>427</v>
      </c>
      <c r="E105" t="s">
        <v>428</v>
      </c>
      <c r="F105" t="s">
        <v>26</v>
      </c>
      <c r="G105" t="s">
        <v>429</v>
      </c>
      <c r="H105">
        <v>0.76923076923076927</v>
      </c>
      <c r="J105">
        <v>0.95522388059701491</v>
      </c>
      <c r="L105" t="s">
        <v>425</v>
      </c>
      <c r="M105" t="s">
        <v>430</v>
      </c>
      <c r="N105">
        <v>5</v>
      </c>
      <c r="O105">
        <v>1</v>
      </c>
      <c r="P105">
        <v>10</v>
      </c>
      <c r="Q105">
        <v>4</v>
      </c>
      <c r="R105">
        <v>0.75</v>
      </c>
      <c r="S105">
        <v>0.66666666666666663</v>
      </c>
      <c r="U105">
        <v>0.55555555555555558</v>
      </c>
      <c r="V105">
        <v>0.83333333333333337</v>
      </c>
      <c r="W105">
        <v>0.90909090909090906</v>
      </c>
      <c r="X105">
        <v>0.55555555555555558</v>
      </c>
    </row>
    <row r="106" spans="1:41" x14ac:dyDescent="0.45">
      <c r="A106" t="s">
        <v>375</v>
      </c>
      <c r="B106" t="s">
        <v>22</v>
      </c>
      <c r="C106" t="s">
        <v>35</v>
      </c>
      <c r="D106" t="s">
        <v>431</v>
      </c>
      <c r="E106" t="s">
        <v>432</v>
      </c>
      <c r="F106" t="s">
        <v>26</v>
      </c>
      <c r="G106" t="s">
        <v>433</v>
      </c>
      <c r="H106">
        <v>0.83333333333333337</v>
      </c>
      <c r="J106">
        <v>0.91428571428571426</v>
      </c>
      <c r="L106" t="s">
        <v>425</v>
      </c>
      <c r="M106" t="s">
        <v>434</v>
      </c>
      <c r="N106">
        <v>5</v>
      </c>
      <c r="O106">
        <v>4</v>
      </c>
      <c r="P106">
        <v>7</v>
      </c>
      <c r="Q106">
        <v>4</v>
      </c>
      <c r="R106">
        <v>0.6</v>
      </c>
      <c r="S106">
        <v>0.55555555555555558</v>
      </c>
      <c r="U106">
        <v>0.55555555555555558</v>
      </c>
      <c r="V106">
        <v>0.55555555555555558</v>
      </c>
      <c r="W106">
        <v>0.63636363636363635</v>
      </c>
      <c r="X106">
        <v>0.55555555555555558</v>
      </c>
    </row>
    <row r="107" spans="1:41" x14ac:dyDescent="0.45">
      <c r="A107" t="s">
        <v>375</v>
      </c>
      <c r="B107" t="s">
        <v>22</v>
      </c>
      <c r="C107" t="s">
        <v>23</v>
      </c>
      <c r="D107" t="s">
        <v>40</v>
      </c>
      <c r="E107" t="s">
        <v>435</v>
      </c>
      <c r="F107" t="s">
        <v>42</v>
      </c>
      <c r="G107" t="s">
        <v>436</v>
      </c>
      <c r="H107">
        <v>1</v>
      </c>
      <c r="J107">
        <v>1</v>
      </c>
      <c r="L107" t="s">
        <v>425</v>
      </c>
      <c r="M107" t="s">
        <v>437</v>
      </c>
      <c r="N107">
        <v>6</v>
      </c>
      <c r="O107">
        <v>2</v>
      </c>
      <c r="P107">
        <v>9</v>
      </c>
      <c r="Q107">
        <v>3</v>
      </c>
      <c r="R107">
        <v>0.75</v>
      </c>
      <c r="S107">
        <v>0.70588235294117652</v>
      </c>
      <c r="U107">
        <v>0.66666666666666663</v>
      </c>
      <c r="V107">
        <v>0.75</v>
      </c>
      <c r="W107">
        <v>0.81818181818181823</v>
      </c>
      <c r="X107">
        <v>0.66666666666666663</v>
      </c>
    </row>
    <row r="108" spans="1:41" x14ac:dyDescent="0.45">
      <c r="A108" t="s">
        <v>375</v>
      </c>
      <c r="B108" t="s">
        <v>22</v>
      </c>
      <c r="C108" t="s">
        <v>30</v>
      </c>
      <c r="D108" t="s">
        <v>438</v>
      </c>
      <c r="E108" t="s">
        <v>439</v>
      </c>
      <c r="F108" t="s">
        <v>42</v>
      </c>
      <c r="G108" t="s">
        <v>440</v>
      </c>
      <c r="H108">
        <v>0.76923076923076927</v>
      </c>
      <c r="J108">
        <v>0.9859154929577465</v>
      </c>
      <c r="L108" t="s">
        <v>425</v>
      </c>
      <c r="M108" t="s">
        <v>441</v>
      </c>
      <c r="N108">
        <v>5</v>
      </c>
      <c r="O108">
        <v>2</v>
      </c>
      <c r="P108">
        <v>9</v>
      </c>
      <c r="Q108">
        <v>4</v>
      </c>
      <c r="R108">
        <v>0.7</v>
      </c>
      <c r="S108">
        <v>0.625</v>
      </c>
      <c r="U108">
        <v>0.55555555555555558</v>
      </c>
      <c r="V108">
        <v>0.7142857142857143</v>
      </c>
      <c r="W108">
        <v>0.81818181818181823</v>
      </c>
      <c r="X108">
        <v>0.55555555555555558</v>
      </c>
    </row>
    <row r="109" spans="1:41" x14ac:dyDescent="0.45">
      <c r="A109" t="s">
        <v>375</v>
      </c>
      <c r="B109" t="s">
        <v>22</v>
      </c>
      <c r="C109" t="s">
        <v>35</v>
      </c>
      <c r="D109" t="s">
        <v>442</v>
      </c>
      <c r="E109" t="s">
        <v>443</v>
      </c>
      <c r="F109" t="s">
        <v>42</v>
      </c>
      <c r="G109" t="s">
        <v>444</v>
      </c>
      <c r="H109">
        <v>0.8571428571428571</v>
      </c>
      <c r="J109">
        <v>0.98550724637681164</v>
      </c>
      <c r="L109" t="s">
        <v>425</v>
      </c>
      <c r="M109" t="s">
        <v>445</v>
      </c>
      <c r="N109">
        <v>5</v>
      </c>
      <c r="O109">
        <v>5</v>
      </c>
      <c r="P109">
        <v>6</v>
      </c>
      <c r="Q109">
        <v>4</v>
      </c>
      <c r="R109">
        <v>0.55000000000000004</v>
      </c>
      <c r="S109">
        <v>0.52631578947368418</v>
      </c>
      <c r="U109">
        <v>0.55555555555555558</v>
      </c>
      <c r="V109">
        <v>0.5</v>
      </c>
      <c r="W109">
        <v>0.54545454545454541</v>
      </c>
      <c r="X109">
        <v>0.55555555555555558</v>
      </c>
    </row>
    <row r="110" spans="1:41" x14ac:dyDescent="0.45">
      <c r="A110" t="s">
        <v>375</v>
      </c>
      <c r="B110" t="s">
        <v>22</v>
      </c>
      <c r="C110" t="s">
        <v>23</v>
      </c>
      <c r="D110" t="s">
        <v>446</v>
      </c>
      <c r="E110" t="s">
        <v>447</v>
      </c>
      <c r="F110" t="s">
        <v>26</v>
      </c>
      <c r="G110" t="s">
        <v>448</v>
      </c>
      <c r="H110">
        <v>0.7142857142857143</v>
      </c>
      <c r="J110">
        <v>1</v>
      </c>
      <c r="L110" t="s">
        <v>449</v>
      </c>
      <c r="M110" t="s">
        <v>450</v>
      </c>
      <c r="N110">
        <v>4</v>
      </c>
      <c r="O110">
        <v>4</v>
      </c>
      <c r="P110">
        <v>7</v>
      </c>
      <c r="Q110">
        <v>5</v>
      </c>
      <c r="R110">
        <v>0.55000000000000004</v>
      </c>
      <c r="S110">
        <v>0.47058823529411759</v>
      </c>
      <c r="U110">
        <v>0.44444444444444442</v>
      </c>
      <c r="V110">
        <v>0.5</v>
      </c>
      <c r="W110">
        <v>0.63636363636363635</v>
      </c>
      <c r="X110">
        <v>0.44444444444444442</v>
      </c>
    </row>
    <row r="111" spans="1:41" x14ac:dyDescent="0.45">
      <c r="A111" t="s">
        <v>375</v>
      </c>
      <c r="B111" t="s">
        <v>22</v>
      </c>
      <c r="C111" t="s">
        <v>30</v>
      </c>
      <c r="D111" t="s">
        <v>451</v>
      </c>
      <c r="E111" t="s">
        <v>452</v>
      </c>
      <c r="F111" t="s">
        <v>26</v>
      </c>
      <c r="G111" t="s">
        <v>453</v>
      </c>
      <c r="H111">
        <v>0.72727272727272729</v>
      </c>
      <c r="J111">
        <v>0.97142857142857142</v>
      </c>
      <c r="L111" t="s">
        <v>449</v>
      </c>
      <c r="M111" t="s">
        <v>454</v>
      </c>
      <c r="N111">
        <v>7</v>
      </c>
      <c r="O111">
        <v>4</v>
      </c>
      <c r="P111">
        <v>7</v>
      </c>
      <c r="Q111">
        <v>2</v>
      </c>
      <c r="R111">
        <v>0.7</v>
      </c>
      <c r="S111">
        <v>0.7</v>
      </c>
      <c r="U111">
        <v>0.77777777777777779</v>
      </c>
      <c r="V111">
        <v>0.63636363636363635</v>
      </c>
      <c r="W111">
        <v>0.63636363636363635</v>
      </c>
      <c r="X111">
        <v>0.77777777777777779</v>
      </c>
    </row>
    <row r="112" spans="1:41" x14ac:dyDescent="0.45">
      <c r="A112" t="s">
        <v>375</v>
      </c>
      <c r="B112" t="s">
        <v>22</v>
      </c>
      <c r="C112" t="s">
        <v>35</v>
      </c>
      <c r="D112" t="s">
        <v>455</v>
      </c>
      <c r="E112" t="s">
        <v>456</v>
      </c>
      <c r="F112" t="s">
        <v>26</v>
      </c>
      <c r="G112" t="s">
        <v>457</v>
      </c>
      <c r="H112">
        <v>0.82352941176470584</v>
      </c>
      <c r="J112">
        <v>0.98550724637681164</v>
      </c>
      <c r="L112" t="s">
        <v>449</v>
      </c>
      <c r="M112" t="s">
        <v>458</v>
      </c>
      <c r="N112">
        <v>8</v>
      </c>
      <c r="O112">
        <v>2</v>
      </c>
      <c r="P112">
        <v>9</v>
      </c>
      <c r="Q112">
        <v>1</v>
      </c>
      <c r="R112">
        <v>0.85</v>
      </c>
      <c r="S112">
        <v>0.84210526315789469</v>
      </c>
      <c r="U112">
        <v>0.88888888888888884</v>
      </c>
      <c r="V112">
        <v>0.8</v>
      </c>
      <c r="W112">
        <v>0.81818181818181823</v>
      </c>
      <c r="X112">
        <v>0.88888888888888884</v>
      </c>
    </row>
    <row r="113" spans="1:41" x14ac:dyDescent="0.45">
      <c r="A113" t="s">
        <v>375</v>
      </c>
      <c r="B113" t="s">
        <v>22</v>
      </c>
      <c r="C113" t="s">
        <v>23</v>
      </c>
      <c r="D113" t="s">
        <v>102</v>
      </c>
      <c r="E113" t="s">
        <v>459</v>
      </c>
      <c r="F113" t="s">
        <v>42</v>
      </c>
      <c r="G113" t="s">
        <v>460</v>
      </c>
      <c r="H113">
        <v>1</v>
      </c>
      <c r="J113">
        <v>1</v>
      </c>
      <c r="L113" t="s">
        <v>449</v>
      </c>
      <c r="M113" t="s">
        <v>461</v>
      </c>
      <c r="N113">
        <v>7</v>
      </c>
      <c r="O113">
        <v>1</v>
      </c>
      <c r="P113">
        <v>10</v>
      </c>
      <c r="Q113">
        <v>2</v>
      </c>
      <c r="R113">
        <v>0.85</v>
      </c>
      <c r="S113">
        <v>0.82352941176470584</v>
      </c>
      <c r="U113">
        <v>0.77777777777777779</v>
      </c>
      <c r="V113">
        <v>0.875</v>
      </c>
      <c r="W113">
        <v>0.90909090909090906</v>
      </c>
      <c r="X113">
        <v>0.77777777777777779</v>
      </c>
    </row>
    <row r="114" spans="1:41" x14ac:dyDescent="0.45">
      <c r="A114" t="s">
        <v>375</v>
      </c>
      <c r="B114" t="s">
        <v>22</v>
      </c>
      <c r="C114" t="s">
        <v>30</v>
      </c>
      <c r="D114" t="s">
        <v>462</v>
      </c>
      <c r="E114" t="s">
        <v>463</v>
      </c>
      <c r="F114" t="s">
        <v>42</v>
      </c>
      <c r="G114" t="s">
        <v>464</v>
      </c>
      <c r="H114">
        <v>0.76923076923076927</v>
      </c>
      <c r="J114">
        <v>0.98550724637681164</v>
      </c>
      <c r="L114" t="s">
        <v>449</v>
      </c>
      <c r="M114" t="s">
        <v>465</v>
      </c>
      <c r="N114">
        <v>5</v>
      </c>
      <c r="O114">
        <v>1</v>
      </c>
      <c r="P114">
        <v>10</v>
      </c>
      <c r="Q114">
        <v>4</v>
      </c>
      <c r="R114">
        <v>0.75</v>
      </c>
      <c r="S114">
        <v>0.66666666666666663</v>
      </c>
      <c r="U114">
        <v>0.55555555555555558</v>
      </c>
      <c r="V114">
        <v>0.83333333333333337</v>
      </c>
      <c r="W114">
        <v>0.90909090909090906</v>
      </c>
      <c r="X114">
        <v>0.55555555555555558</v>
      </c>
    </row>
    <row r="115" spans="1:41" x14ac:dyDescent="0.45">
      <c r="A115" t="s">
        <v>375</v>
      </c>
      <c r="B115" t="s">
        <v>22</v>
      </c>
      <c r="C115" t="s">
        <v>35</v>
      </c>
      <c r="D115" t="s">
        <v>466</v>
      </c>
      <c r="E115" t="s">
        <v>467</v>
      </c>
      <c r="F115" t="s">
        <v>42</v>
      </c>
      <c r="G115" t="s">
        <v>468</v>
      </c>
      <c r="H115">
        <v>0.83333333333333337</v>
      </c>
      <c r="J115">
        <v>0.95652173913043481</v>
      </c>
      <c r="L115" t="s">
        <v>449</v>
      </c>
      <c r="M115" t="s">
        <v>469</v>
      </c>
      <c r="N115">
        <v>7</v>
      </c>
      <c r="O115">
        <v>1</v>
      </c>
      <c r="P115">
        <v>10</v>
      </c>
      <c r="Q115">
        <v>2</v>
      </c>
      <c r="R115">
        <v>0.85</v>
      </c>
      <c r="S115">
        <v>0.82352941176470584</v>
      </c>
      <c r="U115">
        <v>0.77777777777777779</v>
      </c>
      <c r="V115">
        <v>0.875</v>
      </c>
      <c r="W115">
        <v>0.90909090909090906</v>
      </c>
      <c r="X115">
        <v>0.77777777777777779</v>
      </c>
    </row>
    <row r="116" spans="1:41" x14ac:dyDescent="0.45">
      <c r="A116" t="s">
        <v>375</v>
      </c>
      <c r="B116" t="s">
        <v>22</v>
      </c>
      <c r="C116" t="s">
        <v>23</v>
      </c>
      <c r="D116" t="s">
        <v>470</v>
      </c>
      <c r="E116" t="s">
        <v>471</v>
      </c>
      <c r="F116" t="s">
        <v>26</v>
      </c>
      <c r="G116" t="s">
        <v>472</v>
      </c>
      <c r="H116">
        <v>0.76923076923076927</v>
      </c>
      <c r="J116">
        <v>0.83582089552238803</v>
      </c>
      <c r="L116" t="s">
        <v>473</v>
      </c>
      <c r="M116" t="s">
        <v>474</v>
      </c>
      <c r="N116">
        <v>3</v>
      </c>
      <c r="O116">
        <v>1</v>
      </c>
      <c r="P116">
        <v>11</v>
      </c>
      <c r="Q116">
        <v>5</v>
      </c>
      <c r="R116">
        <v>0.7</v>
      </c>
      <c r="S116">
        <v>0.5</v>
      </c>
      <c r="U116">
        <v>0.375</v>
      </c>
      <c r="V116">
        <v>0.75</v>
      </c>
      <c r="W116">
        <v>0.91666666666666663</v>
      </c>
      <c r="X116">
        <v>0.375</v>
      </c>
    </row>
    <row r="117" spans="1:41" x14ac:dyDescent="0.45">
      <c r="A117" t="s">
        <v>375</v>
      </c>
      <c r="B117" t="s">
        <v>22</v>
      </c>
      <c r="C117" t="s">
        <v>30</v>
      </c>
      <c r="D117" t="s">
        <v>475</v>
      </c>
      <c r="E117" t="s">
        <v>476</v>
      </c>
      <c r="F117" t="s">
        <v>26</v>
      </c>
      <c r="G117" t="s">
        <v>477</v>
      </c>
      <c r="H117">
        <v>0.82352941176470584</v>
      </c>
      <c r="J117">
        <v>0.95774647887323938</v>
      </c>
      <c r="L117" t="s">
        <v>473</v>
      </c>
      <c r="M117" t="s">
        <v>478</v>
      </c>
      <c r="N117">
        <v>5</v>
      </c>
      <c r="O117">
        <v>3</v>
      </c>
      <c r="P117">
        <v>9</v>
      </c>
      <c r="Q117">
        <v>3</v>
      </c>
      <c r="R117">
        <v>0.7</v>
      </c>
      <c r="S117">
        <v>0.625</v>
      </c>
      <c r="U117">
        <v>0.625</v>
      </c>
      <c r="V117">
        <v>0.625</v>
      </c>
      <c r="W117">
        <v>0.75</v>
      </c>
      <c r="X117">
        <v>0.625</v>
      </c>
    </row>
    <row r="118" spans="1:41" x14ac:dyDescent="0.45">
      <c r="A118" t="s">
        <v>375</v>
      </c>
      <c r="B118" t="s">
        <v>22</v>
      </c>
      <c r="C118" t="s">
        <v>35</v>
      </c>
      <c r="D118" t="s">
        <v>479</v>
      </c>
      <c r="E118" t="s">
        <v>480</v>
      </c>
      <c r="F118" t="s">
        <v>26</v>
      </c>
      <c r="G118" t="s">
        <v>481</v>
      </c>
      <c r="H118">
        <v>0.83333333333333337</v>
      </c>
      <c r="J118">
        <v>1</v>
      </c>
      <c r="L118" t="s">
        <v>473</v>
      </c>
      <c r="M118" t="s">
        <v>482</v>
      </c>
      <c r="N118">
        <v>4</v>
      </c>
      <c r="O118">
        <v>2</v>
      </c>
      <c r="P118">
        <v>10</v>
      </c>
      <c r="Q118">
        <v>4</v>
      </c>
      <c r="R118">
        <v>0.7</v>
      </c>
      <c r="S118">
        <v>0.5714285714285714</v>
      </c>
      <c r="U118">
        <v>0.5</v>
      </c>
      <c r="V118">
        <v>0.66666666666666663</v>
      </c>
      <c r="W118">
        <v>0.83333333333333337</v>
      </c>
      <c r="X118">
        <v>0.5</v>
      </c>
    </row>
    <row r="119" spans="1:41" x14ac:dyDescent="0.45">
      <c r="A119" t="s">
        <v>375</v>
      </c>
      <c r="B119" t="s">
        <v>22</v>
      </c>
      <c r="C119" t="s">
        <v>23</v>
      </c>
      <c r="D119" t="s">
        <v>102</v>
      </c>
      <c r="E119" t="s">
        <v>483</v>
      </c>
      <c r="F119" t="s">
        <v>42</v>
      </c>
      <c r="G119" t="s">
        <v>484</v>
      </c>
      <c r="H119">
        <v>0.92307692307692313</v>
      </c>
      <c r="J119">
        <v>1</v>
      </c>
      <c r="L119" t="s">
        <v>473</v>
      </c>
      <c r="M119" t="s">
        <v>485</v>
      </c>
      <c r="N119">
        <v>5</v>
      </c>
      <c r="O119">
        <v>3</v>
      </c>
      <c r="P119">
        <v>9</v>
      </c>
      <c r="Q119">
        <v>3</v>
      </c>
      <c r="R119">
        <v>0.7</v>
      </c>
      <c r="S119">
        <v>0.625</v>
      </c>
      <c r="U119">
        <v>0.625</v>
      </c>
      <c r="V119">
        <v>0.625</v>
      </c>
      <c r="W119">
        <v>0.75</v>
      </c>
      <c r="X119">
        <v>0.625</v>
      </c>
    </row>
    <row r="120" spans="1:41" x14ac:dyDescent="0.45">
      <c r="A120" t="s">
        <v>375</v>
      </c>
      <c r="B120" t="s">
        <v>22</v>
      </c>
      <c r="C120" t="s">
        <v>30</v>
      </c>
      <c r="D120" t="s">
        <v>230</v>
      </c>
      <c r="E120" t="s">
        <v>486</v>
      </c>
      <c r="F120" t="s">
        <v>42</v>
      </c>
      <c r="G120" t="s">
        <v>487</v>
      </c>
      <c r="H120">
        <v>0.8</v>
      </c>
      <c r="J120">
        <v>0.91176470588235292</v>
      </c>
      <c r="L120" t="s">
        <v>473</v>
      </c>
      <c r="M120" t="s">
        <v>488</v>
      </c>
      <c r="N120">
        <v>5</v>
      </c>
      <c r="O120">
        <v>1</v>
      </c>
      <c r="P120">
        <v>11</v>
      </c>
      <c r="Q120">
        <v>3</v>
      </c>
      <c r="R120">
        <v>0.8</v>
      </c>
      <c r="S120">
        <v>0.7142857142857143</v>
      </c>
      <c r="U120">
        <v>0.625</v>
      </c>
      <c r="V120">
        <v>0.83333333333333337</v>
      </c>
      <c r="W120">
        <v>0.91666666666666663</v>
      </c>
      <c r="X120">
        <v>0.625</v>
      </c>
    </row>
    <row r="121" spans="1:41" x14ac:dyDescent="0.45">
      <c r="A121" t="s">
        <v>375</v>
      </c>
      <c r="B121" t="s">
        <v>22</v>
      </c>
      <c r="C121" t="s">
        <v>35</v>
      </c>
      <c r="D121" t="s">
        <v>489</v>
      </c>
      <c r="E121" t="s">
        <v>490</v>
      </c>
      <c r="F121" t="s">
        <v>42</v>
      </c>
      <c r="G121" t="s">
        <v>491</v>
      </c>
      <c r="H121">
        <v>0.8571428571428571</v>
      </c>
      <c r="J121">
        <v>0.9859154929577465</v>
      </c>
      <c r="L121" t="s">
        <v>473</v>
      </c>
      <c r="M121" t="s">
        <v>492</v>
      </c>
      <c r="N121">
        <v>5</v>
      </c>
      <c r="O121">
        <v>2</v>
      </c>
      <c r="P121">
        <v>10</v>
      </c>
      <c r="Q121">
        <v>3</v>
      </c>
      <c r="R121">
        <v>0.75</v>
      </c>
      <c r="S121">
        <v>0.66666666666666663</v>
      </c>
      <c r="U121">
        <v>0.625</v>
      </c>
      <c r="V121">
        <v>0.7142857142857143</v>
      </c>
      <c r="W121">
        <v>0.83333333333333337</v>
      </c>
      <c r="X121">
        <v>0.625</v>
      </c>
    </row>
    <row r="122" spans="1:41" x14ac:dyDescent="0.45">
      <c r="A122" t="s">
        <v>375</v>
      </c>
      <c r="B122" t="s">
        <v>150</v>
      </c>
      <c r="C122" t="s">
        <v>23</v>
      </c>
      <c r="D122" t="s">
        <v>185</v>
      </c>
      <c r="E122" t="s">
        <v>493</v>
      </c>
      <c r="F122" t="s">
        <v>26</v>
      </c>
      <c r="G122" t="s">
        <v>494</v>
      </c>
      <c r="H122">
        <v>0.75</v>
      </c>
      <c r="J122">
        <v>0.81818181818181823</v>
      </c>
      <c r="L122" t="s">
        <v>378</v>
      </c>
      <c r="M122" t="s">
        <v>495</v>
      </c>
      <c r="N122">
        <v>7</v>
      </c>
      <c r="O122">
        <v>4</v>
      </c>
      <c r="P122">
        <v>7</v>
      </c>
      <c r="Q122">
        <v>2</v>
      </c>
      <c r="R122">
        <v>0.7</v>
      </c>
      <c r="S122">
        <v>0.7</v>
      </c>
      <c r="U122">
        <v>0.77777777777777779</v>
      </c>
      <c r="V122">
        <v>0.63636363636363635</v>
      </c>
      <c r="W122">
        <v>0.63636363636363635</v>
      </c>
      <c r="X122">
        <v>0.77777777777777779</v>
      </c>
      <c r="Z122" t="str">
        <f>A122</f>
        <v>['ALSFRS-R_SwallowingSubscore']</v>
      </c>
      <c r="AA122" t="str">
        <f t="shared" ref="AA122:AB122" si="80">B122</f>
        <v>syllable</v>
      </c>
      <c r="AB122" t="str">
        <f t="shared" si="80"/>
        <v>SVM</v>
      </c>
      <c r="AC122" t="str">
        <f>F122</f>
        <v>5</v>
      </c>
      <c r="AD122">
        <f>AVERAGE(R122,R128,R134,R140,R146)</f>
        <v>0.68</v>
      </c>
      <c r="AE122">
        <f t="shared" ref="AE122:AJ122" si="81">AVERAGE(S122,S128,S134,S140,S146)</f>
        <v>0.55802197802197795</v>
      </c>
      <c r="AF122" t="e">
        <f t="shared" si="81"/>
        <v>#DIV/0!</v>
      </c>
      <c r="AG122">
        <f t="shared" si="81"/>
        <v>0.47777777777777775</v>
      </c>
      <c r="AH122">
        <f t="shared" si="81"/>
        <v>0.73060606060606059</v>
      </c>
      <c r="AI122">
        <f t="shared" si="81"/>
        <v>0.83636363636363631</v>
      </c>
      <c r="AJ122">
        <f t="shared" si="81"/>
        <v>0.47777777777777775</v>
      </c>
      <c r="AL122">
        <f>SUM(N122,N128,N134,N140,N146)</f>
        <v>21</v>
      </c>
      <c r="AM122">
        <f t="shared" ref="AM122:AO122" si="82">SUM(O122,O128,O134,O140,O146)</f>
        <v>9</v>
      </c>
      <c r="AN122">
        <f t="shared" si="82"/>
        <v>47</v>
      </c>
      <c r="AO122">
        <f t="shared" si="82"/>
        <v>23</v>
      </c>
    </row>
    <row r="123" spans="1:41" x14ac:dyDescent="0.45">
      <c r="A123" t="s">
        <v>375</v>
      </c>
      <c r="B123" t="s">
        <v>150</v>
      </c>
      <c r="C123" t="s">
        <v>30</v>
      </c>
      <c r="D123" t="s">
        <v>496</v>
      </c>
      <c r="E123" t="s">
        <v>497</v>
      </c>
      <c r="F123" t="s">
        <v>26</v>
      </c>
      <c r="G123" t="s">
        <v>498</v>
      </c>
      <c r="H123">
        <v>0.75</v>
      </c>
      <c r="J123">
        <v>0.78787878787878785</v>
      </c>
      <c r="L123" t="s">
        <v>378</v>
      </c>
      <c r="M123" t="s">
        <v>499</v>
      </c>
      <c r="N123">
        <v>7</v>
      </c>
      <c r="O123">
        <v>5</v>
      </c>
      <c r="P123">
        <v>6</v>
      </c>
      <c r="Q123">
        <v>2</v>
      </c>
      <c r="R123">
        <v>0.65</v>
      </c>
      <c r="S123">
        <v>0.66666666666666663</v>
      </c>
      <c r="U123">
        <v>0.77777777777777779</v>
      </c>
      <c r="V123">
        <v>0.58333333333333337</v>
      </c>
      <c r="W123">
        <v>0.54545454545454541</v>
      </c>
      <c r="X123">
        <v>0.77777777777777779</v>
      </c>
      <c r="AD123">
        <f>_xlfn.STDEV.P(R122,R128,R134,R140,R146)</f>
        <v>6.7823299831252695E-2</v>
      </c>
      <c r="AE123">
        <f t="shared" ref="AE123:AJ123" si="83">_xlfn.STDEV.P(S122,S128,S134,S140,S146)</f>
        <v>0.10829355472799804</v>
      </c>
      <c r="AF123" t="e">
        <f t="shared" si="83"/>
        <v>#DIV/0!</v>
      </c>
      <c r="AG123">
        <f t="shared" si="83"/>
        <v>0.16329931618554536</v>
      </c>
      <c r="AH123">
        <f t="shared" si="83"/>
        <v>0.14351100526361127</v>
      </c>
      <c r="AI123">
        <f t="shared" si="83"/>
        <v>0.12060453783110599</v>
      </c>
      <c r="AJ123">
        <f t="shared" si="83"/>
        <v>0.16329931618554536</v>
      </c>
    </row>
    <row r="124" spans="1:41" x14ac:dyDescent="0.45">
      <c r="A124" t="s">
        <v>375</v>
      </c>
      <c r="B124" t="s">
        <v>150</v>
      </c>
      <c r="C124" t="s">
        <v>35</v>
      </c>
      <c r="D124" t="s">
        <v>500</v>
      </c>
      <c r="E124" t="s">
        <v>501</v>
      </c>
      <c r="F124" t="s">
        <v>26</v>
      </c>
      <c r="G124" t="s">
        <v>502</v>
      </c>
      <c r="H124">
        <v>0.8</v>
      </c>
      <c r="J124">
        <v>0.94117647058823528</v>
      </c>
      <c r="L124" t="s">
        <v>378</v>
      </c>
      <c r="M124" t="s">
        <v>503</v>
      </c>
      <c r="N124">
        <v>8</v>
      </c>
      <c r="O124">
        <v>4</v>
      </c>
      <c r="P124">
        <v>7</v>
      </c>
      <c r="Q124">
        <v>1</v>
      </c>
      <c r="R124">
        <v>0.75</v>
      </c>
      <c r="S124">
        <v>0.76190476190476186</v>
      </c>
      <c r="U124">
        <v>0.88888888888888884</v>
      </c>
      <c r="V124">
        <v>0.66666666666666663</v>
      </c>
      <c r="W124">
        <v>0.63636363636363635</v>
      </c>
      <c r="X124">
        <v>0.88888888888888884</v>
      </c>
      <c r="Z124" t="str">
        <f>A124</f>
        <v>['ALSFRS-R_SwallowingSubscore']</v>
      </c>
      <c r="AA124" t="str">
        <f t="shared" ref="AA124" si="84">B124</f>
        <v>syllable</v>
      </c>
      <c r="AB124" t="str">
        <f>C123</f>
        <v>RF</v>
      </c>
      <c r="AC124" t="str">
        <f>F123</f>
        <v>5</v>
      </c>
      <c r="AD124">
        <f>AVERAGE(R123,R129,R135,R141,R147)</f>
        <v>0.72999999999999987</v>
      </c>
      <c r="AE124">
        <f t="shared" ref="AE124:AJ124" si="85">AVERAGE(S123,S129,S135,S141,S147)</f>
        <v>0.65448717948717949</v>
      </c>
      <c r="AF124" t="e">
        <f t="shared" si="85"/>
        <v>#DIV/0!</v>
      </c>
      <c r="AG124">
        <f t="shared" si="85"/>
        <v>0.58888888888888891</v>
      </c>
      <c r="AH124">
        <f t="shared" si="85"/>
        <v>0.79095238095238096</v>
      </c>
      <c r="AI124">
        <f t="shared" si="85"/>
        <v>0.83787878787878789</v>
      </c>
      <c r="AJ124">
        <f t="shared" si="85"/>
        <v>0.58888888888888891</v>
      </c>
      <c r="AL124">
        <f>SUM(N123,N129,N135,N141,N147)</f>
        <v>26</v>
      </c>
      <c r="AM124">
        <f t="shared" ref="AM124:AO124" si="86">SUM(O123,O129,O135,O141,O147)</f>
        <v>9</v>
      </c>
      <c r="AN124">
        <f t="shared" si="86"/>
        <v>47</v>
      </c>
      <c r="AO124">
        <f t="shared" si="86"/>
        <v>18</v>
      </c>
    </row>
    <row r="125" spans="1:41" x14ac:dyDescent="0.45">
      <c r="A125" t="s">
        <v>375</v>
      </c>
      <c r="B125" t="s">
        <v>150</v>
      </c>
      <c r="C125" t="s">
        <v>23</v>
      </c>
      <c r="D125" t="s">
        <v>504</v>
      </c>
      <c r="E125" t="s">
        <v>505</v>
      </c>
      <c r="F125" t="s">
        <v>42</v>
      </c>
      <c r="G125" t="s">
        <v>506</v>
      </c>
      <c r="H125">
        <v>0.8571428571428571</v>
      </c>
      <c r="J125">
        <v>0.6470588235294118</v>
      </c>
      <c r="L125" t="s">
        <v>378</v>
      </c>
      <c r="M125" t="s">
        <v>507</v>
      </c>
      <c r="N125">
        <v>6</v>
      </c>
      <c r="O125">
        <v>4</v>
      </c>
      <c r="P125">
        <v>7</v>
      </c>
      <c r="Q125">
        <v>3</v>
      </c>
      <c r="R125">
        <v>0.65</v>
      </c>
      <c r="S125">
        <v>0.63157894736842102</v>
      </c>
      <c r="U125">
        <v>0.66666666666666663</v>
      </c>
      <c r="V125">
        <v>0.6</v>
      </c>
      <c r="W125">
        <v>0.63636363636363635</v>
      </c>
      <c r="X125">
        <v>0.66666666666666663</v>
      </c>
      <c r="AD125">
        <f>_xlfn.STDEV.P(R123,R129,R135,R141,R147)</f>
        <v>5.0990195135927854E-2</v>
      </c>
      <c r="AE125">
        <f t="shared" ref="AE125:AJ125" si="87">_xlfn.STDEV.P(S123,S129,S135,S141,S147)</f>
        <v>5.1378115152599671E-2</v>
      </c>
      <c r="AF125" t="e">
        <f t="shared" si="87"/>
        <v>#DIV/0!</v>
      </c>
      <c r="AG125">
        <f t="shared" si="87"/>
        <v>0.11967032904743324</v>
      </c>
      <c r="AH125">
        <f t="shared" si="87"/>
        <v>0.13938966410049899</v>
      </c>
      <c r="AI125">
        <f t="shared" si="87"/>
        <v>0.15713808681774719</v>
      </c>
      <c r="AJ125">
        <f t="shared" si="87"/>
        <v>0.11967032904743324</v>
      </c>
    </row>
    <row r="126" spans="1:41" x14ac:dyDescent="0.45">
      <c r="A126" t="s">
        <v>375</v>
      </c>
      <c r="B126" t="s">
        <v>150</v>
      </c>
      <c r="C126" t="s">
        <v>30</v>
      </c>
      <c r="D126" t="s">
        <v>508</v>
      </c>
      <c r="E126" t="s">
        <v>509</v>
      </c>
      <c r="F126" t="s">
        <v>42</v>
      </c>
      <c r="G126" t="s">
        <v>510</v>
      </c>
      <c r="H126">
        <v>0.72727272727272729</v>
      </c>
      <c r="J126">
        <v>0.91176470588235292</v>
      </c>
      <c r="L126" t="s">
        <v>378</v>
      </c>
      <c r="M126" t="s">
        <v>383</v>
      </c>
      <c r="N126">
        <v>7</v>
      </c>
      <c r="O126">
        <v>4</v>
      </c>
      <c r="P126">
        <v>7</v>
      </c>
      <c r="Q126">
        <v>2</v>
      </c>
      <c r="R126">
        <v>0.7</v>
      </c>
      <c r="S126">
        <v>0.7</v>
      </c>
      <c r="U126">
        <v>0.77777777777777779</v>
      </c>
      <c r="V126">
        <v>0.63636363636363635</v>
      </c>
      <c r="W126">
        <v>0.63636363636363635</v>
      </c>
      <c r="X126">
        <v>0.77777777777777779</v>
      </c>
      <c r="Z126" t="str">
        <f>A124</f>
        <v>['ALSFRS-R_SwallowingSubscore']</v>
      </c>
      <c r="AA126" t="str">
        <f>B124</f>
        <v>syllable</v>
      </c>
      <c r="AB126" t="str">
        <f>C124</f>
        <v>XGB</v>
      </c>
      <c r="AC126" t="str">
        <f>F124</f>
        <v>5</v>
      </c>
      <c r="AD126">
        <f>AVERAGE(R124,R130,R136,R142,R148)</f>
        <v>0.67999999999999994</v>
      </c>
      <c r="AE126">
        <f t="shared" ref="AE126:AJ126" si="88">AVERAGE(S124,S130,S136,S142,S148)</f>
        <v>0.64318840579710146</v>
      </c>
      <c r="AF126" t="e">
        <f t="shared" si="88"/>
        <v>#DIV/0!</v>
      </c>
      <c r="AG126">
        <f t="shared" si="88"/>
        <v>0.70555555555555549</v>
      </c>
      <c r="AH126">
        <f t="shared" si="88"/>
        <v>0.6361904761904762</v>
      </c>
      <c r="AI126">
        <f t="shared" si="88"/>
        <v>0.66363636363636358</v>
      </c>
      <c r="AJ126">
        <f t="shared" si="88"/>
        <v>0.70555555555555549</v>
      </c>
      <c r="AL126">
        <f>SUM(N124,N130,N136,N142,N148)</f>
        <v>31</v>
      </c>
      <c r="AM126">
        <f t="shared" ref="AM126:AO126" si="89">SUM(O124,O130,O136,O142,O148)</f>
        <v>19</v>
      </c>
      <c r="AN126">
        <f t="shared" si="89"/>
        <v>37</v>
      </c>
      <c r="AO126">
        <f t="shared" si="89"/>
        <v>13</v>
      </c>
    </row>
    <row r="127" spans="1:41" x14ac:dyDescent="0.45">
      <c r="A127" t="s">
        <v>375</v>
      </c>
      <c r="B127" t="s">
        <v>150</v>
      </c>
      <c r="C127" t="s">
        <v>35</v>
      </c>
      <c r="D127" t="s">
        <v>511</v>
      </c>
      <c r="E127" t="s">
        <v>512</v>
      </c>
      <c r="F127" t="s">
        <v>42</v>
      </c>
      <c r="G127" t="s">
        <v>513</v>
      </c>
      <c r="H127">
        <v>0.8</v>
      </c>
      <c r="J127">
        <v>0.70129870129870131</v>
      </c>
      <c r="L127" t="s">
        <v>378</v>
      </c>
      <c r="M127" t="s">
        <v>514</v>
      </c>
      <c r="N127">
        <v>6</v>
      </c>
      <c r="O127">
        <v>8</v>
      </c>
      <c r="P127">
        <v>3</v>
      </c>
      <c r="Q127">
        <v>3</v>
      </c>
      <c r="R127">
        <v>0.45</v>
      </c>
      <c r="S127">
        <v>0.52173913043478259</v>
      </c>
      <c r="U127">
        <v>0.66666666666666663</v>
      </c>
      <c r="V127">
        <v>0.42857142857142849</v>
      </c>
      <c r="W127">
        <v>0.27272727272727271</v>
      </c>
      <c r="X127">
        <v>0.66666666666666663</v>
      </c>
      <c r="AD127">
        <f>_xlfn.STDEV.P(R124,R130,R136,R142,R148)</f>
        <v>6.7823299831252681E-2</v>
      </c>
      <c r="AE127">
        <f t="shared" ref="AE127:AJ127" si="90">_xlfn.STDEV.P(S124,S130,S136,S142,S148)</f>
        <v>0.11049816488011181</v>
      </c>
      <c r="AF127" t="e">
        <f t="shared" si="90"/>
        <v>#DIV/0!</v>
      </c>
      <c r="AG127">
        <f t="shared" si="90"/>
        <v>0.22743877211620805</v>
      </c>
      <c r="AH127">
        <f t="shared" si="90"/>
        <v>0.10054725539214616</v>
      </c>
      <c r="AI127">
        <f t="shared" si="90"/>
        <v>0.1454545454545457</v>
      </c>
      <c r="AJ127">
        <f t="shared" si="90"/>
        <v>0.22743877211620805</v>
      </c>
    </row>
    <row r="128" spans="1:41" x14ac:dyDescent="0.45">
      <c r="A128" t="s">
        <v>375</v>
      </c>
      <c r="B128" t="s">
        <v>150</v>
      </c>
      <c r="C128" t="s">
        <v>23</v>
      </c>
      <c r="D128" t="s">
        <v>515</v>
      </c>
      <c r="E128" t="s">
        <v>516</v>
      </c>
      <c r="F128" t="s">
        <v>26</v>
      </c>
      <c r="G128" t="s">
        <v>517</v>
      </c>
      <c r="H128">
        <v>0.76923076923076927</v>
      </c>
      <c r="J128">
        <v>0.72727272727272729</v>
      </c>
      <c r="L128" t="s">
        <v>401</v>
      </c>
      <c r="M128" t="s">
        <v>518</v>
      </c>
      <c r="N128">
        <v>4</v>
      </c>
      <c r="O128">
        <v>2</v>
      </c>
      <c r="P128">
        <v>9</v>
      </c>
      <c r="Q128">
        <v>5</v>
      </c>
      <c r="R128">
        <v>0.65</v>
      </c>
      <c r="S128">
        <v>0.53333333333333333</v>
      </c>
      <c r="U128">
        <v>0.44444444444444442</v>
      </c>
      <c r="V128">
        <v>0.66666666666666663</v>
      </c>
      <c r="W128">
        <v>0.81818181818181823</v>
      </c>
      <c r="X128">
        <v>0.44444444444444442</v>
      </c>
      <c r="Z128" t="str">
        <f>A125</f>
        <v>['ALSFRS-R_SwallowingSubscore']</v>
      </c>
      <c r="AA128" t="str">
        <f>B125</f>
        <v>syllable</v>
      </c>
      <c r="AB128" t="str">
        <f>C125</f>
        <v>SVM</v>
      </c>
      <c r="AC128" t="str">
        <f>F125</f>
        <v>10%</v>
      </c>
      <c r="AD128">
        <f>AVERAGE(R125,R131,R137,R143,R149)</f>
        <v>0.65999999999999992</v>
      </c>
      <c r="AE128">
        <f t="shared" ref="AE128:AJ128" si="91">AVERAGE(S125,S131,S137,S143,S149)</f>
        <v>0.6115858273133814</v>
      </c>
      <c r="AF128" t="e">
        <f t="shared" si="91"/>
        <v>#DIV/0!</v>
      </c>
      <c r="AG128">
        <f t="shared" si="91"/>
        <v>0.61111111111111105</v>
      </c>
      <c r="AH128">
        <f t="shared" si="91"/>
        <v>0.61539682539682539</v>
      </c>
      <c r="AI128">
        <f t="shared" si="91"/>
        <v>0.69545454545454555</v>
      </c>
      <c r="AJ128">
        <f t="shared" si="91"/>
        <v>0.61111111111111105</v>
      </c>
      <c r="AL128">
        <f>SUM(N125,N131,N137,N143,N149)</f>
        <v>27</v>
      </c>
      <c r="AM128">
        <f t="shared" ref="AM128:AO128" si="92">SUM(O125,O131,O137,O143,O149)</f>
        <v>17</v>
      </c>
      <c r="AN128">
        <f t="shared" si="92"/>
        <v>39</v>
      </c>
      <c r="AO128">
        <f t="shared" si="92"/>
        <v>17</v>
      </c>
    </row>
    <row r="129" spans="1:41" x14ac:dyDescent="0.45">
      <c r="A129" t="s">
        <v>375</v>
      </c>
      <c r="B129" t="s">
        <v>150</v>
      </c>
      <c r="C129" t="s">
        <v>30</v>
      </c>
      <c r="D129" t="s">
        <v>519</v>
      </c>
      <c r="E129" t="s">
        <v>520</v>
      </c>
      <c r="F129" t="s">
        <v>26</v>
      </c>
      <c r="G129" t="s">
        <v>521</v>
      </c>
      <c r="H129">
        <v>0.82352941176470584</v>
      </c>
      <c r="J129">
        <v>0.88235294117647056</v>
      </c>
      <c r="L129" t="s">
        <v>401</v>
      </c>
      <c r="M129" t="s">
        <v>421</v>
      </c>
      <c r="N129">
        <v>4</v>
      </c>
      <c r="O129">
        <v>0</v>
      </c>
      <c r="P129">
        <v>11</v>
      </c>
      <c r="Q129">
        <v>5</v>
      </c>
      <c r="R129">
        <v>0.75</v>
      </c>
      <c r="S129">
        <v>0.61538461538461542</v>
      </c>
      <c r="U129">
        <v>0.44444444444444442</v>
      </c>
      <c r="V129">
        <v>1</v>
      </c>
      <c r="W129">
        <v>1</v>
      </c>
      <c r="X129">
        <v>0.44444444444444442</v>
      </c>
      <c r="AD129">
        <f>_xlfn.STDEV.P(R125,R131,R137,R143,R149)</f>
        <v>4.8989794855663564E-2</v>
      </c>
      <c r="AE129">
        <f t="shared" ref="AE129:AJ129" si="93">_xlfn.STDEV.P(S125,S131,S137,S143,S149)</f>
        <v>6.1569681844066332E-2</v>
      </c>
      <c r="AF129" t="e">
        <f t="shared" si="93"/>
        <v>#DIV/0!</v>
      </c>
      <c r="AG129">
        <f t="shared" si="93"/>
        <v>7.0272836892630808E-2</v>
      </c>
      <c r="AH129">
        <f t="shared" si="93"/>
        <v>6.9435328199823676E-2</v>
      </c>
      <c r="AI129">
        <f t="shared" si="93"/>
        <v>7.5514762390163762E-2</v>
      </c>
      <c r="AJ129">
        <f t="shared" si="93"/>
        <v>7.0272836892630808E-2</v>
      </c>
    </row>
    <row r="130" spans="1:41" x14ac:dyDescent="0.45">
      <c r="A130" t="s">
        <v>375</v>
      </c>
      <c r="B130" t="s">
        <v>150</v>
      </c>
      <c r="C130" t="s">
        <v>35</v>
      </c>
      <c r="D130" t="s">
        <v>522</v>
      </c>
      <c r="E130" t="s">
        <v>523</v>
      </c>
      <c r="F130" t="s">
        <v>26</v>
      </c>
      <c r="G130" t="s">
        <v>524</v>
      </c>
      <c r="H130">
        <v>0.8</v>
      </c>
      <c r="J130">
        <v>0.97142857142857142</v>
      </c>
      <c r="L130" t="s">
        <v>401</v>
      </c>
      <c r="M130" t="s">
        <v>406</v>
      </c>
      <c r="N130">
        <v>4</v>
      </c>
      <c r="O130">
        <v>1</v>
      </c>
      <c r="P130">
        <v>10</v>
      </c>
      <c r="Q130">
        <v>5</v>
      </c>
      <c r="R130">
        <v>0.7</v>
      </c>
      <c r="S130">
        <v>0.5714285714285714</v>
      </c>
      <c r="U130">
        <v>0.44444444444444442</v>
      </c>
      <c r="V130">
        <v>0.8</v>
      </c>
      <c r="W130">
        <v>0.90909090909090906</v>
      </c>
      <c r="X130">
        <v>0.44444444444444442</v>
      </c>
      <c r="Z130" t="str">
        <f>A126</f>
        <v>['ALSFRS-R_SwallowingSubscore']</v>
      </c>
      <c r="AA130" t="str">
        <f>B126</f>
        <v>syllable</v>
      </c>
      <c r="AB130" t="str">
        <f>C126</f>
        <v>RF</v>
      </c>
      <c r="AC130" t="str">
        <f>F126</f>
        <v>10%</v>
      </c>
      <c r="AD130">
        <f>AVERAGE(R126,R132,R138,R144,R150)</f>
        <v>0.71</v>
      </c>
      <c r="AE130">
        <f t="shared" ref="AE130:AJ130" si="94">AVERAGE(S126,S132,S138,S144,S150)</f>
        <v>0.63910638896707006</v>
      </c>
      <c r="AF130" t="e">
        <f t="shared" si="94"/>
        <v>#DIV/0!</v>
      </c>
      <c r="AG130">
        <f t="shared" si="94"/>
        <v>0.60833333333333339</v>
      </c>
      <c r="AH130">
        <f t="shared" si="94"/>
        <v>0.73512987012987008</v>
      </c>
      <c r="AI130">
        <f t="shared" si="94"/>
        <v>0.78181818181818186</v>
      </c>
      <c r="AJ130">
        <f t="shared" si="94"/>
        <v>0.60833333333333339</v>
      </c>
      <c r="AL130">
        <f>SUM(N126,N132,N138,N144,N150)</f>
        <v>27</v>
      </c>
      <c r="AM130">
        <f t="shared" ref="AM130:AO130" si="95">SUM(O126,O132,O138,O144,O150)</f>
        <v>12</v>
      </c>
      <c r="AN130">
        <f t="shared" si="95"/>
        <v>44</v>
      </c>
      <c r="AO130">
        <f t="shared" si="95"/>
        <v>17</v>
      </c>
    </row>
    <row r="131" spans="1:41" x14ac:dyDescent="0.45">
      <c r="A131" t="s">
        <v>375</v>
      </c>
      <c r="B131" t="s">
        <v>150</v>
      </c>
      <c r="C131" t="s">
        <v>23</v>
      </c>
      <c r="D131" t="s">
        <v>53</v>
      </c>
      <c r="E131" t="s">
        <v>525</v>
      </c>
      <c r="F131" t="s">
        <v>42</v>
      </c>
      <c r="G131" t="s">
        <v>526</v>
      </c>
      <c r="H131">
        <v>0.93333333333333335</v>
      </c>
      <c r="J131">
        <v>1</v>
      </c>
      <c r="L131" t="s">
        <v>401</v>
      </c>
      <c r="M131" t="s">
        <v>527</v>
      </c>
      <c r="N131">
        <v>6</v>
      </c>
      <c r="O131">
        <v>4</v>
      </c>
      <c r="P131">
        <v>7</v>
      </c>
      <c r="Q131">
        <v>3</v>
      </c>
      <c r="R131">
        <v>0.65</v>
      </c>
      <c r="S131">
        <v>0.63157894736842102</v>
      </c>
      <c r="U131">
        <v>0.66666666666666663</v>
      </c>
      <c r="V131">
        <v>0.6</v>
      </c>
      <c r="W131">
        <v>0.63636363636363635</v>
      </c>
      <c r="X131">
        <v>0.66666666666666663</v>
      </c>
      <c r="AD131">
        <f>_xlfn.STDEV.P(R126,R132,R138,R144,R150)</f>
        <v>3.741657386773941E-2</v>
      </c>
      <c r="AE131">
        <f t="shared" ref="AE131:AJ131" si="96">_xlfn.STDEV.P(S126,S132,S138,S144,S150)</f>
        <v>7.0452577523753807E-2</v>
      </c>
      <c r="AF131" t="e">
        <f t="shared" si="96"/>
        <v>#DIV/0!</v>
      </c>
      <c r="AG131">
        <f t="shared" si="96"/>
        <v>0.15325682471259694</v>
      </c>
      <c r="AH131">
        <f t="shared" si="96"/>
        <v>0.13690005809553571</v>
      </c>
      <c r="AI131">
        <f t="shared" si="96"/>
        <v>0.12331509060227747</v>
      </c>
      <c r="AJ131">
        <f t="shared" si="96"/>
        <v>0.15325682471259694</v>
      </c>
    </row>
    <row r="132" spans="1:41" x14ac:dyDescent="0.45">
      <c r="A132" t="s">
        <v>375</v>
      </c>
      <c r="B132" t="s">
        <v>150</v>
      </c>
      <c r="C132" t="s">
        <v>30</v>
      </c>
      <c r="D132" t="s">
        <v>528</v>
      </c>
      <c r="E132" t="s">
        <v>529</v>
      </c>
      <c r="F132" t="s">
        <v>42</v>
      </c>
      <c r="G132" t="s">
        <v>530</v>
      </c>
      <c r="H132">
        <v>0.77777777777777779</v>
      </c>
      <c r="J132">
        <v>1</v>
      </c>
      <c r="L132" t="s">
        <v>401</v>
      </c>
      <c r="M132" t="s">
        <v>531</v>
      </c>
      <c r="N132">
        <v>5</v>
      </c>
      <c r="O132">
        <v>3</v>
      </c>
      <c r="P132">
        <v>8</v>
      </c>
      <c r="Q132">
        <v>4</v>
      </c>
      <c r="R132">
        <v>0.65</v>
      </c>
      <c r="S132">
        <v>0.58823529411764708</v>
      </c>
      <c r="U132">
        <v>0.55555555555555558</v>
      </c>
      <c r="V132">
        <v>0.625</v>
      </c>
      <c r="W132">
        <v>0.72727272727272729</v>
      </c>
      <c r="X132">
        <v>0.55555555555555558</v>
      </c>
      <c r="Z132" t="str">
        <f>A127</f>
        <v>['ALSFRS-R_SwallowingSubscore']</v>
      </c>
      <c r="AA132" t="str">
        <f>B127</f>
        <v>syllable</v>
      </c>
      <c r="AB132" t="str">
        <f>C127</f>
        <v>XGB</v>
      </c>
      <c r="AC132" t="str">
        <f>F127</f>
        <v>10%</v>
      </c>
      <c r="AD132">
        <f>AVERAGE(R127,R133,R139,R145,R151)</f>
        <v>0.61</v>
      </c>
      <c r="AE132">
        <f t="shared" ref="AE132:AJ132" si="97">AVERAGE(S127,S133,S139,S145,S151)</f>
        <v>0.6026062598952624</v>
      </c>
      <c r="AF132" t="e">
        <f t="shared" si="97"/>
        <v>#DIV/0!</v>
      </c>
      <c r="AG132">
        <f t="shared" si="97"/>
        <v>0.68333333333333335</v>
      </c>
      <c r="AH132">
        <f t="shared" si="97"/>
        <v>0.57326007326007322</v>
      </c>
      <c r="AI132">
        <f t="shared" si="97"/>
        <v>0.55606060606060592</v>
      </c>
      <c r="AJ132">
        <f t="shared" si="97"/>
        <v>0.68333333333333335</v>
      </c>
      <c r="AL132">
        <f>SUM(N127,N133,N139,N145,N151)</f>
        <v>30</v>
      </c>
      <c r="AM132">
        <f t="shared" ref="AM132:AO132" si="98">SUM(O127,O133,O139,O145,O151)</f>
        <v>25</v>
      </c>
      <c r="AN132">
        <f t="shared" si="98"/>
        <v>31</v>
      </c>
      <c r="AO132">
        <f t="shared" si="98"/>
        <v>14</v>
      </c>
    </row>
    <row r="133" spans="1:41" x14ac:dyDescent="0.45">
      <c r="A133" t="s">
        <v>375</v>
      </c>
      <c r="B133" t="s">
        <v>150</v>
      </c>
      <c r="C133" t="s">
        <v>35</v>
      </c>
      <c r="D133" t="s">
        <v>532</v>
      </c>
      <c r="E133" t="s">
        <v>533</v>
      </c>
      <c r="F133" t="s">
        <v>42</v>
      </c>
      <c r="G133" t="s">
        <v>534</v>
      </c>
      <c r="H133">
        <v>0.83333333333333337</v>
      </c>
      <c r="J133">
        <v>1</v>
      </c>
      <c r="L133" t="s">
        <v>401</v>
      </c>
      <c r="M133" t="s">
        <v>535</v>
      </c>
      <c r="N133">
        <v>5</v>
      </c>
      <c r="O133">
        <v>1</v>
      </c>
      <c r="P133">
        <v>10</v>
      </c>
      <c r="Q133">
        <v>4</v>
      </c>
      <c r="R133">
        <v>0.75</v>
      </c>
      <c r="S133">
        <v>0.66666666666666663</v>
      </c>
      <c r="U133">
        <v>0.55555555555555558</v>
      </c>
      <c r="V133">
        <v>0.83333333333333337</v>
      </c>
      <c r="W133">
        <v>0.90909090909090906</v>
      </c>
      <c r="X133">
        <v>0.55555555555555558</v>
      </c>
      <c r="AD133">
        <f>_xlfn.STDEV.P(R127,R133,R139,R145,R151)</f>
        <v>0.1200000000000005</v>
      </c>
      <c r="AE133">
        <f t="shared" ref="AE133:AJ133" si="99">_xlfn.STDEV.P(S127,S133,S139,S145,S151)</f>
        <v>0.11085568302891095</v>
      </c>
      <c r="AF133" t="e">
        <f t="shared" si="99"/>
        <v>#DIV/0!</v>
      </c>
      <c r="AG133">
        <f t="shared" si="99"/>
        <v>0.18888888888888863</v>
      </c>
      <c r="AH133">
        <f t="shared" si="99"/>
        <v>0.14917467175309321</v>
      </c>
      <c r="AI133">
        <f t="shared" si="99"/>
        <v>0.21489528062413837</v>
      </c>
      <c r="AJ133">
        <f t="shared" si="99"/>
        <v>0.18888888888888863</v>
      </c>
    </row>
    <row r="134" spans="1:41" x14ac:dyDescent="0.45">
      <c r="A134" t="s">
        <v>375</v>
      </c>
      <c r="B134" t="s">
        <v>150</v>
      </c>
      <c r="C134" t="s">
        <v>23</v>
      </c>
      <c r="D134" t="s">
        <v>536</v>
      </c>
      <c r="E134" t="s">
        <v>537</v>
      </c>
      <c r="F134" t="s">
        <v>26</v>
      </c>
      <c r="G134" t="s">
        <v>538</v>
      </c>
      <c r="H134">
        <v>0.76923076923076927</v>
      </c>
      <c r="J134">
        <v>0.42105263157894729</v>
      </c>
      <c r="L134" t="s">
        <v>425</v>
      </c>
      <c r="M134" t="s">
        <v>539</v>
      </c>
      <c r="N134">
        <v>3</v>
      </c>
      <c r="O134">
        <v>2</v>
      </c>
      <c r="P134">
        <v>9</v>
      </c>
      <c r="Q134">
        <v>6</v>
      </c>
      <c r="R134">
        <v>0.6</v>
      </c>
      <c r="S134">
        <v>0.42857142857142849</v>
      </c>
      <c r="U134">
        <v>0.33333333333333331</v>
      </c>
      <c r="V134">
        <v>0.6</v>
      </c>
      <c r="W134">
        <v>0.81818181818181823</v>
      </c>
      <c r="X134">
        <v>0.33333333333333331</v>
      </c>
    </row>
    <row r="135" spans="1:41" x14ac:dyDescent="0.45">
      <c r="A135" t="s">
        <v>375</v>
      </c>
      <c r="B135" t="s">
        <v>150</v>
      </c>
      <c r="C135" t="s">
        <v>30</v>
      </c>
      <c r="D135" t="s">
        <v>540</v>
      </c>
      <c r="E135" t="s">
        <v>541</v>
      </c>
      <c r="F135" t="s">
        <v>26</v>
      </c>
      <c r="G135" t="s">
        <v>542</v>
      </c>
      <c r="H135">
        <v>0.8571428571428571</v>
      </c>
      <c r="J135">
        <v>0.86567164179104472</v>
      </c>
      <c r="L135" t="s">
        <v>425</v>
      </c>
      <c r="M135" t="s">
        <v>543</v>
      </c>
      <c r="N135">
        <v>5</v>
      </c>
      <c r="O135">
        <v>2</v>
      </c>
      <c r="P135">
        <v>9</v>
      </c>
      <c r="Q135">
        <v>4</v>
      </c>
      <c r="R135">
        <v>0.7</v>
      </c>
      <c r="S135">
        <v>0.625</v>
      </c>
      <c r="U135">
        <v>0.55555555555555558</v>
      </c>
      <c r="V135">
        <v>0.7142857142857143</v>
      </c>
      <c r="W135">
        <v>0.81818181818181823</v>
      </c>
      <c r="X135">
        <v>0.55555555555555558</v>
      </c>
    </row>
    <row r="136" spans="1:41" x14ac:dyDescent="0.45">
      <c r="A136" t="s">
        <v>375</v>
      </c>
      <c r="B136" t="s">
        <v>150</v>
      </c>
      <c r="C136" t="s">
        <v>35</v>
      </c>
      <c r="D136" t="s">
        <v>544</v>
      </c>
      <c r="E136" t="s">
        <v>545</v>
      </c>
      <c r="F136" t="s">
        <v>26</v>
      </c>
      <c r="G136" t="s">
        <v>546</v>
      </c>
      <c r="H136">
        <v>0.875</v>
      </c>
      <c r="J136">
        <v>0.94285714285714284</v>
      </c>
      <c r="L136" t="s">
        <v>425</v>
      </c>
      <c r="M136" t="s">
        <v>547</v>
      </c>
      <c r="N136">
        <v>4</v>
      </c>
      <c r="O136">
        <v>3</v>
      </c>
      <c r="P136">
        <v>8</v>
      </c>
      <c r="Q136">
        <v>5</v>
      </c>
      <c r="R136">
        <v>0.6</v>
      </c>
      <c r="S136">
        <v>0.5</v>
      </c>
      <c r="U136">
        <v>0.44444444444444442</v>
      </c>
      <c r="V136">
        <v>0.5714285714285714</v>
      </c>
      <c r="W136">
        <v>0.72727272727272729</v>
      </c>
      <c r="X136">
        <v>0.44444444444444442</v>
      </c>
    </row>
    <row r="137" spans="1:41" x14ac:dyDescent="0.45">
      <c r="A137" t="s">
        <v>375</v>
      </c>
      <c r="B137" t="s">
        <v>150</v>
      </c>
      <c r="C137" t="s">
        <v>23</v>
      </c>
      <c r="D137" t="s">
        <v>78</v>
      </c>
      <c r="E137" t="s">
        <v>548</v>
      </c>
      <c r="F137" t="s">
        <v>42</v>
      </c>
      <c r="G137" t="s">
        <v>549</v>
      </c>
      <c r="H137">
        <v>0.83333333333333337</v>
      </c>
      <c r="J137">
        <v>0.90140845070422537</v>
      </c>
      <c r="L137" t="s">
        <v>425</v>
      </c>
      <c r="M137" t="s">
        <v>550</v>
      </c>
      <c r="N137">
        <v>5</v>
      </c>
      <c r="O137">
        <v>4</v>
      </c>
      <c r="P137">
        <v>7</v>
      </c>
      <c r="Q137">
        <v>4</v>
      </c>
      <c r="R137">
        <v>0.6</v>
      </c>
      <c r="S137">
        <v>0.55555555555555558</v>
      </c>
      <c r="U137">
        <v>0.55555555555555558</v>
      </c>
      <c r="V137">
        <v>0.55555555555555558</v>
      </c>
      <c r="W137">
        <v>0.63636363636363635</v>
      </c>
      <c r="X137">
        <v>0.55555555555555558</v>
      </c>
    </row>
    <row r="138" spans="1:41" x14ac:dyDescent="0.45">
      <c r="A138" t="s">
        <v>375</v>
      </c>
      <c r="B138" t="s">
        <v>150</v>
      </c>
      <c r="C138" t="s">
        <v>30</v>
      </c>
      <c r="D138" t="s">
        <v>551</v>
      </c>
      <c r="E138" t="s">
        <v>552</v>
      </c>
      <c r="F138" t="s">
        <v>42</v>
      </c>
      <c r="G138" t="s">
        <v>553</v>
      </c>
      <c r="H138">
        <v>0.8571428571428571</v>
      </c>
      <c r="J138">
        <v>0.89552238805970152</v>
      </c>
      <c r="L138" t="s">
        <v>425</v>
      </c>
      <c r="M138" t="s">
        <v>441</v>
      </c>
      <c r="N138">
        <v>5</v>
      </c>
      <c r="O138">
        <v>2</v>
      </c>
      <c r="P138">
        <v>9</v>
      </c>
      <c r="Q138">
        <v>4</v>
      </c>
      <c r="R138">
        <v>0.7</v>
      </c>
      <c r="S138">
        <v>0.625</v>
      </c>
      <c r="U138">
        <v>0.55555555555555558</v>
      </c>
      <c r="V138">
        <v>0.7142857142857143</v>
      </c>
      <c r="W138">
        <v>0.81818181818181823</v>
      </c>
      <c r="X138">
        <v>0.55555555555555558</v>
      </c>
    </row>
    <row r="139" spans="1:41" x14ac:dyDescent="0.45">
      <c r="A139" t="s">
        <v>375</v>
      </c>
      <c r="B139" t="s">
        <v>150</v>
      </c>
      <c r="C139" t="s">
        <v>35</v>
      </c>
      <c r="D139" t="s">
        <v>554</v>
      </c>
      <c r="E139" t="s">
        <v>555</v>
      </c>
      <c r="F139" t="s">
        <v>42</v>
      </c>
      <c r="G139" t="s">
        <v>556</v>
      </c>
      <c r="H139">
        <v>0.82352941176470584</v>
      </c>
      <c r="J139">
        <v>0.75362318840579712</v>
      </c>
      <c r="L139" t="s">
        <v>425</v>
      </c>
      <c r="M139" t="s">
        <v>557</v>
      </c>
      <c r="N139">
        <v>4</v>
      </c>
      <c r="O139">
        <v>4</v>
      </c>
      <c r="P139">
        <v>7</v>
      </c>
      <c r="Q139">
        <v>5</v>
      </c>
      <c r="R139">
        <v>0.55000000000000004</v>
      </c>
      <c r="S139">
        <v>0.47058823529411759</v>
      </c>
      <c r="U139">
        <v>0.44444444444444442</v>
      </c>
      <c r="V139">
        <v>0.5</v>
      </c>
      <c r="W139">
        <v>0.63636363636363635</v>
      </c>
      <c r="X139">
        <v>0.44444444444444442</v>
      </c>
    </row>
    <row r="140" spans="1:41" x14ac:dyDescent="0.45">
      <c r="A140" t="s">
        <v>375</v>
      </c>
      <c r="B140" t="s">
        <v>150</v>
      </c>
      <c r="C140" t="s">
        <v>23</v>
      </c>
      <c r="D140" t="s">
        <v>558</v>
      </c>
      <c r="E140" t="s">
        <v>559</v>
      </c>
      <c r="F140" t="s">
        <v>26</v>
      </c>
      <c r="G140" t="s">
        <v>560</v>
      </c>
      <c r="H140">
        <v>0.8571428571428571</v>
      </c>
      <c r="J140">
        <v>0.87323943661971826</v>
      </c>
      <c r="L140" t="s">
        <v>449</v>
      </c>
      <c r="M140" t="s">
        <v>561</v>
      </c>
      <c r="N140">
        <v>3</v>
      </c>
      <c r="O140">
        <v>1</v>
      </c>
      <c r="P140">
        <v>10</v>
      </c>
      <c r="Q140">
        <v>6</v>
      </c>
      <c r="R140">
        <v>0.65</v>
      </c>
      <c r="S140">
        <v>0.46153846153846162</v>
      </c>
      <c r="U140">
        <v>0.33333333333333331</v>
      </c>
      <c r="V140">
        <v>0.75</v>
      </c>
      <c r="W140">
        <v>0.90909090909090906</v>
      </c>
      <c r="X140">
        <v>0.33333333333333331</v>
      </c>
    </row>
    <row r="141" spans="1:41" x14ac:dyDescent="0.45">
      <c r="A141" t="s">
        <v>375</v>
      </c>
      <c r="B141" t="s">
        <v>150</v>
      </c>
      <c r="C141" t="s">
        <v>30</v>
      </c>
      <c r="D141" t="s">
        <v>562</v>
      </c>
      <c r="E141" t="s">
        <v>563</v>
      </c>
      <c r="F141" t="s">
        <v>26</v>
      </c>
      <c r="G141" t="s">
        <v>564</v>
      </c>
      <c r="H141">
        <v>0.76923076923076927</v>
      </c>
      <c r="J141">
        <v>0.89552238805970152</v>
      </c>
      <c r="L141" t="s">
        <v>449</v>
      </c>
      <c r="M141" t="s">
        <v>565</v>
      </c>
      <c r="N141">
        <v>6</v>
      </c>
      <c r="O141">
        <v>1</v>
      </c>
      <c r="P141">
        <v>10</v>
      </c>
      <c r="Q141">
        <v>3</v>
      </c>
      <c r="R141">
        <v>0.8</v>
      </c>
      <c r="S141">
        <v>0.75</v>
      </c>
      <c r="U141">
        <v>0.66666666666666663</v>
      </c>
      <c r="V141">
        <v>0.8571428571428571</v>
      </c>
      <c r="W141">
        <v>0.90909090909090906</v>
      </c>
      <c r="X141">
        <v>0.66666666666666663</v>
      </c>
    </row>
    <row r="142" spans="1:41" x14ac:dyDescent="0.45">
      <c r="A142" t="s">
        <v>375</v>
      </c>
      <c r="B142" t="s">
        <v>150</v>
      </c>
      <c r="C142" t="s">
        <v>35</v>
      </c>
      <c r="D142" t="s">
        <v>566</v>
      </c>
      <c r="E142" t="s">
        <v>567</v>
      </c>
      <c r="F142" t="s">
        <v>26</v>
      </c>
      <c r="G142" t="s">
        <v>568</v>
      </c>
      <c r="H142">
        <v>0.82352941176470584</v>
      </c>
      <c r="J142">
        <v>0.75324675324675328</v>
      </c>
      <c r="L142" t="s">
        <v>449</v>
      </c>
      <c r="M142" t="s">
        <v>569</v>
      </c>
      <c r="N142">
        <v>9</v>
      </c>
      <c r="O142">
        <v>5</v>
      </c>
      <c r="P142">
        <v>6</v>
      </c>
      <c r="Q142">
        <v>0</v>
      </c>
      <c r="R142">
        <v>0.75</v>
      </c>
      <c r="S142">
        <v>0.78260869565217395</v>
      </c>
      <c r="U142">
        <v>1</v>
      </c>
      <c r="V142">
        <v>0.6428571428571429</v>
      </c>
      <c r="W142">
        <v>0.54545454545454541</v>
      </c>
      <c r="X142">
        <v>1</v>
      </c>
    </row>
    <row r="143" spans="1:41" x14ac:dyDescent="0.45">
      <c r="A143" t="s">
        <v>375</v>
      </c>
      <c r="B143" t="s">
        <v>150</v>
      </c>
      <c r="C143" t="s">
        <v>23</v>
      </c>
      <c r="D143" t="s">
        <v>570</v>
      </c>
      <c r="E143" t="s">
        <v>571</v>
      </c>
      <c r="F143" t="s">
        <v>42</v>
      </c>
      <c r="G143" t="s">
        <v>572</v>
      </c>
      <c r="H143">
        <v>0.8571428571428571</v>
      </c>
      <c r="J143">
        <v>0.98550724637681164</v>
      </c>
      <c r="L143" t="s">
        <v>449</v>
      </c>
      <c r="M143" t="s">
        <v>573</v>
      </c>
      <c r="N143">
        <v>6</v>
      </c>
      <c r="O143">
        <v>2</v>
      </c>
      <c r="P143">
        <v>9</v>
      </c>
      <c r="Q143">
        <v>3</v>
      </c>
      <c r="R143">
        <v>0.75</v>
      </c>
      <c r="S143">
        <v>0.70588235294117652</v>
      </c>
      <c r="U143">
        <v>0.66666666666666663</v>
      </c>
      <c r="V143">
        <v>0.75</v>
      </c>
      <c r="W143">
        <v>0.81818181818181823</v>
      </c>
      <c r="X143">
        <v>0.66666666666666663</v>
      </c>
    </row>
    <row r="144" spans="1:41" x14ac:dyDescent="0.45">
      <c r="A144" t="s">
        <v>375</v>
      </c>
      <c r="B144" t="s">
        <v>150</v>
      </c>
      <c r="C144" t="s">
        <v>30</v>
      </c>
      <c r="D144" t="s">
        <v>574</v>
      </c>
      <c r="E144" t="s">
        <v>575</v>
      </c>
      <c r="F144" t="s">
        <v>42</v>
      </c>
      <c r="G144" t="s">
        <v>576</v>
      </c>
      <c r="H144">
        <v>0.8</v>
      </c>
      <c r="J144">
        <v>1</v>
      </c>
      <c r="L144" t="s">
        <v>449</v>
      </c>
      <c r="M144" t="s">
        <v>577</v>
      </c>
      <c r="N144">
        <v>7</v>
      </c>
      <c r="O144">
        <v>3</v>
      </c>
      <c r="P144">
        <v>8</v>
      </c>
      <c r="Q144">
        <v>2</v>
      </c>
      <c r="R144">
        <v>0.75</v>
      </c>
      <c r="S144">
        <v>0.73684210526315785</v>
      </c>
      <c r="U144">
        <v>0.77777777777777779</v>
      </c>
      <c r="V144">
        <v>0.7</v>
      </c>
      <c r="W144">
        <v>0.72727272727272729</v>
      </c>
      <c r="X144">
        <v>0.77777777777777779</v>
      </c>
    </row>
    <row r="145" spans="1:41" x14ac:dyDescent="0.45">
      <c r="A145" t="s">
        <v>375</v>
      </c>
      <c r="B145" t="s">
        <v>150</v>
      </c>
      <c r="C145" t="s">
        <v>35</v>
      </c>
      <c r="D145" t="s">
        <v>578</v>
      </c>
      <c r="E145" t="s">
        <v>579</v>
      </c>
      <c r="F145" t="s">
        <v>42</v>
      </c>
      <c r="G145" t="s">
        <v>580</v>
      </c>
      <c r="H145">
        <v>0.76923076923076927</v>
      </c>
      <c r="J145">
        <v>1</v>
      </c>
      <c r="L145" t="s">
        <v>449</v>
      </c>
      <c r="M145" t="s">
        <v>581</v>
      </c>
      <c r="N145">
        <v>9</v>
      </c>
      <c r="O145">
        <v>5</v>
      </c>
      <c r="P145">
        <v>6</v>
      </c>
      <c r="Q145">
        <v>0</v>
      </c>
      <c r="R145">
        <v>0.75</v>
      </c>
      <c r="S145">
        <v>0.78260869565217395</v>
      </c>
      <c r="U145">
        <v>1</v>
      </c>
      <c r="V145">
        <v>0.6428571428571429</v>
      </c>
      <c r="W145">
        <v>0.54545454545454541</v>
      </c>
      <c r="X145">
        <v>1</v>
      </c>
    </row>
    <row r="146" spans="1:41" x14ac:dyDescent="0.45">
      <c r="A146" t="s">
        <v>375</v>
      </c>
      <c r="B146" t="s">
        <v>150</v>
      </c>
      <c r="C146" t="s">
        <v>23</v>
      </c>
      <c r="D146" t="s">
        <v>78</v>
      </c>
      <c r="E146" t="s">
        <v>582</v>
      </c>
      <c r="F146" t="s">
        <v>26</v>
      </c>
      <c r="G146" t="s">
        <v>583</v>
      </c>
      <c r="H146">
        <v>0.72727272727272729</v>
      </c>
      <c r="J146">
        <v>0.75757575757575757</v>
      </c>
      <c r="L146" t="s">
        <v>473</v>
      </c>
      <c r="M146" t="s">
        <v>584</v>
      </c>
      <c r="N146">
        <v>4</v>
      </c>
      <c r="O146">
        <v>0</v>
      </c>
      <c r="P146">
        <v>12</v>
      </c>
      <c r="Q146">
        <v>4</v>
      </c>
      <c r="R146">
        <v>0.8</v>
      </c>
      <c r="S146">
        <v>0.66666666666666663</v>
      </c>
      <c r="U146">
        <v>0.5</v>
      </c>
      <c r="V146">
        <v>1</v>
      </c>
      <c r="W146">
        <v>1</v>
      </c>
      <c r="X146">
        <v>0.5</v>
      </c>
    </row>
    <row r="147" spans="1:41" x14ac:dyDescent="0.45">
      <c r="A147" t="s">
        <v>375</v>
      </c>
      <c r="B147" t="s">
        <v>150</v>
      </c>
      <c r="C147" t="s">
        <v>30</v>
      </c>
      <c r="D147" t="s">
        <v>528</v>
      </c>
      <c r="E147" t="s">
        <v>585</v>
      </c>
      <c r="F147" t="s">
        <v>26</v>
      </c>
      <c r="G147" t="s">
        <v>586</v>
      </c>
      <c r="H147">
        <v>0.76923076923076927</v>
      </c>
      <c r="J147">
        <v>1</v>
      </c>
      <c r="L147" t="s">
        <v>473</v>
      </c>
      <c r="M147" t="s">
        <v>587</v>
      </c>
      <c r="N147">
        <v>4</v>
      </c>
      <c r="O147">
        <v>1</v>
      </c>
      <c r="P147">
        <v>11</v>
      </c>
      <c r="Q147">
        <v>4</v>
      </c>
      <c r="R147">
        <v>0.75</v>
      </c>
      <c r="S147">
        <v>0.61538461538461542</v>
      </c>
      <c r="U147">
        <v>0.5</v>
      </c>
      <c r="V147">
        <v>0.8</v>
      </c>
      <c r="W147">
        <v>0.91666666666666663</v>
      </c>
      <c r="X147">
        <v>0.5</v>
      </c>
    </row>
    <row r="148" spans="1:41" x14ac:dyDescent="0.45">
      <c r="A148" t="s">
        <v>375</v>
      </c>
      <c r="B148" t="s">
        <v>150</v>
      </c>
      <c r="C148" t="s">
        <v>35</v>
      </c>
      <c r="D148" t="s">
        <v>511</v>
      </c>
      <c r="E148" t="s">
        <v>588</v>
      </c>
      <c r="F148" t="s">
        <v>26</v>
      </c>
      <c r="G148" t="s">
        <v>589</v>
      </c>
      <c r="H148">
        <v>0.75</v>
      </c>
      <c r="J148">
        <v>0.72727272727272729</v>
      </c>
      <c r="L148" t="s">
        <v>473</v>
      </c>
      <c r="M148" t="s">
        <v>590</v>
      </c>
      <c r="N148">
        <v>6</v>
      </c>
      <c r="O148">
        <v>6</v>
      </c>
      <c r="P148">
        <v>6</v>
      </c>
      <c r="Q148">
        <v>2</v>
      </c>
      <c r="R148">
        <v>0.6</v>
      </c>
      <c r="S148">
        <v>0.6</v>
      </c>
      <c r="U148">
        <v>0.75</v>
      </c>
      <c r="V148">
        <v>0.5</v>
      </c>
      <c r="W148">
        <v>0.5</v>
      </c>
      <c r="X148">
        <v>0.75</v>
      </c>
    </row>
    <row r="149" spans="1:41" x14ac:dyDescent="0.45">
      <c r="A149" t="s">
        <v>375</v>
      </c>
      <c r="B149" t="s">
        <v>150</v>
      </c>
      <c r="C149" t="s">
        <v>23</v>
      </c>
      <c r="D149" t="s">
        <v>570</v>
      </c>
      <c r="E149" t="s">
        <v>591</v>
      </c>
      <c r="F149" t="s">
        <v>42</v>
      </c>
      <c r="G149" t="s">
        <v>592</v>
      </c>
      <c r="H149">
        <v>0.8571428571428571</v>
      </c>
      <c r="J149">
        <v>0.95774647887323938</v>
      </c>
      <c r="L149" t="s">
        <v>473</v>
      </c>
      <c r="M149" t="s">
        <v>593</v>
      </c>
      <c r="N149">
        <v>4</v>
      </c>
      <c r="O149">
        <v>3</v>
      </c>
      <c r="P149">
        <v>9</v>
      </c>
      <c r="Q149">
        <v>4</v>
      </c>
      <c r="R149">
        <v>0.65</v>
      </c>
      <c r="S149">
        <v>0.53333333333333333</v>
      </c>
      <c r="U149">
        <v>0.5</v>
      </c>
      <c r="V149">
        <v>0.5714285714285714</v>
      </c>
      <c r="W149">
        <v>0.75</v>
      </c>
      <c r="X149">
        <v>0.5</v>
      </c>
    </row>
    <row r="150" spans="1:41" x14ac:dyDescent="0.45">
      <c r="A150" t="s">
        <v>375</v>
      </c>
      <c r="B150" t="s">
        <v>150</v>
      </c>
      <c r="C150" t="s">
        <v>30</v>
      </c>
      <c r="D150" t="s">
        <v>178</v>
      </c>
      <c r="E150" t="s">
        <v>594</v>
      </c>
      <c r="F150" t="s">
        <v>42</v>
      </c>
      <c r="G150" t="s">
        <v>595</v>
      </c>
      <c r="H150">
        <v>0.76923076923076927</v>
      </c>
      <c r="J150">
        <v>1</v>
      </c>
      <c r="L150" t="s">
        <v>473</v>
      </c>
      <c r="M150" t="s">
        <v>596</v>
      </c>
      <c r="N150">
        <v>3</v>
      </c>
      <c r="O150">
        <v>0</v>
      </c>
      <c r="P150">
        <v>12</v>
      </c>
      <c r="Q150">
        <v>5</v>
      </c>
      <c r="R150">
        <v>0.75</v>
      </c>
      <c r="S150">
        <v>0.54545454545454541</v>
      </c>
      <c r="U150">
        <v>0.375</v>
      </c>
      <c r="V150">
        <v>1</v>
      </c>
      <c r="W150">
        <v>1</v>
      </c>
      <c r="X150">
        <v>0.375</v>
      </c>
    </row>
    <row r="151" spans="1:41" x14ac:dyDescent="0.45">
      <c r="A151" t="s">
        <v>375</v>
      </c>
      <c r="B151" t="s">
        <v>150</v>
      </c>
      <c r="C151" t="s">
        <v>35</v>
      </c>
      <c r="D151" t="s">
        <v>511</v>
      </c>
      <c r="E151" t="s">
        <v>597</v>
      </c>
      <c r="F151" t="s">
        <v>42</v>
      </c>
      <c r="G151" t="s">
        <v>598</v>
      </c>
      <c r="H151">
        <v>0.72727272727272729</v>
      </c>
      <c r="J151">
        <v>0.62790697674418605</v>
      </c>
      <c r="L151" t="s">
        <v>473</v>
      </c>
      <c r="M151" t="s">
        <v>599</v>
      </c>
      <c r="N151">
        <v>6</v>
      </c>
      <c r="O151">
        <v>7</v>
      </c>
      <c r="P151">
        <v>5</v>
      </c>
      <c r="Q151">
        <v>2</v>
      </c>
      <c r="R151">
        <v>0.55000000000000004</v>
      </c>
      <c r="S151">
        <v>0.5714285714285714</v>
      </c>
      <c r="U151">
        <v>0.75</v>
      </c>
      <c r="V151">
        <v>0.46153846153846162</v>
      </c>
      <c r="W151">
        <v>0.41666666666666669</v>
      </c>
      <c r="X151">
        <v>0.75</v>
      </c>
    </row>
    <row r="152" spans="1:41" x14ac:dyDescent="0.45">
      <c r="A152" t="s">
        <v>375</v>
      </c>
      <c r="B152" t="s">
        <v>261</v>
      </c>
      <c r="C152" t="s">
        <v>23</v>
      </c>
      <c r="D152" t="s">
        <v>78</v>
      </c>
      <c r="E152" t="s">
        <v>600</v>
      </c>
      <c r="F152" t="s">
        <v>26</v>
      </c>
      <c r="G152" t="s">
        <v>601</v>
      </c>
      <c r="H152">
        <v>0.72727272727272729</v>
      </c>
      <c r="J152">
        <v>0.82539682539682535</v>
      </c>
      <c r="L152" t="s">
        <v>378</v>
      </c>
      <c r="M152" t="s">
        <v>602</v>
      </c>
      <c r="N152">
        <v>4</v>
      </c>
      <c r="O152">
        <v>2</v>
      </c>
      <c r="P152">
        <v>9</v>
      </c>
      <c r="Q152">
        <v>5</v>
      </c>
      <c r="R152">
        <v>0.65</v>
      </c>
      <c r="S152">
        <v>0.53333333333333333</v>
      </c>
      <c r="U152">
        <v>0.44444444444444442</v>
      </c>
      <c r="V152">
        <v>0.66666666666666663</v>
      </c>
      <c r="W152">
        <v>0.81818181818181823</v>
      </c>
      <c r="X152">
        <v>0.44444444444444442</v>
      </c>
      <c r="Z152" t="str">
        <f>A152</f>
        <v>['ALSFRS-R_SwallowingSubscore']</v>
      </c>
      <c r="AA152" t="str">
        <f t="shared" ref="AA152:AB152" si="100">B152</f>
        <v>vowels</v>
      </c>
      <c r="AB152" t="str">
        <f t="shared" si="100"/>
        <v>SVM</v>
      </c>
      <c r="AC152" t="str">
        <f>F152</f>
        <v>5</v>
      </c>
      <c r="AD152">
        <f>AVERAGE(R152,R158,R164,R170,R176)</f>
        <v>0.6</v>
      </c>
      <c r="AE152">
        <f t="shared" ref="AE152:AJ152" si="101">AVERAGE(S152,S158,S164,S170,S176)</f>
        <v>0.53380116959064328</v>
      </c>
      <c r="AF152" t="e">
        <f t="shared" si="101"/>
        <v>#DIV/0!</v>
      </c>
      <c r="AG152">
        <f t="shared" si="101"/>
        <v>0.52222222222222225</v>
      </c>
      <c r="AH152">
        <f t="shared" si="101"/>
        <v>0.56666666666666665</v>
      </c>
      <c r="AI152">
        <f t="shared" si="101"/>
        <v>0.66363636363636369</v>
      </c>
      <c r="AJ152">
        <f t="shared" si="101"/>
        <v>0.52222222222222225</v>
      </c>
      <c r="AL152">
        <f>SUM(N152,N158,N164,N170,N176)</f>
        <v>23</v>
      </c>
      <c r="AM152">
        <f t="shared" ref="AM152:AO152" si="102">SUM(O152,O158,O164,O170,O176)</f>
        <v>19</v>
      </c>
      <c r="AN152">
        <f t="shared" si="102"/>
        <v>37</v>
      </c>
      <c r="AO152">
        <f t="shared" si="102"/>
        <v>21</v>
      </c>
    </row>
    <row r="153" spans="1:41" x14ac:dyDescent="0.45">
      <c r="A153" t="s">
        <v>375</v>
      </c>
      <c r="B153" t="s">
        <v>261</v>
      </c>
      <c r="C153" t="s">
        <v>30</v>
      </c>
      <c r="D153" t="s">
        <v>356</v>
      </c>
      <c r="E153" t="s">
        <v>603</v>
      </c>
      <c r="F153" t="s">
        <v>26</v>
      </c>
      <c r="G153" t="s">
        <v>604</v>
      </c>
      <c r="H153">
        <v>0.8</v>
      </c>
      <c r="J153">
        <v>1</v>
      </c>
      <c r="L153" t="s">
        <v>378</v>
      </c>
      <c r="M153" t="s">
        <v>605</v>
      </c>
      <c r="N153">
        <v>7</v>
      </c>
      <c r="O153">
        <v>4</v>
      </c>
      <c r="P153">
        <v>7</v>
      </c>
      <c r="Q153">
        <v>2</v>
      </c>
      <c r="R153">
        <v>0.7</v>
      </c>
      <c r="S153">
        <v>0.7</v>
      </c>
      <c r="U153">
        <v>0.77777777777777779</v>
      </c>
      <c r="V153">
        <v>0.63636363636363635</v>
      </c>
      <c r="W153">
        <v>0.63636363636363635</v>
      </c>
      <c r="X153">
        <v>0.77777777777777779</v>
      </c>
      <c r="AD153">
        <f>_xlfn.STDEV.P(R152,R158,R164,R170,R176)</f>
        <v>6.3245553203368027E-2</v>
      </c>
      <c r="AE153">
        <f t="shared" ref="AE153:AJ153" si="103">_xlfn.STDEV.P(S152,S158,S164,S170,S176)</f>
        <v>5.9332262409310436E-2</v>
      </c>
      <c r="AF153" t="e">
        <f t="shared" si="103"/>
        <v>#DIV/0!</v>
      </c>
      <c r="AG153">
        <f t="shared" si="103"/>
        <v>8.3147941928309779E-2</v>
      </c>
      <c r="AH153">
        <f t="shared" si="103"/>
        <v>0.1032795558988646</v>
      </c>
      <c r="AI153">
        <f t="shared" si="103"/>
        <v>0.1336085314245371</v>
      </c>
      <c r="AJ153">
        <f t="shared" si="103"/>
        <v>8.3147941928309779E-2</v>
      </c>
    </row>
    <row r="154" spans="1:41" x14ac:dyDescent="0.45">
      <c r="A154" t="s">
        <v>375</v>
      </c>
      <c r="B154" t="s">
        <v>261</v>
      </c>
      <c r="C154" t="s">
        <v>35</v>
      </c>
      <c r="D154" t="s">
        <v>606</v>
      </c>
      <c r="E154" t="s">
        <v>607</v>
      </c>
      <c r="F154" t="s">
        <v>26</v>
      </c>
      <c r="G154" t="s">
        <v>608</v>
      </c>
      <c r="H154">
        <v>0.92307692307692313</v>
      </c>
      <c r="J154">
        <v>0.97058823529411764</v>
      </c>
      <c r="L154" t="s">
        <v>378</v>
      </c>
      <c r="M154" t="s">
        <v>609</v>
      </c>
      <c r="N154">
        <v>4</v>
      </c>
      <c r="O154">
        <v>7</v>
      </c>
      <c r="P154">
        <v>4</v>
      </c>
      <c r="Q154">
        <v>5</v>
      </c>
      <c r="R154">
        <v>0.4</v>
      </c>
      <c r="S154">
        <v>0.4</v>
      </c>
      <c r="U154">
        <v>0.44444444444444442</v>
      </c>
      <c r="V154">
        <v>0.36363636363636359</v>
      </c>
      <c r="W154">
        <v>0.36363636363636359</v>
      </c>
      <c r="X154">
        <v>0.44444444444444442</v>
      </c>
      <c r="Z154" t="str">
        <f>A154</f>
        <v>['ALSFRS-R_SwallowingSubscore']</v>
      </c>
      <c r="AA154" t="str">
        <f t="shared" ref="AA154" si="104">B154</f>
        <v>vowels</v>
      </c>
      <c r="AB154" t="str">
        <f>C153</f>
        <v>RF</v>
      </c>
      <c r="AC154" t="str">
        <f>F153</f>
        <v>5</v>
      </c>
      <c r="AD154">
        <f>AVERAGE(R153,R159,R165,R171,R177)</f>
        <v>0.69000000000000006</v>
      </c>
      <c r="AE154">
        <f t="shared" ref="AE154:AJ154" si="105">AVERAGE(S153,S159,S165,S171,S177)</f>
        <v>0.62337104072398186</v>
      </c>
      <c r="AF154" t="e">
        <f t="shared" si="105"/>
        <v>#DIV/0!</v>
      </c>
      <c r="AG154">
        <f t="shared" si="105"/>
        <v>0.59166666666666656</v>
      </c>
      <c r="AH154">
        <f t="shared" si="105"/>
        <v>0.70227272727272727</v>
      </c>
      <c r="AI154">
        <f t="shared" si="105"/>
        <v>0.76818181818181819</v>
      </c>
      <c r="AJ154">
        <f t="shared" si="105"/>
        <v>0.59166666666666656</v>
      </c>
      <c r="AL154">
        <f>SUM(N153,N159,N165,N171,N177)</f>
        <v>26</v>
      </c>
      <c r="AM154">
        <f t="shared" ref="AM154:AO154" si="106">SUM(O153,O159,O165,O171,O177)</f>
        <v>13</v>
      </c>
      <c r="AN154">
        <f t="shared" si="106"/>
        <v>43</v>
      </c>
      <c r="AO154">
        <f t="shared" si="106"/>
        <v>18</v>
      </c>
    </row>
    <row r="155" spans="1:41" x14ac:dyDescent="0.45">
      <c r="A155" t="s">
        <v>375</v>
      </c>
      <c r="B155" t="s">
        <v>261</v>
      </c>
      <c r="C155" t="s">
        <v>23</v>
      </c>
      <c r="D155" t="s">
        <v>78</v>
      </c>
      <c r="E155" t="s">
        <v>610</v>
      </c>
      <c r="F155" t="s">
        <v>42</v>
      </c>
      <c r="G155" t="s">
        <v>611</v>
      </c>
      <c r="H155">
        <v>0.92307692307692313</v>
      </c>
      <c r="J155">
        <v>1</v>
      </c>
      <c r="L155" t="s">
        <v>378</v>
      </c>
      <c r="M155" t="s">
        <v>612</v>
      </c>
      <c r="N155">
        <v>5</v>
      </c>
      <c r="O155">
        <v>5</v>
      </c>
      <c r="P155">
        <v>6</v>
      </c>
      <c r="Q155">
        <v>4</v>
      </c>
      <c r="R155">
        <v>0.55000000000000004</v>
      </c>
      <c r="S155">
        <v>0.52631578947368418</v>
      </c>
      <c r="U155">
        <v>0.55555555555555558</v>
      </c>
      <c r="V155">
        <v>0.5</v>
      </c>
      <c r="W155">
        <v>0.54545454545454541</v>
      </c>
      <c r="X155">
        <v>0.55555555555555558</v>
      </c>
      <c r="AD155">
        <f>_xlfn.STDEV.P(R153,R159,R165,R171,R177)</f>
        <v>7.3484692283494316E-2</v>
      </c>
      <c r="AE155">
        <f t="shared" ref="AE155:AJ155" si="107">_xlfn.STDEV.P(S153,S159,S165,S171,S177)</f>
        <v>8.4957796789433132E-2</v>
      </c>
      <c r="AF155" t="e">
        <f t="shared" si="107"/>
        <v>#DIV/0!</v>
      </c>
      <c r="AG155">
        <f t="shared" si="107"/>
        <v>0.13017082793177778</v>
      </c>
      <c r="AH155">
        <f t="shared" si="107"/>
        <v>0.16861124537264935</v>
      </c>
      <c r="AI155">
        <f t="shared" si="107"/>
        <v>0.13514607952107743</v>
      </c>
      <c r="AJ155">
        <f t="shared" si="107"/>
        <v>0.13017082793177778</v>
      </c>
    </row>
    <row r="156" spans="1:41" x14ac:dyDescent="0.45">
      <c r="A156" t="s">
        <v>375</v>
      </c>
      <c r="B156" t="s">
        <v>261</v>
      </c>
      <c r="C156" t="s">
        <v>30</v>
      </c>
      <c r="D156" t="s">
        <v>613</v>
      </c>
      <c r="E156" t="s">
        <v>614</v>
      </c>
      <c r="F156" t="s">
        <v>42</v>
      </c>
      <c r="G156" t="s">
        <v>615</v>
      </c>
      <c r="H156">
        <v>0.83333333333333337</v>
      </c>
      <c r="J156">
        <v>0.95652173913043481</v>
      </c>
      <c r="L156" t="s">
        <v>378</v>
      </c>
      <c r="M156" t="s">
        <v>616</v>
      </c>
      <c r="N156">
        <v>6</v>
      </c>
      <c r="O156">
        <v>2</v>
      </c>
      <c r="P156">
        <v>9</v>
      </c>
      <c r="Q156">
        <v>3</v>
      </c>
      <c r="R156">
        <v>0.75</v>
      </c>
      <c r="S156">
        <v>0.70588235294117652</v>
      </c>
      <c r="U156">
        <v>0.66666666666666663</v>
      </c>
      <c r="V156">
        <v>0.75</v>
      </c>
      <c r="W156">
        <v>0.81818181818181823</v>
      </c>
      <c r="X156">
        <v>0.66666666666666663</v>
      </c>
      <c r="Z156" t="str">
        <f>A154</f>
        <v>['ALSFRS-R_SwallowingSubscore']</v>
      </c>
      <c r="AA156" t="str">
        <f>B154</f>
        <v>vowels</v>
      </c>
      <c r="AB156" t="str">
        <f>C154</f>
        <v>XGB</v>
      </c>
      <c r="AC156" t="str">
        <f>F154</f>
        <v>5</v>
      </c>
      <c r="AD156">
        <f>AVERAGE(R154,R160,R166,R172,R178)</f>
        <v>0.57000000000000006</v>
      </c>
      <c r="AE156">
        <f t="shared" ref="AE156:AJ156" si="108">AVERAGE(S154,S160,S166,S172,S178)</f>
        <v>0.52183006535947718</v>
      </c>
      <c r="AF156" t="e">
        <f t="shared" si="108"/>
        <v>#DIV/0!</v>
      </c>
      <c r="AG156">
        <f t="shared" si="108"/>
        <v>0.52222222222222214</v>
      </c>
      <c r="AH156">
        <f t="shared" si="108"/>
        <v>0.5277272727272726</v>
      </c>
      <c r="AI156">
        <f t="shared" si="108"/>
        <v>0.60909090909090913</v>
      </c>
      <c r="AJ156">
        <f t="shared" si="108"/>
        <v>0.52222222222222214</v>
      </c>
      <c r="AL156">
        <f>SUM(N154,N160,N166,N172,N178)</f>
        <v>23</v>
      </c>
      <c r="AM156">
        <f t="shared" ref="AM156:AO156" si="109">SUM(O154,O160,O166,O172,O178)</f>
        <v>22</v>
      </c>
      <c r="AN156">
        <f t="shared" si="109"/>
        <v>34</v>
      </c>
      <c r="AO156">
        <f t="shared" si="109"/>
        <v>21</v>
      </c>
    </row>
    <row r="157" spans="1:41" x14ac:dyDescent="0.45">
      <c r="A157" t="s">
        <v>375</v>
      </c>
      <c r="B157" t="s">
        <v>261</v>
      </c>
      <c r="C157" t="s">
        <v>35</v>
      </c>
      <c r="D157" t="s">
        <v>617</v>
      </c>
      <c r="E157" t="s">
        <v>618</v>
      </c>
      <c r="F157" t="s">
        <v>42</v>
      </c>
      <c r="G157" t="s">
        <v>619</v>
      </c>
      <c r="H157">
        <v>0.8571428571428571</v>
      </c>
      <c r="J157">
        <v>0.94285714285714284</v>
      </c>
      <c r="L157" t="s">
        <v>378</v>
      </c>
      <c r="M157" t="s">
        <v>620</v>
      </c>
      <c r="N157">
        <v>6</v>
      </c>
      <c r="O157">
        <v>6</v>
      </c>
      <c r="P157">
        <v>5</v>
      </c>
      <c r="Q157">
        <v>3</v>
      </c>
      <c r="R157">
        <v>0.55000000000000004</v>
      </c>
      <c r="S157">
        <v>0.5714285714285714</v>
      </c>
      <c r="U157">
        <v>0.66666666666666663</v>
      </c>
      <c r="V157">
        <v>0.5</v>
      </c>
      <c r="W157">
        <v>0.45454545454545447</v>
      </c>
      <c r="X157">
        <v>0.66666666666666663</v>
      </c>
      <c r="AD157">
        <f>_xlfn.STDEV.P(R154,R160,R166,R172,R178)</f>
        <v>0.12083045973594576</v>
      </c>
      <c r="AE157">
        <f t="shared" ref="AE157:AJ157" si="110">_xlfn.STDEV.P(S154,S160,S166,S172,S178)</f>
        <v>0.11112310585006872</v>
      </c>
      <c r="AF157" t="e">
        <f t="shared" si="110"/>
        <v>#DIV/0!</v>
      </c>
      <c r="AG157">
        <f t="shared" si="110"/>
        <v>8.3147941928310209E-2</v>
      </c>
      <c r="AH157">
        <f t="shared" si="110"/>
        <v>0.14344060307866233</v>
      </c>
      <c r="AI157">
        <f t="shared" si="110"/>
        <v>0.1616035348602832</v>
      </c>
      <c r="AJ157">
        <f t="shared" si="110"/>
        <v>8.3147941928310209E-2</v>
      </c>
    </row>
    <row r="158" spans="1:41" x14ac:dyDescent="0.45">
      <c r="A158" t="s">
        <v>375</v>
      </c>
      <c r="B158" t="s">
        <v>261</v>
      </c>
      <c r="C158" t="s">
        <v>23</v>
      </c>
      <c r="D158" t="s">
        <v>174</v>
      </c>
      <c r="E158" t="s">
        <v>621</v>
      </c>
      <c r="F158" t="s">
        <v>26</v>
      </c>
      <c r="G158" t="s">
        <v>622</v>
      </c>
      <c r="H158">
        <v>0.76923076923076927</v>
      </c>
      <c r="J158">
        <v>0.647887323943662</v>
      </c>
      <c r="L158" t="s">
        <v>401</v>
      </c>
      <c r="M158" t="s">
        <v>623</v>
      </c>
      <c r="N158">
        <v>5</v>
      </c>
      <c r="O158">
        <v>5</v>
      </c>
      <c r="P158">
        <v>6</v>
      </c>
      <c r="Q158">
        <v>4</v>
      </c>
      <c r="R158">
        <v>0.55000000000000004</v>
      </c>
      <c r="S158">
        <v>0.52631578947368418</v>
      </c>
      <c r="U158">
        <v>0.55555555555555558</v>
      </c>
      <c r="V158">
        <v>0.5</v>
      </c>
      <c r="W158">
        <v>0.54545454545454541</v>
      </c>
      <c r="X158">
        <v>0.55555555555555558</v>
      </c>
      <c r="Z158" t="str">
        <f>A155</f>
        <v>['ALSFRS-R_SwallowingSubscore']</v>
      </c>
      <c r="AA158" t="str">
        <f>B155</f>
        <v>vowels</v>
      </c>
      <c r="AB158" t="str">
        <f>C155</f>
        <v>SVM</v>
      </c>
      <c r="AC158" t="str">
        <f>F155</f>
        <v>10%</v>
      </c>
      <c r="AD158">
        <f>AVERAGE(R155,R161,R167,R173,R179)</f>
        <v>0.62</v>
      </c>
      <c r="AE158">
        <f t="shared" ref="AE158:AJ158" si="111">AVERAGE(S155,S161,S167,S173,S179)</f>
        <v>0.55192982456140349</v>
      </c>
      <c r="AF158" t="e">
        <f t="shared" si="111"/>
        <v>#DIV/0!</v>
      </c>
      <c r="AG158">
        <f t="shared" si="111"/>
        <v>0.54722222222222228</v>
      </c>
      <c r="AH158">
        <f t="shared" si="111"/>
        <v>0.56984126984126982</v>
      </c>
      <c r="AI158">
        <f t="shared" si="111"/>
        <v>0.68030303030303041</v>
      </c>
      <c r="AJ158">
        <f t="shared" si="111"/>
        <v>0.54722222222222228</v>
      </c>
      <c r="AL158">
        <f>SUM(N155,N161,N167,N173,N179)</f>
        <v>24</v>
      </c>
      <c r="AM158">
        <f t="shared" ref="AM158:AO158" si="112">SUM(O155,O161,O167,O173,O179)</f>
        <v>18</v>
      </c>
      <c r="AN158">
        <f t="shared" si="112"/>
        <v>38</v>
      </c>
      <c r="AO158">
        <f t="shared" si="112"/>
        <v>20</v>
      </c>
    </row>
    <row r="159" spans="1:41" x14ac:dyDescent="0.45">
      <c r="A159" t="s">
        <v>375</v>
      </c>
      <c r="B159" t="s">
        <v>261</v>
      </c>
      <c r="C159" t="s">
        <v>30</v>
      </c>
      <c r="D159" t="s">
        <v>624</v>
      </c>
      <c r="E159" t="s">
        <v>625</v>
      </c>
      <c r="F159" t="s">
        <v>26</v>
      </c>
      <c r="G159" t="s">
        <v>626</v>
      </c>
      <c r="H159">
        <v>0.83333333333333337</v>
      </c>
      <c r="J159">
        <v>0.93939393939393945</v>
      </c>
      <c r="L159" t="s">
        <v>401</v>
      </c>
      <c r="M159" t="s">
        <v>627</v>
      </c>
      <c r="N159">
        <v>4</v>
      </c>
      <c r="O159">
        <v>4</v>
      </c>
      <c r="P159">
        <v>7</v>
      </c>
      <c r="Q159">
        <v>5</v>
      </c>
      <c r="R159">
        <v>0.55000000000000004</v>
      </c>
      <c r="S159">
        <v>0.47058823529411759</v>
      </c>
      <c r="U159">
        <v>0.44444444444444442</v>
      </c>
      <c r="V159">
        <v>0.5</v>
      </c>
      <c r="W159">
        <v>0.63636363636363635</v>
      </c>
      <c r="X159">
        <v>0.44444444444444442</v>
      </c>
      <c r="AD159">
        <f>_xlfn.STDEV.P(R155,R161,R167,R173,R179)</f>
        <v>9.2736184954957016E-2</v>
      </c>
      <c r="AE159">
        <f t="shared" ref="AE159:AJ159" si="113">_xlfn.STDEV.P(S155,S161,S167,S173,S179)</f>
        <v>0.12446356973908464</v>
      </c>
      <c r="AF159" t="e">
        <f t="shared" si="113"/>
        <v>#DIV/0!</v>
      </c>
      <c r="AG159">
        <f t="shared" si="113"/>
        <v>0.15204369092671108</v>
      </c>
      <c r="AH159">
        <f t="shared" si="113"/>
        <v>0.10758579811320972</v>
      </c>
      <c r="AI159">
        <f t="shared" si="113"/>
        <v>0.10100505037878124</v>
      </c>
      <c r="AJ159">
        <f t="shared" si="113"/>
        <v>0.15204369092671108</v>
      </c>
    </row>
    <row r="160" spans="1:41" x14ac:dyDescent="0.45">
      <c r="A160" t="s">
        <v>375</v>
      </c>
      <c r="B160" t="s">
        <v>261</v>
      </c>
      <c r="C160" t="s">
        <v>35</v>
      </c>
      <c r="D160" t="s">
        <v>628</v>
      </c>
      <c r="E160" t="s">
        <v>629</v>
      </c>
      <c r="F160" t="s">
        <v>26</v>
      </c>
      <c r="G160" t="s">
        <v>630</v>
      </c>
      <c r="H160">
        <v>0.72727272727272729</v>
      </c>
      <c r="J160">
        <v>0.95652173913043481</v>
      </c>
      <c r="L160" t="s">
        <v>401</v>
      </c>
      <c r="M160" t="s">
        <v>631</v>
      </c>
      <c r="N160">
        <v>4</v>
      </c>
      <c r="O160">
        <v>4</v>
      </c>
      <c r="P160">
        <v>7</v>
      </c>
      <c r="Q160">
        <v>5</v>
      </c>
      <c r="R160">
        <v>0.55000000000000004</v>
      </c>
      <c r="S160">
        <v>0.47058823529411759</v>
      </c>
      <c r="U160">
        <v>0.44444444444444442</v>
      </c>
      <c r="V160">
        <v>0.5</v>
      </c>
      <c r="W160">
        <v>0.63636363636363635</v>
      </c>
      <c r="X160">
        <v>0.44444444444444442</v>
      </c>
      <c r="Z160" t="str">
        <f>A156</f>
        <v>['ALSFRS-R_SwallowingSubscore']</v>
      </c>
      <c r="AA160" t="str">
        <f>B156</f>
        <v>vowels</v>
      </c>
      <c r="AB160" t="str">
        <f>C156</f>
        <v>RF</v>
      </c>
      <c r="AC160" t="str">
        <f>F156</f>
        <v>10%</v>
      </c>
      <c r="AD160">
        <f>AVERAGE(R156,R162,R168,R174,R180)</f>
        <v>0.72000000000000008</v>
      </c>
      <c r="AE160">
        <f t="shared" ref="AE160:AJ160" si="114">AVERAGE(S156,S162,S168,S174,S180)</f>
        <v>0.64950980392156865</v>
      </c>
      <c r="AF160" t="e">
        <f t="shared" si="114"/>
        <v>#DIV/0!</v>
      </c>
      <c r="AG160">
        <f t="shared" si="114"/>
        <v>0.59166666666666656</v>
      </c>
      <c r="AH160">
        <f t="shared" si="114"/>
        <v>0.72142857142857142</v>
      </c>
      <c r="AI160">
        <f t="shared" si="114"/>
        <v>0.82121212121212128</v>
      </c>
      <c r="AJ160">
        <f t="shared" si="114"/>
        <v>0.59166666666666656</v>
      </c>
      <c r="AL160">
        <f>SUM(N156,N162,N168,N174,N180)</f>
        <v>26</v>
      </c>
      <c r="AM160">
        <f t="shared" ref="AM160:AO160" si="115">SUM(O156,O162,O168,O174,O180)</f>
        <v>10</v>
      </c>
      <c r="AN160">
        <f t="shared" si="115"/>
        <v>46</v>
      </c>
      <c r="AO160">
        <f t="shared" si="115"/>
        <v>18</v>
      </c>
    </row>
    <row r="161" spans="1:41" x14ac:dyDescent="0.45">
      <c r="A161" t="s">
        <v>375</v>
      </c>
      <c r="B161" t="s">
        <v>261</v>
      </c>
      <c r="C161" t="s">
        <v>23</v>
      </c>
      <c r="D161" t="s">
        <v>78</v>
      </c>
      <c r="E161" t="s">
        <v>632</v>
      </c>
      <c r="F161" t="s">
        <v>42</v>
      </c>
      <c r="G161" t="s">
        <v>633</v>
      </c>
      <c r="H161">
        <v>0.92307692307692313</v>
      </c>
      <c r="J161">
        <v>1</v>
      </c>
      <c r="L161" t="s">
        <v>401</v>
      </c>
      <c r="M161" t="s">
        <v>634</v>
      </c>
      <c r="N161">
        <v>4</v>
      </c>
      <c r="O161">
        <v>3</v>
      </c>
      <c r="P161">
        <v>8</v>
      </c>
      <c r="Q161">
        <v>5</v>
      </c>
      <c r="R161">
        <v>0.6</v>
      </c>
      <c r="S161">
        <v>0.5</v>
      </c>
      <c r="U161">
        <v>0.44444444444444442</v>
      </c>
      <c r="V161">
        <v>0.5714285714285714</v>
      </c>
      <c r="W161">
        <v>0.72727272727272729</v>
      </c>
      <c r="X161">
        <v>0.44444444444444442</v>
      </c>
      <c r="AD161">
        <f>_xlfn.STDEV.P(R156,R162,R168,R174,R180)</f>
        <v>6.7823299831252695E-2</v>
      </c>
      <c r="AE161">
        <f t="shared" ref="AE161:AJ161" si="116">_xlfn.STDEV.P(S156,S162,S168,S174,S180)</f>
        <v>8.5468606736091149E-2</v>
      </c>
      <c r="AF161" t="e">
        <f t="shared" si="116"/>
        <v>#DIV/0!</v>
      </c>
      <c r="AG161">
        <f t="shared" si="116"/>
        <v>8.4070810835675802E-2</v>
      </c>
      <c r="AH161">
        <f t="shared" si="116"/>
        <v>9.1473203391897143E-2</v>
      </c>
      <c r="AI161">
        <f t="shared" si="116"/>
        <v>5.7814497055572449E-2</v>
      </c>
      <c r="AJ161">
        <f t="shared" si="116"/>
        <v>8.4070810835675802E-2</v>
      </c>
    </row>
    <row r="162" spans="1:41" x14ac:dyDescent="0.45">
      <c r="A162" t="s">
        <v>375</v>
      </c>
      <c r="B162" t="s">
        <v>261</v>
      </c>
      <c r="C162" t="s">
        <v>30</v>
      </c>
      <c r="D162" t="s">
        <v>635</v>
      </c>
      <c r="E162" t="s">
        <v>636</v>
      </c>
      <c r="F162" t="s">
        <v>42</v>
      </c>
      <c r="G162" t="s">
        <v>637</v>
      </c>
      <c r="H162">
        <v>0.8571428571428571</v>
      </c>
      <c r="J162">
        <v>0.98550724637681164</v>
      </c>
      <c r="L162" t="s">
        <v>401</v>
      </c>
      <c r="M162" t="s">
        <v>638</v>
      </c>
      <c r="N162">
        <v>4</v>
      </c>
      <c r="O162">
        <v>3</v>
      </c>
      <c r="P162">
        <v>8</v>
      </c>
      <c r="Q162">
        <v>5</v>
      </c>
      <c r="R162">
        <v>0.6</v>
      </c>
      <c r="S162">
        <v>0.5</v>
      </c>
      <c r="U162">
        <v>0.44444444444444442</v>
      </c>
      <c r="V162">
        <v>0.5714285714285714</v>
      </c>
      <c r="W162">
        <v>0.72727272727272729</v>
      </c>
      <c r="X162">
        <v>0.44444444444444442</v>
      </c>
      <c r="Z162" t="str">
        <f>A157</f>
        <v>['ALSFRS-R_SwallowingSubscore']</v>
      </c>
      <c r="AA162" t="str">
        <f>B157</f>
        <v>vowels</v>
      </c>
      <c r="AB162" t="str">
        <f>C157</f>
        <v>XGB</v>
      </c>
      <c r="AC162" t="str">
        <f>F157</f>
        <v>10%</v>
      </c>
      <c r="AD162">
        <f>AVERAGE(R157,R163,R169,R175,R181)</f>
        <v>0.66999999999999993</v>
      </c>
      <c r="AE162">
        <f t="shared" ref="AE162:AJ162" si="117">AVERAGE(S157,S163,S169,S175,S181)</f>
        <v>0.65014619883040936</v>
      </c>
      <c r="AF162" t="e">
        <f t="shared" si="117"/>
        <v>#DIV/0!</v>
      </c>
      <c r="AG162">
        <f t="shared" si="117"/>
        <v>0.70277777777777772</v>
      </c>
      <c r="AH162">
        <f t="shared" si="117"/>
        <v>0.60944444444444446</v>
      </c>
      <c r="AI162">
        <f t="shared" si="117"/>
        <v>0.64090909090909087</v>
      </c>
      <c r="AJ162">
        <f t="shared" si="117"/>
        <v>0.70277777777777772</v>
      </c>
      <c r="AL162">
        <f>SUM(N157,N163,N169,N175,N181)</f>
        <v>31</v>
      </c>
      <c r="AM162">
        <f t="shared" ref="AM162:AO162" si="118">SUM(O157,O163,O169,O175,O181)</f>
        <v>20</v>
      </c>
      <c r="AN162">
        <f t="shared" si="118"/>
        <v>36</v>
      </c>
      <c r="AO162">
        <f t="shared" si="118"/>
        <v>13</v>
      </c>
    </row>
    <row r="163" spans="1:41" x14ac:dyDescent="0.45">
      <c r="A163" t="s">
        <v>375</v>
      </c>
      <c r="B163" t="s">
        <v>261</v>
      </c>
      <c r="C163" t="s">
        <v>35</v>
      </c>
      <c r="D163" t="s">
        <v>639</v>
      </c>
      <c r="E163" t="s">
        <v>640</v>
      </c>
      <c r="F163" t="s">
        <v>42</v>
      </c>
      <c r="G163" t="s">
        <v>641</v>
      </c>
      <c r="H163">
        <v>0.83333333333333337</v>
      </c>
      <c r="J163">
        <v>1</v>
      </c>
      <c r="L163" t="s">
        <v>401</v>
      </c>
      <c r="M163" t="s">
        <v>642</v>
      </c>
      <c r="N163">
        <v>5</v>
      </c>
      <c r="O163">
        <v>4</v>
      </c>
      <c r="P163">
        <v>7</v>
      </c>
      <c r="Q163">
        <v>4</v>
      </c>
      <c r="R163">
        <v>0.6</v>
      </c>
      <c r="S163">
        <v>0.55555555555555558</v>
      </c>
      <c r="U163">
        <v>0.55555555555555558</v>
      </c>
      <c r="V163">
        <v>0.55555555555555558</v>
      </c>
      <c r="W163">
        <v>0.63636363636363635</v>
      </c>
      <c r="X163">
        <v>0.55555555555555558</v>
      </c>
      <c r="AD163">
        <f>_xlfn.STDEV.P(R157,R163,R169,R175,R181)</f>
        <v>8.1240384046359831E-2</v>
      </c>
      <c r="AE163">
        <f t="shared" ref="AE163:AJ163" si="119">_xlfn.STDEV.P(S157,S163,S169,S175,S181)</f>
        <v>8.4595913124905955E-2</v>
      </c>
      <c r="AF163" t="e">
        <f t="shared" si="119"/>
        <v>#DIV/0!</v>
      </c>
      <c r="AG163">
        <f t="shared" si="119"/>
        <v>0.1177201116689839</v>
      </c>
      <c r="AH163">
        <f t="shared" si="119"/>
        <v>7.2936637476784069E-2</v>
      </c>
      <c r="AI163">
        <f t="shared" si="119"/>
        <v>0.10405021038417786</v>
      </c>
      <c r="AJ163">
        <f t="shared" si="119"/>
        <v>0.1177201116689839</v>
      </c>
    </row>
    <row r="164" spans="1:41" x14ac:dyDescent="0.45">
      <c r="A164" t="s">
        <v>375</v>
      </c>
      <c r="B164" t="s">
        <v>261</v>
      </c>
      <c r="C164" t="s">
        <v>23</v>
      </c>
      <c r="D164" t="s">
        <v>185</v>
      </c>
      <c r="E164" t="s">
        <v>643</v>
      </c>
      <c r="F164" t="s">
        <v>26</v>
      </c>
      <c r="G164" t="s">
        <v>644</v>
      </c>
      <c r="H164">
        <v>0.8</v>
      </c>
      <c r="J164">
        <v>0.92753623188405798</v>
      </c>
      <c r="L164" t="s">
        <v>425</v>
      </c>
      <c r="M164" t="s">
        <v>645</v>
      </c>
      <c r="N164">
        <v>4</v>
      </c>
      <c r="O164">
        <v>2</v>
      </c>
      <c r="P164">
        <v>9</v>
      </c>
      <c r="Q164">
        <v>5</v>
      </c>
      <c r="R164">
        <v>0.65</v>
      </c>
      <c r="S164">
        <v>0.53333333333333333</v>
      </c>
      <c r="U164">
        <v>0.44444444444444442</v>
      </c>
      <c r="V164">
        <v>0.66666666666666663</v>
      </c>
      <c r="W164">
        <v>0.81818181818181823</v>
      </c>
      <c r="X164">
        <v>0.44444444444444442</v>
      </c>
    </row>
    <row r="165" spans="1:41" x14ac:dyDescent="0.45">
      <c r="A165" t="s">
        <v>375</v>
      </c>
      <c r="B165" t="s">
        <v>261</v>
      </c>
      <c r="C165" t="s">
        <v>30</v>
      </c>
      <c r="D165" t="s">
        <v>646</v>
      </c>
      <c r="E165" t="s">
        <v>647</v>
      </c>
      <c r="F165" t="s">
        <v>26</v>
      </c>
      <c r="G165" t="s">
        <v>648</v>
      </c>
      <c r="H165">
        <v>0.76923076923076927</v>
      </c>
      <c r="J165">
        <v>0.98550724637681164</v>
      </c>
      <c r="L165" t="s">
        <v>425</v>
      </c>
      <c r="M165" t="s">
        <v>649</v>
      </c>
      <c r="N165">
        <v>6</v>
      </c>
      <c r="O165">
        <v>2</v>
      </c>
      <c r="P165">
        <v>9</v>
      </c>
      <c r="Q165">
        <v>3</v>
      </c>
      <c r="R165">
        <v>0.75</v>
      </c>
      <c r="S165">
        <v>0.70588235294117652</v>
      </c>
      <c r="U165">
        <v>0.66666666666666663</v>
      </c>
      <c r="V165">
        <v>0.75</v>
      </c>
      <c r="W165">
        <v>0.81818181818181823</v>
      </c>
      <c r="X165">
        <v>0.66666666666666663</v>
      </c>
    </row>
    <row r="166" spans="1:41" x14ac:dyDescent="0.45">
      <c r="A166" t="s">
        <v>375</v>
      </c>
      <c r="B166" t="s">
        <v>261</v>
      </c>
      <c r="C166" t="s">
        <v>35</v>
      </c>
      <c r="D166" t="s">
        <v>650</v>
      </c>
      <c r="E166" t="s">
        <v>651</v>
      </c>
      <c r="F166" t="s">
        <v>26</v>
      </c>
      <c r="G166" t="s">
        <v>652</v>
      </c>
      <c r="H166">
        <v>0.82352941176470584</v>
      </c>
      <c r="J166">
        <v>1</v>
      </c>
      <c r="L166" t="s">
        <v>425</v>
      </c>
      <c r="M166" t="s">
        <v>653</v>
      </c>
      <c r="N166">
        <v>6</v>
      </c>
      <c r="O166">
        <v>2</v>
      </c>
      <c r="P166">
        <v>9</v>
      </c>
      <c r="Q166">
        <v>3</v>
      </c>
      <c r="R166">
        <v>0.75</v>
      </c>
      <c r="S166">
        <v>0.70588235294117652</v>
      </c>
      <c r="U166">
        <v>0.66666666666666663</v>
      </c>
      <c r="V166">
        <v>0.75</v>
      </c>
      <c r="W166">
        <v>0.81818181818181823</v>
      </c>
      <c r="X166">
        <v>0.66666666666666663</v>
      </c>
    </row>
    <row r="167" spans="1:41" x14ac:dyDescent="0.45">
      <c r="A167" t="s">
        <v>375</v>
      </c>
      <c r="B167" t="s">
        <v>261</v>
      </c>
      <c r="C167" t="s">
        <v>23</v>
      </c>
      <c r="D167" t="s">
        <v>78</v>
      </c>
      <c r="E167" t="s">
        <v>654</v>
      </c>
      <c r="F167" t="s">
        <v>42</v>
      </c>
      <c r="G167" t="s">
        <v>655</v>
      </c>
      <c r="H167">
        <v>0.76923076923076927</v>
      </c>
      <c r="J167">
        <v>1</v>
      </c>
      <c r="L167" t="s">
        <v>425</v>
      </c>
      <c r="M167" t="s">
        <v>656</v>
      </c>
      <c r="N167">
        <v>3</v>
      </c>
      <c r="O167">
        <v>3</v>
      </c>
      <c r="P167">
        <v>8</v>
      </c>
      <c r="Q167">
        <v>6</v>
      </c>
      <c r="R167">
        <v>0.55000000000000004</v>
      </c>
      <c r="S167">
        <v>0.4</v>
      </c>
      <c r="U167">
        <v>0.33333333333333331</v>
      </c>
      <c r="V167">
        <v>0.5</v>
      </c>
      <c r="W167">
        <v>0.72727272727272729</v>
      </c>
      <c r="X167">
        <v>0.33333333333333331</v>
      </c>
    </row>
    <row r="168" spans="1:41" x14ac:dyDescent="0.45">
      <c r="A168" t="s">
        <v>375</v>
      </c>
      <c r="B168" t="s">
        <v>261</v>
      </c>
      <c r="C168" t="s">
        <v>30</v>
      </c>
      <c r="D168" t="s">
        <v>657</v>
      </c>
      <c r="E168" t="s">
        <v>658</v>
      </c>
      <c r="F168" t="s">
        <v>42</v>
      </c>
      <c r="G168" t="s">
        <v>659</v>
      </c>
      <c r="H168">
        <v>0.76923076923076927</v>
      </c>
      <c r="J168">
        <v>1</v>
      </c>
      <c r="L168" t="s">
        <v>425</v>
      </c>
      <c r="M168" t="s">
        <v>660</v>
      </c>
      <c r="N168">
        <v>6</v>
      </c>
      <c r="O168">
        <v>1</v>
      </c>
      <c r="P168">
        <v>10</v>
      </c>
      <c r="Q168">
        <v>3</v>
      </c>
      <c r="R168">
        <v>0.8</v>
      </c>
      <c r="S168">
        <v>0.75</v>
      </c>
      <c r="U168">
        <v>0.66666666666666663</v>
      </c>
      <c r="V168">
        <v>0.8571428571428571</v>
      </c>
      <c r="W168">
        <v>0.90909090909090906</v>
      </c>
      <c r="X168">
        <v>0.66666666666666663</v>
      </c>
    </row>
    <row r="169" spans="1:41" x14ac:dyDescent="0.45">
      <c r="A169" t="s">
        <v>375</v>
      </c>
      <c r="B169" t="s">
        <v>261</v>
      </c>
      <c r="C169" t="s">
        <v>35</v>
      </c>
      <c r="D169" t="s">
        <v>606</v>
      </c>
      <c r="E169" t="s">
        <v>661</v>
      </c>
      <c r="F169" t="s">
        <v>42</v>
      </c>
      <c r="G169" t="s">
        <v>662</v>
      </c>
      <c r="H169">
        <v>0.83333333333333337</v>
      </c>
      <c r="J169">
        <v>0.97142857142857142</v>
      </c>
      <c r="L169" t="s">
        <v>425</v>
      </c>
      <c r="M169" t="s">
        <v>663</v>
      </c>
      <c r="N169">
        <v>7</v>
      </c>
      <c r="O169">
        <v>3</v>
      </c>
      <c r="P169">
        <v>8</v>
      </c>
      <c r="Q169">
        <v>2</v>
      </c>
      <c r="R169">
        <v>0.75</v>
      </c>
      <c r="S169">
        <v>0.73684210526315785</v>
      </c>
      <c r="U169">
        <v>0.77777777777777779</v>
      </c>
      <c r="V169">
        <v>0.7</v>
      </c>
      <c r="W169">
        <v>0.72727272727272729</v>
      </c>
      <c r="X169">
        <v>0.77777777777777779</v>
      </c>
    </row>
    <row r="170" spans="1:41" x14ac:dyDescent="0.45">
      <c r="A170" t="s">
        <v>375</v>
      </c>
      <c r="B170" t="s">
        <v>261</v>
      </c>
      <c r="C170" t="s">
        <v>23</v>
      </c>
      <c r="D170" t="s">
        <v>151</v>
      </c>
      <c r="E170" t="s">
        <v>664</v>
      </c>
      <c r="F170" t="s">
        <v>26</v>
      </c>
      <c r="G170" t="s">
        <v>665</v>
      </c>
      <c r="H170">
        <v>0.7142857142857143</v>
      </c>
      <c r="J170">
        <v>0.80645161290322576</v>
      </c>
      <c r="L170" t="s">
        <v>449</v>
      </c>
      <c r="M170" t="s">
        <v>666</v>
      </c>
      <c r="N170">
        <v>6</v>
      </c>
      <c r="O170">
        <v>4</v>
      </c>
      <c r="P170">
        <v>7</v>
      </c>
      <c r="Q170">
        <v>3</v>
      </c>
      <c r="R170">
        <v>0.65</v>
      </c>
      <c r="S170">
        <v>0.63157894736842102</v>
      </c>
      <c r="U170">
        <v>0.66666666666666663</v>
      </c>
      <c r="V170">
        <v>0.6</v>
      </c>
      <c r="W170">
        <v>0.63636363636363635</v>
      </c>
      <c r="X170">
        <v>0.66666666666666663</v>
      </c>
    </row>
    <row r="171" spans="1:41" x14ac:dyDescent="0.45">
      <c r="A171" t="s">
        <v>375</v>
      </c>
      <c r="B171" t="s">
        <v>261</v>
      </c>
      <c r="C171" t="s">
        <v>30</v>
      </c>
      <c r="D171" t="s">
        <v>667</v>
      </c>
      <c r="E171" t="s">
        <v>668</v>
      </c>
      <c r="F171" t="s">
        <v>26</v>
      </c>
      <c r="G171" t="s">
        <v>669</v>
      </c>
      <c r="H171">
        <v>0.72727272727272729</v>
      </c>
      <c r="J171">
        <v>0.95522388059701491</v>
      </c>
      <c r="L171" t="s">
        <v>449</v>
      </c>
      <c r="M171" t="s">
        <v>670</v>
      </c>
      <c r="N171">
        <v>4</v>
      </c>
      <c r="O171">
        <v>0</v>
      </c>
      <c r="P171">
        <v>11</v>
      </c>
      <c r="Q171">
        <v>5</v>
      </c>
      <c r="R171">
        <v>0.75</v>
      </c>
      <c r="S171">
        <v>0.61538461538461542</v>
      </c>
      <c r="U171">
        <v>0.44444444444444442</v>
      </c>
      <c r="V171">
        <v>1</v>
      </c>
      <c r="W171">
        <v>1</v>
      </c>
      <c r="X171">
        <v>0.44444444444444442</v>
      </c>
    </row>
    <row r="172" spans="1:41" x14ac:dyDescent="0.45">
      <c r="A172" t="s">
        <v>375</v>
      </c>
      <c r="B172" t="s">
        <v>261</v>
      </c>
      <c r="C172" t="s">
        <v>35</v>
      </c>
      <c r="D172" t="s">
        <v>671</v>
      </c>
      <c r="E172" t="s">
        <v>672</v>
      </c>
      <c r="F172" t="s">
        <v>26</v>
      </c>
      <c r="G172" t="s">
        <v>673</v>
      </c>
      <c r="H172">
        <v>0.83333333333333337</v>
      </c>
      <c r="J172">
        <v>0.8529411764705882</v>
      </c>
      <c r="L172" t="s">
        <v>449</v>
      </c>
      <c r="M172" t="s">
        <v>674</v>
      </c>
      <c r="N172">
        <v>5</v>
      </c>
      <c r="O172">
        <v>3</v>
      </c>
      <c r="P172">
        <v>8</v>
      </c>
      <c r="Q172">
        <v>4</v>
      </c>
      <c r="R172">
        <v>0.65</v>
      </c>
      <c r="S172">
        <v>0.58823529411764708</v>
      </c>
      <c r="U172">
        <v>0.55555555555555558</v>
      </c>
      <c r="V172">
        <v>0.625</v>
      </c>
      <c r="W172">
        <v>0.72727272727272729</v>
      </c>
      <c r="X172">
        <v>0.55555555555555558</v>
      </c>
    </row>
    <row r="173" spans="1:41" x14ac:dyDescent="0.45">
      <c r="A173" t="s">
        <v>375</v>
      </c>
      <c r="B173" t="s">
        <v>261</v>
      </c>
      <c r="C173" t="s">
        <v>23</v>
      </c>
      <c r="D173" t="s">
        <v>40</v>
      </c>
      <c r="E173" t="s">
        <v>675</v>
      </c>
      <c r="F173" t="s">
        <v>42</v>
      </c>
      <c r="G173" t="s">
        <v>676</v>
      </c>
      <c r="H173">
        <v>0.92307692307692313</v>
      </c>
      <c r="J173">
        <v>0.98550724637681164</v>
      </c>
      <c r="L173" t="s">
        <v>449</v>
      </c>
      <c r="M173" t="s">
        <v>677</v>
      </c>
      <c r="N173">
        <v>7</v>
      </c>
      <c r="O173">
        <v>2</v>
      </c>
      <c r="P173">
        <v>9</v>
      </c>
      <c r="Q173">
        <v>2</v>
      </c>
      <c r="R173">
        <v>0.8</v>
      </c>
      <c r="S173">
        <v>0.77777777777777779</v>
      </c>
      <c r="U173">
        <v>0.77777777777777779</v>
      </c>
      <c r="V173">
        <v>0.77777777777777779</v>
      </c>
      <c r="W173">
        <v>0.81818181818181823</v>
      </c>
      <c r="X173">
        <v>0.77777777777777779</v>
      </c>
    </row>
    <row r="174" spans="1:41" x14ac:dyDescent="0.45">
      <c r="A174" t="s">
        <v>375</v>
      </c>
      <c r="B174" t="s">
        <v>261</v>
      </c>
      <c r="C174" t="s">
        <v>30</v>
      </c>
      <c r="D174" t="s">
        <v>475</v>
      </c>
      <c r="E174" t="s">
        <v>678</v>
      </c>
      <c r="F174" t="s">
        <v>42</v>
      </c>
      <c r="G174" t="s">
        <v>679</v>
      </c>
      <c r="H174">
        <v>0.76923076923076927</v>
      </c>
      <c r="J174">
        <v>0.98550724637681164</v>
      </c>
      <c r="L174" t="s">
        <v>449</v>
      </c>
      <c r="M174" t="s">
        <v>680</v>
      </c>
      <c r="N174">
        <v>5</v>
      </c>
      <c r="O174">
        <v>2</v>
      </c>
      <c r="P174">
        <v>9</v>
      </c>
      <c r="Q174">
        <v>4</v>
      </c>
      <c r="R174">
        <v>0.7</v>
      </c>
      <c r="S174">
        <v>0.625</v>
      </c>
      <c r="U174">
        <v>0.55555555555555558</v>
      </c>
      <c r="V174">
        <v>0.7142857142857143</v>
      </c>
      <c r="W174">
        <v>0.81818181818181823</v>
      </c>
      <c r="X174">
        <v>0.55555555555555558</v>
      </c>
    </row>
    <row r="175" spans="1:41" x14ac:dyDescent="0.45">
      <c r="A175" t="s">
        <v>375</v>
      </c>
      <c r="B175" t="s">
        <v>261</v>
      </c>
      <c r="C175" t="s">
        <v>35</v>
      </c>
      <c r="D175" t="s">
        <v>681</v>
      </c>
      <c r="E175" t="s">
        <v>682</v>
      </c>
      <c r="F175" t="s">
        <v>42</v>
      </c>
      <c r="G175" t="s">
        <v>683</v>
      </c>
      <c r="H175">
        <v>0.8</v>
      </c>
      <c r="J175">
        <v>0.98550724637681164</v>
      </c>
      <c r="L175" t="s">
        <v>449</v>
      </c>
      <c r="M175" t="s">
        <v>684</v>
      </c>
      <c r="N175">
        <v>8</v>
      </c>
      <c r="O175">
        <v>4</v>
      </c>
      <c r="P175">
        <v>7</v>
      </c>
      <c r="Q175">
        <v>1</v>
      </c>
      <c r="R175">
        <v>0.75</v>
      </c>
      <c r="S175">
        <v>0.76190476190476186</v>
      </c>
      <c r="U175">
        <v>0.88888888888888884</v>
      </c>
      <c r="V175">
        <v>0.66666666666666663</v>
      </c>
      <c r="W175">
        <v>0.63636363636363635</v>
      </c>
      <c r="X175">
        <v>0.88888888888888884</v>
      </c>
    </row>
    <row r="176" spans="1:41" x14ac:dyDescent="0.45">
      <c r="A176" t="s">
        <v>375</v>
      </c>
      <c r="B176" t="s">
        <v>261</v>
      </c>
      <c r="C176" t="s">
        <v>23</v>
      </c>
      <c r="D176" t="s">
        <v>685</v>
      </c>
      <c r="E176" t="s">
        <v>686</v>
      </c>
      <c r="F176" t="s">
        <v>26</v>
      </c>
      <c r="G176" t="s">
        <v>687</v>
      </c>
      <c r="H176">
        <v>0.75</v>
      </c>
      <c r="J176">
        <v>1</v>
      </c>
      <c r="L176" t="s">
        <v>473</v>
      </c>
      <c r="M176" t="s">
        <v>688</v>
      </c>
      <c r="N176">
        <v>4</v>
      </c>
      <c r="O176">
        <v>6</v>
      </c>
      <c r="P176">
        <v>6</v>
      </c>
      <c r="Q176">
        <v>4</v>
      </c>
      <c r="R176">
        <v>0.5</v>
      </c>
      <c r="S176">
        <v>0.44444444444444442</v>
      </c>
      <c r="U176">
        <v>0.5</v>
      </c>
      <c r="V176">
        <v>0.4</v>
      </c>
      <c r="W176">
        <v>0.5</v>
      </c>
      <c r="X176">
        <v>0.5</v>
      </c>
    </row>
    <row r="177" spans="1:24" x14ac:dyDescent="0.45">
      <c r="A177" t="s">
        <v>375</v>
      </c>
      <c r="B177" t="s">
        <v>261</v>
      </c>
      <c r="C177" t="s">
        <v>30</v>
      </c>
      <c r="D177" t="s">
        <v>689</v>
      </c>
      <c r="E177" t="s">
        <v>690</v>
      </c>
      <c r="F177" t="s">
        <v>26</v>
      </c>
      <c r="G177" t="s">
        <v>691</v>
      </c>
      <c r="H177">
        <v>0.76923076923076927</v>
      </c>
      <c r="J177">
        <v>0.91428571428571426</v>
      </c>
      <c r="L177" t="s">
        <v>473</v>
      </c>
      <c r="M177" t="s">
        <v>692</v>
      </c>
      <c r="N177">
        <v>5</v>
      </c>
      <c r="O177">
        <v>3</v>
      </c>
      <c r="P177">
        <v>9</v>
      </c>
      <c r="Q177">
        <v>3</v>
      </c>
      <c r="R177">
        <v>0.7</v>
      </c>
      <c r="S177">
        <v>0.625</v>
      </c>
      <c r="U177">
        <v>0.625</v>
      </c>
      <c r="V177">
        <v>0.625</v>
      </c>
      <c r="W177">
        <v>0.75</v>
      </c>
      <c r="X177">
        <v>0.625</v>
      </c>
    </row>
    <row r="178" spans="1:24" x14ac:dyDescent="0.45">
      <c r="A178" t="s">
        <v>375</v>
      </c>
      <c r="B178" t="s">
        <v>261</v>
      </c>
      <c r="C178" t="s">
        <v>35</v>
      </c>
      <c r="D178" t="s">
        <v>223</v>
      </c>
      <c r="E178" t="s">
        <v>693</v>
      </c>
      <c r="F178" t="s">
        <v>26</v>
      </c>
      <c r="G178" t="s">
        <v>694</v>
      </c>
      <c r="H178">
        <v>0.8</v>
      </c>
      <c r="J178">
        <v>1</v>
      </c>
      <c r="L178" t="s">
        <v>473</v>
      </c>
      <c r="M178" t="s">
        <v>695</v>
      </c>
      <c r="N178">
        <v>4</v>
      </c>
      <c r="O178">
        <v>6</v>
      </c>
      <c r="P178">
        <v>6</v>
      </c>
      <c r="Q178">
        <v>4</v>
      </c>
      <c r="R178">
        <v>0.5</v>
      </c>
      <c r="S178">
        <v>0.44444444444444442</v>
      </c>
      <c r="U178">
        <v>0.5</v>
      </c>
      <c r="V178">
        <v>0.4</v>
      </c>
      <c r="W178">
        <v>0.5</v>
      </c>
      <c r="X178">
        <v>0.5</v>
      </c>
    </row>
    <row r="179" spans="1:24" x14ac:dyDescent="0.45">
      <c r="A179" t="s">
        <v>375</v>
      </c>
      <c r="B179" t="s">
        <v>261</v>
      </c>
      <c r="C179" t="s">
        <v>23</v>
      </c>
      <c r="D179" t="s">
        <v>78</v>
      </c>
      <c r="E179" t="s">
        <v>696</v>
      </c>
      <c r="F179" t="s">
        <v>42</v>
      </c>
      <c r="G179" t="s">
        <v>697</v>
      </c>
      <c r="H179">
        <v>0.93333333333333335</v>
      </c>
      <c r="J179">
        <v>1</v>
      </c>
      <c r="L179" t="s">
        <v>473</v>
      </c>
      <c r="M179" t="s">
        <v>698</v>
      </c>
      <c r="N179">
        <v>5</v>
      </c>
      <c r="O179">
        <v>5</v>
      </c>
      <c r="P179">
        <v>7</v>
      </c>
      <c r="Q179">
        <v>3</v>
      </c>
      <c r="R179">
        <v>0.6</v>
      </c>
      <c r="S179">
        <v>0.55555555555555558</v>
      </c>
      <c r="U179">
        <v>0.625</v>
      </c>
      <c r="V179">
        <v>0.5</v>
      </c>
      <c r="W179">
        <v>0.58333333333333337</v>
      </c>
      <c r="X179">
        <v>0.625</v>
      </c>
    </row>
    <row r="180" spans="1:24" x14ac:dyDescent="0.45">
      <c r="A180" t="s">
        <v>375</v>
      </c>
      <c r="B180" t="s">
        <v>261</v>
      </c>
      <c r="C180" t="s">
        <v>30</v>
      </c>
      <c r="D180" t="s">
        <v>699</v>
      </c>
      <c r="E180" t="s">
        <v>700</v>
      </c>
      <c r="F180" t="s">
        <v>42</v>
      </c>
      <c r="G180" t="s">
        <v>701</v>
      </c>
      <c r="H180">
        <v>0.8</v>
      </c>
      <c r="J180">
        <v>1</v>
      </c>
      <c r="L180" t="s">
        <v>473</v>
      </c>
      <c r="M180" t="s">
        <v>702</v>
      </c>
      <c r="N180">
        <v>5</v>
      </c>
      <c r="O180">
        <v>2</v>
      </c>
      <c r="P180">
        <v>10</v>
      </c>
      <c r="Q180">
        <v>3</v>
      </c>
      <c r="R180">
        <v>0.75</v>
      </c>
      <c r="S180">
        <v>0.66666666666666663</v>
      </c>
      <c r="U180">
        <v>0.625</v>
      </c>
      <c r="V180">
        <v>0.7142857142857143</v>
      </c>
      <c r="W180">
        <v>0.83333333333333337</v>
      </c>
      <c r="X180">
        <v>0.625</v>
      </c>
    </row>
    <row r="181" spans="1:24" x14ac:dyDescent="0.45">
      <c r="A181" t="s">
        <v>375</v>
      </c>
      <c r="B181" t="s">
        <v>261</v>
      </c>
      <c r="C181" t="s">
        <v>35</v>
      </c>
      <c r="D181" t="s">
        <v>703</v>
      </c>
      <c r="E181" t="s">
        <v>704</v>
      </c>
      <c r="F181" t="s">
        <v>42</v>
      </c>
      <c r="G181" t="s">
        <v>705</v>
      </c>
      <c r="H181">
        <v>0.8571428571428571</v>
      </c>
      <c r="J181">
        <v>0.91176470588235292</v>
      </c>
      <c r="L181" t="s">
        <v>473</v>
      </c>
      <c r="M181" t="s">
        <v>706</v>
      </c>
      <c r="N181">
        <v>5</v>
      </c>
      <c r="O181">
        <v>3</v>
      </c>
      <c r="P181">
        <v>9</v>
      </c>
      <c r="Q181">
        <v>3</v>
      </c>
      <c r="R181">
        <v>0.7</v>
      </c>
      <c r="S181">
        <v>0.625</v>
      </c>
      <c r="U181">
        <v>0.625</v>
      </c>
      <c r="V181">
        <v>0.625</v>
      </c>
      <c r="W181">
        <v>0.75</v>
      </c>
      <c r="X181">
        <v>0.625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Pierotti</cp:lastModifiedBy>
  <dcterms:created xsi:type="dcterms:W3CDTF">2025-08-26T18:12:17Z</dcterms:created>
  <dcterms:modified xsi:type="dcterms:W3CDTF">2025-08-28T11:24:50Z</dcterms:modified>
</cp:coreProperties>
</file>