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7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drawings/drawing8.xml" ContentType="application/vnd.openxmlformats-officedocument.drawing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3820" windowHeight="10125" activeTab="2"/>
  </bookViews>
  <sheets>
    <sheet name="Q4-NoCol" sheetId="11" r:id="rId1"/>
    <sheet name="Q4-Col" sheetId="10" r:id="rId2"/>
    <sheet name="Q8-NoCol" sheetId="14" r:id="rId3"/>
    <sheet name="Q8-Col" sheetId="13" r:id="rId4"/>
    <sheet name="Brk8-NoCol" sheetId="2" r:id="rId5"/>
    <sheet name="Brk8-Col" sheetId="5" r:id="rId6"/>
    <sheet name="Brk20-NoCol " sheetId="12" r:id="rId7"/>
    <sheet name="Brk20-Col " sheetId="7" r:id="rId8"/>
  </sheets>
  <calcPr calcId="145621"/>
</workbook>
</file>

<file path=xl/calcChain.xml><?xml version="1.0" encoding="utf-8"?>
<calcChain xmlns="http://schemas.openxmlformats.org/spreadsheetml/2006/main">
  <c r="P149" i="14" l="1"/>
  <c r="O149" i="14"/>
  <c r="N149" i="14"/>
  <c r="M149" i="14"/>
  <c r="L149" i="14"/>
  <c r="K149" i="14"/>
  <c r="J149" i="14"/>
  <c r="H149" i="14"/>
  <c r="G149" i="14"/>
  <c r="F149" i="14"/>
  <c r="E149" i="14"/>
  <c r="D149" i="14"/>
  <c r="C149" i="14"/>
  <c r="B149" i="14"/>
  <c r="P148" i="14"/>
  <c r="O148" i="14"/>
  <c r="N148" i="14"/>
  <c r="M148" i="14"/>
  <c r="L148" i="14"/>
  <c r="K148" i="14"/>
  <c r="J148" i="14"/>
  <c r="H148" i="14"/>
  <c r="G148" i="14"/>
  <c r="F148" i="14"/>
  <c r="E148" i="14"/>
  <c r="D148" i="14"/>
  <c r="C148" i="14"/>
  <c r="B148" i="14"/>
  <c r="P147" i="14"/>
  <c r="O147" i="14"/>
  <c r="N147" i="14"/>
  <c r="M147" i="14"/>
  <c r="L147" i="14"/>
  <c r="K147" i="14"/>
  <c r="J147" i="14"/>
  <c r="H147" i="14"/>
  <c r="G147" i="14"/>
  <c r="F147" i="14"/>
  <c r="E147" i="14"/>
  <c r="D147" i="14"/>
  <c r="C147" i="14"/>
  <c r="B147" i="14"/>
  <c r="P146" i="14"/>
  <c r="O146" i="14"/>
  <c r="N146" i="14"/>
  <c r="M146" i="14"/>
  <c r="L146" i="14"/>
  <c r="K146" i="14"/>
  <c r="J146" i="14"/>
  <c r="H146" i="14"/>
  <c r="G146" i="14"/>
  <c r="F146" i="14"/>
  <c r="E146" i="14"/>
  <c r="D146" i="14"/>
  <c r="C146" i="14"/>
  <c r="B146" i="14"/>
  <c r="P145" i="14"/>
  <c r="O145" i="14"/>
  <c r="N145" i="14"/>
  <c r="M145" i="14"/>
  <c r="L145" i="14"/>
  <c r="K145" i="14"/>
  <c r="J145" i="14"/>
  <c r="H145" i="14"/>
  <c r="G145" i="14"/>
  <c r="F145" i="14"/>
  <c r="E145" i="14"/>
  <c r="D145" i="14"/>
  <c r="C145" i="14"/>
  <c r="B145" i="14"/>
  <c r="P144" i="14"/>
  <c r="O144" i="14"/>
  <c r="N144" i="14"/>
  <c r="M144" i="14"/>
  <c r="L144" i="14"/>
  <c r="K144" i="14"/>
  <c r="J144" i="14"/>
  <c r="H144" i="14"/>
  <c r="G144" i="14"/>
  <c r="F144" i="14"/>
  <c r="E144" i="14"/>
  <c r="D144" i="14"/>
  <c r="C144" i="14"/>
  <c r="B144" i="14"/>
  <c r="P138" i="14"/>
  <c r="O138" i="14"/>
  <c r="N138" i="14"/>
  <c r="M138" i="14"/>
  <c r="L138" i="14"/>
  <c r="K138" i="14"/>
  <c r="J138" i="14"/>
  <c r="H138" i="14"/>
  <c r="G138" i="14"/>
  <c r="F138" i="14"/>
  <c r="E138" i="14"/>
  <c r="D138" i="14"/>
  <c r="C138" i="14"/>
  <c r="B138" i="14"/>
  <c r="P137" i="14"/>
  <c r="O137" i="14"/>
  <c r="N137" i="14"/>
  <c r="M137" i="14"/>
  <c r="L137" i="14"/>
  <c r="K137" i="14"/>
  <c r="J137" i="14"/>
  <c r="H137" i="14"/>
  <c r="G137" i="14"/>
  <c r="F137" i="14"/>
  <c r="E137" i="14"/>
  <c r="D137" i="14"/>
  <c r="C137" i="14"/>
  <c r="B137" i="14"/>
  <c r="P136" i="14"/>
  <c r="O136" i="14"/>
  <c r="N136" i="14"/>
  <c r="M136" i="14"/>
  <c r="L136" i="14"/>
  <c r="K136" i="14"/>
  <c r="J136" i="14"/>
  <c r="H136" i="14"/>
  <c r="G136" i="14"/>
  <c r="F136" i="14"/>
  <c r="E136" i="14"/>
  <c r="D136" i="14"/>
  <c r="C136" i="14"/>
  <c r="B136" i="14"/>
  <c r="P135" i="14"/>
  <c r="O135" i="14"/>
  <c r="N135" i="14"/>
  <c r="M135" i="14"/>
  <c r="L135" i="14"/>
  <c r="K135" i="14"/>
  <c r="J135" i="14"/>
  <c r="H135" i="14"/>
  <c r="G135" i="14"/>
  <c r="F135" i="14"/>
  <c r="E135" i="14"/>
  <c r="D135" i="14"/>
  <c r="C135" i="14"/>
  <c r="B135" i="14"/>
  <c r="P134" i="14"/>
  <c r="O134" i="14"/>
  <c r="N134" i="14"/>
  <c r="M134" i="14"/>
  <c r="L134" i="14"/>
  <c r="K134" i="14"/>
  <c r="J134" i="14"/>
  <c r="H134" i="14"/>
  <c r="G134" i="14"/>
  <c r="F134" i="14"/>
  <c r="E134" i="14"/>
  <c r="D134" i="14"/>
  <c r="C134" i="14"/>
  <c r="B134" i="14"/>
  <c r="P133" i="14"/>
  <c r="O133" i="14"/>
  <c r="N133" i="14"/>
  <c r="M133" i="14"/>
  <c r="L133" i="14"/>
  <c r="K133" i="14"/>
  <c r="J133" i="14"/>
  <c r="H133" i="14"/>
  <c r="G133" i="14"/>
  <c r="F133" i="14"/>
  <c r="E133" i="14"/>
  <c r="D133" i="14"/>
  <c r="C133" i="14"/>
  <c r="B133" i="14"/>
  <c r="P127" i="14"/>
  <c r="O127" i="14"/>
  <c r="N127" i="14"/>
  <c r="M127" i="14"/>
  <c r="L127" i="14"/>
  <c r="K127" i="14"/>
  <c r="J127" i="14"/>
  <c r="H127" i="14"/>
  <c r="G127" i="14"/>
  <c r="F127" i="14"/>
  <c r="E127" i="14"/>
  <c r="D127" i="14"/>
  <c r="C127" i="14"/>
  <c r="B127" i="14"/>
  <c r="P126" i="14"/>
  <c r="O126" i="14"/>
  <c r="N126" i="14"/>
  <c r="M126" i="14"/>
  <c r="L126" i="14"/>
  <c r="K126" i="14"/>
  <c r="J126" i="14"/>
  <c r="H126" i="14"/>
  <c r="G126" i="14"/>
  <c r="F126" i="14"/>
  <c r="E126" i="14"/>
  <c r="D126" i="14"/>
  <c r="C126" i="14"/>
  <c r="B126" i="14"/>
  <c r="P125" i="14"/>
  <c r="O125" i="14"/>
  <c r="N125" i="14"/>
  <c r="M125" i="14"/>
  <c r="L125" i="14"/>
  <c r="K125" i="14"/>
  <c r="J125" i="14"/>
  <c r="H125" i="14"/>
  <c r="G125" i="14"/>
  <c r="F125" i="14"/>
  <c r="E125" i="14"/>
  <c r="D125" i="14"/>
  <c r="C125" i="14"/>
  <c r="B125" i="14"/>
  <c r="P124" i="14"/>
  <c r="O124" i="14"/>
  <c r="N124" i="14"/>
  <c r="M124" i="14"/>
  <c r="L124" i="14"/>
  <c r="K124" i="14"/>
  <c r="J124" i="14"/>
  <c r="H124" i="14"/>
  <c r="G124" i="14"/>
  <c r="F124" i="14"/>
  <c r="E124" i="14"/>
  <c r="D124" i="14"/>
  <c r="C124" i="14"/>
  <c r="B124" i="14"/>
  <c r="P123" i="14"/>
  <c r="O123" i="14"/>
  <c r="N123" i="14"/>
  <c r="M123" i="14"/>
  <c r="L123" i="14"/>
  <c r="K123" i="14"/>
  <c r="J123" i="14"/>
  <c r="H123" i="14"/>
  <c r="G123" i="14"/>
  <c r="F123" i="14"/>
  <c r="E123" i="14"/>
  <c r="D123" i="14"/>
  <c r="C123" i="14"/>
  <c r="B123" i="14"/>
  <c r="P122" i="14"/>
  <c r="O122" i="14"/>
  <c r="N122" i="14"/>
  <c r="M122" i="14"/>
  <c r="L122" i="14"/>
  <c r="K122" i="14"/>
  <c r="J122" i="14"/>
  <c r="H122" i="14"/>
  <c r="G122" i="14"/>
  <c r="F122" i="14"/>
  <c r="E122" i="14"/>
  <c r="D122" i="14"/>
  <c r="C122" i="14"/>
  <c r="B122" i="14"/>
  <c r="I142" i="14"/>
  <c r="A142" i="14"/>
  <c r="I131" i="14"/>
  <c r="A131" i="14"/>
  <c r="I127" i="14"/>
  <c r="A127" i="14"/>
  <c r="I126" i="14"/>
  <c r="A126" i="14"/>
  <c r="I125" i="14"/>
  <c r="A125" i="14"/>
  <c r="I124" i="14"/>
  <c r="A124" i="14"/>
  <c r="I123" i="14"/>
  <c r="A123" i="14"/>
  <c r="I122" i="14"/>
  <c r="A122" i="14"/>
  <c r="I120" i="14"/>
  <c r="A120" i="14"/>
  <c r="P149" i="5" l="1"/>
  <c r="O149" i="5"/>
  <c r="N149" i="5"/>
  <c r="M149" i="5"/>
  <c r="L149" i="5"/>
  <c r="K149" i="5"/>
  <c r="J149" i="5"/>
  <c r="H149" i="5"/>
  <c r="G149" i="5"/>
  <c r="F149" i="5"/>
  <c r="E149" i="5"/>
  <c r="D149" i="5"/>
  <c r="C149" i="5"/>
  <c r="B149" i="5"/>
  <c r="P148" i="5"/>
  <c r="O148" i="5"/>
  <c r="N148" i="5"/>
  <c r="M148" i="5"/>
  <c r="L148" i="5"/>
  <c r="K148" i="5"/>
  <c r="J148" i="5"/>
  <c r="H148" i="5"/>
  <c r="G148" i="5"/>
  <c r="F148" i="5"/>
  <c r="E148" i="5"/>
  <c r="D148" i="5"/>
  <c r="C148" i="5"/>
  <c r="B148" i="5"/>
  <c r="P147" i="5"/>
  <c r="O147" i="5"/>
  <c r="N147" i="5"/>
  <c r="M147" i="5"/>
  <c r="L147" i="5"/>
  <c r="K147" i="5"/>
  <c r="J147" i="5"/>
  <c r="H147" i="5"/>
  <c r="G147" i="5"/>
  <c r="F147" i="5"/>
  <c r="E147" i="5"/>
  <c r="D147" i="5"/>
  <c r="C147" i="5"/>
  <c r="B147" i="5"/>
  <c r="P146" i="5"/>
  <c r="O146" i="5"/>
  <c r="N146" i="5"/>
  <c r="M146" i="5"/>
  <c r="L146" i="5"/>
  <c r="K146" i="5"/>
  <c r="J146" i="5"/>
  <c r="H146" i="5"/>
  <c r="G146" i="5"/>
  <c r="F146" i="5"/>
  <c r="E146" i="5"/>
  <c r="D146" i="5"/>
  <c r="C146" i="5"/>
  <c r="B146" i="5"/>
  <c r="P145" i="5"/>
  <c r="O145" i="5"/>
  <c r="N145" i="5"/>
  <c r="M145" i="5"/>
  <c r="L145" i="5"/>
  <c r="K145" i="5"/>
  <c r="J145" i="5"/>
  <c r="H145" i="5"/>
  <c r="G145" i="5"/>
  <c r="F145" i="5"/>
  <c r="E145" i="5"/>
  <c r="D145" i="5"/>
  <c r="C145" i="5"/>
  <c r="B145" i="5"/>
  <c r="P144" i="5"/>
  <c r="O144" i="5"/>
  <c r="N144" i="5"/>
  <c r="M144" i="5"/>
  <c r="L144" i="5"/>
  <c r="K144" i="5"/>
  <c r="J144" i="5"/>
  <c r="H144" i="5"/>
  <c r="G144" i="5"/>
  <c r="F144" i="5"/>
  <c r="E144" i="5"/>
  <c r="D144" i="5"/>
  <c r="C144" i="5"/>
  <c r="B144" i="5"/>
  <c r="P138" i="5"/>
  <c r="O138" i="5"/>
  <c r="N138" i="5"/>
  <c r="M138" i="5"/>
  <c r="L138" i="5"/>
  <c r="K138" i="5"/>
  <c r="J138" i="5"/>
  <c r="H138" i="5"/>
  <c r="G138" i="5"/>
  <c r="F138" i="5"/>
  <c r="E138" i="5"/>
  <c r="D138" i="5"/>
  <c r="C138" i="5"/>
  <c r="B138" i="5"/>
  <c r="P137" i="5"/>
  <c r="O137" i="5"/>
  <c r="N137" i="5"/>
  <c r="M137" i="5"/>
  <c r="L137" i="5"/>
  <c r="K137" i="5"/>
  <c r="J137" i="5"/>
  <c r="H137" i="5"/>
  <c r="G137" i="5"/>
  <c r="F137" i="5"/>
  <c r="E137" i="5"/>
  <c r="D137" i="5"/>
  <c r="C137" i="5"/>
  <c r="B137" i="5"/>
  <c r="P136" i="5"/>
  <c r="O136" i="5"/>
  <c r="N136" i="5"/>
  <c r="M136" i="5"/>
  <c r="L136" i="5"/>
  <c r="K136" i="5"/>
  <c r="J136" i="5"/>
  <c r="H136" i="5"/>
  <c r="G136" i="5"/>
  <c r="F136" i="5"/>
  <c r="E136" i="5"/>
  <c r="D136" i="5"/>
  <c r="C136" i="5"/>
  <c r="B136" i="5"/>
  <c r="P135" i="5"/>
  <c r="O135" i="5"/>
  <c r="N135" i="5"/>
  <c r="M135" i="5"/>
  <c r="L135" i="5"/>
  <c r="K135" i="5"/>
  <c r="J135" i="5"/>
  <c r="H135" i="5"/>
  <c r="G135" i="5"/>
  <c r="F135" i="5"/>
  <c r="E135" i="5"/>
  <c r="D135" i="5"/>
  <c r="C135" i="5"/>
  <c r="B135" i="5"/>
  <c r="P134" i="5"/>
  <c r="O134" i="5"/>
  <c r="N134" i="5"/>
  <c r="M134" i="5"/>
  <c r="L134" i="5"/>
  <c r="K134" i="5"/>
  <c r="J134" i="5"/>
  <c r="H134" i="5"/>
  <c r="G134" i="5"/>
  <c r="F134" i="5"/>
  <c r="E134" i="5"/>
  <c r="D134" i="5"/>
  <c r="C134" i="5"/>
  <c r="B134" i="5"/>
  <c r="P133" i="5"/>
  <c r="O133" i="5"/>
  <c r="N133" i="5"/>
  <c r="M133" i="5"/>
  <c r="L133" i="5"/>
  <c r="K133" i="5"/>
  <c r="J133" i="5"/>
  <c r="H133" i="5"/>
  <c r="G133" i="5"/>
  <c r="F133" i="5"/>
  <c r="E133" i="5"/>
  <c r="D133" i="5"/>
  <c r="C133" i="5"/>
  <c r="B133" i="5"/>
  <c r="P127" i="5"/>
  <c r="O127" i="5"/>
  <c r="N127" i="5"/>
  <c r="M127" i="5"/>
  <c r="L127" i="5"/>
  <c r="K127" i="5"/>
  <c r="J127" i="5"/>
  <c r="H127" i="5"/>
  <c r="G127" i="5"/>
  <c r="F127" i="5"/>
  <c r="E127" i="5"/>
  <c r="D127" i="5"/>
  <c r="C127" i="5"/>
  <c r="B127" i="5"/>
  <c r="P126" i="5"/>
  <c r="O126" i="5"/>
  <c r="N126" i="5"/>
  <c r="M126" i="5"/>
  <c r="L126" i="5"/>
  <c r="K126" i="5"/>
  <c r="J126" i="5"/>
  <c r="H126" i="5"/>
  <c r="G126" i="5"/>
  <c r="F126" i="5"/>
  <c r="E126" i="5"/>
  <c r="D126" i="5"/>
  <c r="C126" i="5"/>
  <c r="B126" i="5"/>
  <c r="P125" i="5"/>
  <c r="O125" i="5"/>
  <c r="N125" i="5"/>
  <c r="M125" i="5"/>
  <c r="L125" i="5"/>
  <c r="K125" i="5"/>
  <c r="J125" i="5"/>
  <c r="H125" i="5"/>
  <c r="G125" i="5"/>
  <c r="F125" i="5"/>
  <c r="E125" i="5"/>
  <c r="D125" i="5"/>
  <c r="C125" i="5"/>
  <c r="B125" i="5"/>
  <c r="P124" i="5"/>
  <c r="O124" i="5"/>
  <c r="N124" i="5"/>
  <c r="M124" i="5"/>
  <c r="L124" i="5"/>
  <c r="K124" i="5"/>
  <c r="J124" i="5"/>
  <c r="H124" i="5"/>
  <c r="G124" i="5"/>
  <c r="F124" i="5"/>
  <c r="E124" i="5"/>
  <c r="D124" i="5"/>
  <c r="C124" i="5"/>
  <c r="B124" i="5"/>
  <c r="P123" i="5"/>
  <c r="O123" i="5"/>
  <c r="N123" i="5"/>
  <c r="M123" i="5"/>
  <c r="L123" i="5"/>
  <c r="K123" i="5"/>
  <c r="J123" i="5"/>
  <c r="H123" i="5"/>
  <c r="G123" i="5"/>
  <c r="F123" i="5"/>
  <c r="E123" i="5"/>
  <c r="D123" i="5"/>
  <c r="C123" i="5"/>
  <c r="B123" i="5"/>
  <c r="P122" i="5"/>
  <c r="O122" i="5"/>
  <c r="N122" i="5"/>
  <c r="M122" i="5"/>
  <c r="L122" i="5"/>
  <c r="K122" i="5"/>
  <c r="J122" i="5"/>
  <c r="H122" i="5"/>
  <c r="G122" i="5"/>
  <c r="F122" i="5"/>
  <c r="E122" i="5"/>
  <c r="D122" i="5"/>
  <c r="C122" i="5"/>
  <c r="B122" i="5"/>
  <c r="I142" i="5"/>
  <c r="A142" i="5"/>
  <c r="I131" i="5"/>
  <c r="A131" i="5"/>
  <c r="I127" i="5"/>
  <c r="A127" i="5"/>
  <c r="I126" i="5"/>
  <c r="A126" i="5"/>
  <c r="I125" i="5"/>
  <c r="A125" i="5"/>
  <c r="I124" i="5"/>
  <c r="A124" i="5"/>
  <c r="I123" i="5"/>
  <c r="A123" i="5"/>
  <c r="I122" i="5"/>
  <c r="A122" i="5"/>
  <c r="P149" i="13"/>
  <c r="O149" i="13"/>
  <c r="N149" i="13"/>
  <c r="M149" i="13"/>
  <c r="L149" i="13"/>
  <c r="K149" i="13"/>
  <c r="J149" i="13"/>
  <c r="H149" i="13"/>
  <c r="G149" i="13"/>
  <c r="F149" i="13"/>
  <c r="E149" i="13"/>
  <c r="D149" i="13"/>
  <c r="C149" i="13"/>
  <c r="B149" i="13"/>
  <c r="P148" i="13"/>
  <c r="O148" i="13"/>
  <c r="N148" i="13"/>
  <c r="M148" i="13"/>
  <c r="L148" i="13"/>
  <c r="K148" i="13"/>
  <c r="J148" i="13"/>
  <c r="H148" i="13"/>
  <c r="G148" i="13"/>
  <c r="F148" i="13"/>
  <c r="E148" i="13"/>
  <c r="D148" i="13"/>
  <c r="C148" i="13"/>
  <c r="B148" i="13"/>
  <c r="P147" i="13"/>
  <c r="O147" i="13"/>
  <c r="N147" i="13"/>
  <c r="M147" i="13"/>
  <c r="L147" i="13"/>
  <c r="K147" i="13"/>
  <c r="J147" i="13"/>
  <c r="H147" i="13"/>
  <c r="G147" i="13"/>
  <c r="F147" i="13"/>
  <c r="E147" i="13"/>
  <c r="D147" i="13"/>
  <c r="C147" i="13"/>
  <c r="B147" i="13"/>
  <c r="P146" i="13"/>
  <c r="O146" i="13"/>
  <c r="N146" i="13"/>
  <c r="M146" i="13"/>
  <c r="L146" i="13"/>
  <c r="K146" i="13"/>
  <c r="J146" i="13"/>
  <c r="H146" i="13"/>
  <c r="G146" i="13"/>
  <c r="F146" i="13"/>
  <c r="E146" i="13"/>
  <c r="D146" i="13"/>
  <c r="C146" i="13"/>
  <c r="B146" i="13"/>
  <c r="P145" i="13"/>
  <c r="O145" i="13"/>
  <c r="N145" i="13"/>
  <c r="M145" i="13"/>
  <c r="L145" i="13"/>
  <c r="K145" i="13"/>
  <c r="J145" i="13"/>
  <c r="H145" i="13"/>
  <c r="G145" i="13"/>
  <c r="F145" i="13"/>
  <c r="E145" i="13"/>
  <c r="D145" i="13"/>
  <c r="C145" i="13"/>
  <c r="B145" i="13"/>
  <c r="P144" i="13"/>
  <c r="O144" i="13"/>
  <c r="N144" i="13"/>
  <c r="M144" i="13"/>
  <c r="L144" i="13"/>
  <c r="K144" i="13"/>
  <c r="J144" i="13"/>
  <c r="H144" i="13"/>
  <c r="G144" i="13"/>
  <c r="F144" i="13"/>
  <c r="E144" i="13"/>
  <c r="D144" i="13"/>
  <c r="C144" i="13"/>
  <c r="B144" i="13"/>
  <c r="P138" i="13"/>
  <c r="O138" i="13"/>
  <c r="N138" i="13"/>
  <c r="M138" i="13"/>
  <c r="L138" i="13"/>
  <c r="K138" i="13"/>
  <c r="J138" i="13"/>
  <c r="H138" i="13"/>
  <c r="G138" i="13"/>
  <c r="F138" i="13"/>
  <c r="E138" i="13"/>
  <c r="D138" i="13"/>
  <c r="C138" i="13"/>
  <c r="B138" i="13"/>
  <c r="P137" i="13"/>
  <c r="O137" i="13"/>
  <c r="N137" i="13"/>
  <c r="M137" i="13"/>
  <c r="L137" i="13"/>
  <c r="K137" i="13"/>
  <c r="J137" i="13"/>
  <c r="H137" i="13"/>
  <c r="G137" i="13"/>
  <c r="F137" i="13"/>
  <c r="E137" i="13"/>
  <c r="D137" i="13"/>
  <c r="C137" i="13"/>
  <c r="B137" i="13"/>
  <c r="P136" i="13"/>
  <c r="O136" i="13"/>
  <c r="N136" i="13"/>
  <c r="M136" i="13"/>
  <c r="L136" i="13"/>
  <c r="K136" i="13"/>
  <c r="J136" i="13"/>
  <c r="H136" i="13"/>
  <c r="G136" i="13"/>
  <c r="F136" i="13"/>
  <c r="E136" i="13"/>
  <c r="D136" i="13"/>
  <c r="C136" i="13"/>
  <c r="B136" i="13"/>
  <c r="P135" i="13"/>
  <c r="O135" i="13"/>
  <c r="N135" i="13"/>
  <c r="M135" i="13"/>
  <c r="L135" i="13"/>
  <c r="K135" i="13"/>
  <c r="J135" i="13"/>
  <c r="H135" i="13"/>
  <c r="G135" i="13"/>
  <c r="F135" i="13"/>
  <c r="E135" i="13"/>
  <c r="D135" i="13"/>
  <c r="C135" i="13"/>
  <c r="B135" i="13"/>
  <c r="P134" i="13"/>
  <c r="O134" i="13"/>
  <c r="N134" i="13"/>
  <c r="M134" i="13"/>
  <c r="L134" i="13"/>
  <c r="K134" i="13"/>
  <c r="J134" i="13"/>
  <c r="H134" i="13"/>
  <c r="G134" i="13"/>
  <c r="F134" i="13"/>
  <c r="E134" i="13"/>
  <c r="D134" i="13"/>
  <c r="C134" i="13"/>
  <c r="B134" i="13"/>
  <c r="P133" i="13"/>
  <c r="O133" i="13"/>
  <c r="N133" i="13"/>
  <c r="M133" i="13"/>
  <c r="L133" i="13"/>
  <c r="K133" i="13"/>
  <c r="J133" i="13"/>
  <c r="H133" i="13"/>
  <c r="G133" i="13"/>
  <c r="F133" i="13"/>
  <c r="E133" i="13"/>
  <c r="D133" i="13"/>
  <c r="C133" i="13"/>
  <c r="B133" i="13"/>
  <c r="P127" i="13"/>
  <c r="O127" i="13"/>
  <c r="N127" i="13"/>
  <c r="M127" i="13"/>
  <c r="L127" i="13"/>
  <c r="K127" i="13"/>
  <c r="J127" i="13"/>
  <c r="H127" i="13"/>
  <c r="G127" i="13"/>
  <c r="F127" i="13"/>
  <c r="E127" i="13"/>
  <c r="D127" i="13"/>
  <c r="C127" i="13"/>
  <c r="B127" i="13"/>
  <c r="P126" i="13"/>
  <c r="O126" i="13"/>
  <c r="N126" i="13"/>
  <c r="M126" i="13"/>
  <c r="L126" i="13"/>
  <c r="K126" i="13"/>
  <c r="J126" i="13"/>
  <c r="H126" i="13"/>
  <c r="G126" i="13"/>
  <c r="F126" i="13"/>
  <c r="E126" i="13"/>
  <c r="D126" i="13"/>
  <c r="C126" i="13"/>
  <c r="B126" i="13"/>
  <c r="P125" i="13"/>
  <c r="O125" i="13"/>
  <c r="N125" i="13"/>
  <c r="M125" i="13"/>
  <c r="L125" i="13"/>
  <c r="K125" i="13"/>
  <c r="J125" i="13"/>
  <c r="H125" i="13"/>
  <c r="G125" i="13"/>
  <c r="F125" i="13"/>
  <c r="E125" i="13"/>
  <c r="D125" i="13"/>
  <c r="C125" i="13"/>
  <c r="B125" i="13"/>
  <c r="P124" i="13"/>
  <c r="O124" i="13"/>
  <c r="N124" i="13"/>
  <c r="M124" i="13"/>
  <c r="L124" i="13"/>
  <c r="K124" i="13"/>
  <c r="J124" i="13"/>
  <c r="H124" i="13"/>
  <c r="G124" i="13"/>
  <c r="F124" i="13"/>
  <c r="E124" i="13"/>
  <c r="D124" i="13"/>
  <c r="C124" i="13"/>
  <c r="B124" i="13"/>
  <c r="P123" i="13"/>
  <c r="O123" i="13"/>
  <c r="N123" i="13"/>
  <c r="M123" i="13"/>
  <c r="L123" i="13"/>
  <c r="K123" i="13"/>
  <c r="J123" i="13"/>
  <c r="H123" i="13"/>
  <c r="G123" i="13"/>
  <c r="F123" i="13"/>
  <c r="E123" i="13"/>
  <c r="D123" i="13"/>
  <c r="C123" i="13"/>
  <c r="B123" i="13"/>
  <c r="P122" i="13"/>
  <c r="O122" i="13"/>
  <c r="N122" i="13"/>
  <c r="M122" i="13"/>
  <c r="L122" i="13"/>
  <c r="K122" i="13"/>
  <c r="J122" i="13"/>
  <c r="H122" i="13"/>
  <c r="G122" i="13"/>
  <c r="F122" i="13"/>
  <c r="E122" i="13"/>
  <c r="D122" i="13"/>
  <c r="C122" i="13"/>
  <c r="B122" i="13"/>
  <c r="A122" i="13"/>
  <c r="I122" i="13"/>
  <c r="A123" i="13"/>
  <c r="I123" i="13"/>
  <c r="A124" i="13"/>
  <c r="I124" i="13"/>
  <c r="A125" i="13"/>
  <c r="I125" i="13"/>
  <c r="A126" i="13"/>
  <c r="I126" i="13"/>
  <c r="A127" i="13"/>
  <c r="I127" i="13"/>
  <c r="A131" i="13"/>
  <c r="I131" i="13"/>
  <c r="A142" i="13"/>
  <c r="I142" i="13"/>
  <c r="J145" i="10"/>
  <c r="K145" i="10"/>
  <c r="L145" i="10"/>
  <c r="M145" i="10"/>
  <c r="N145" i="10"/>
  <c r="O145" i="10"/>
  <c r="P145" i="10"/>
  <c r="J146" i="10"/>
  <c r="K146" i="10"/>
  <c r="L146" i="10"/>
  <c r="M146" i="10"/>
  <c r="N146" i="10"/>
  <c r="O146" i="10"/>
  <c r="P146" i="10"/>
  <c r="J147" i="10"/>
  <c r="K147" i="10"/>
  <c r="L147" i="10"/>
  <c r="M147" i="10"/>
  <c r="N147" i="10"/>
  <c r="O147" i="10"/>
  <c r="P147" i="10"/>
  <c r="J148" i="10"/>
  <c r="K148" i="10"/>
  <c r="L148" i="10"/>
  <c r="M148" i="10"/>
  <c r="N148" i="10"/>
  <c r="O148" i="10"/>
  <c r="P148" i="10"/>
  <c r="J149" i="10"/>
  <c r="K149" i="10"/>
  <c r="L149" i="10"/>
  <c r="M149" i="10"/>
  <c r="N149" i="10"/>
  <c r="O149" i="10"/>
  <c r="P149" i="10"/>
  <c r="P144" i="10"/>
  <c r="O144" i="10"/>
  <c r="N144" i="10"/>
  <c r="M144" i="10"/>
  <c r="L144" i="10"/>
  <c r="K144" i="10"/>
  <c r="J144" i="10"/>
  <c r="B145" i="10"/>
  <c r="C145" i="10"/>
  <c r="D145" i="10"/>
  <c r="E145" i="10"/>
  <c r="F145" i="10"/>
  <c r="G145" i="10"/>
  <c r="H145" i="10"/>
  <c r="B146" i="10"/>
  <c r="C146" i="10"/>
  <c r="D146" i="10"/>
  <c r="E146" i="10"/>
  <c r="F146" i="10"/>
  <c r="G146" i="10"/>
  <c r="H146" i="10"/>
  <c r="B147" i="10"/>
  <c r="C147" i="10"/>
  <c r="D147" i="10"/>
  <c r="E147" i="10"/>
  <c r="F147" i="10"/>
  <c r="G147" i="10"/>
  <c r="H147" i="10"/>
  <c r="B148" i="10"/>
  <c r="C148" i="10"/>
  <c r="D148" i="10"/>
  <c r="E148" i="10"/>
  <c r="F148" i="10"/>
  <c r="G148" i="10"/>
  <c r="H148" i="10"/>
  <c r="B149" i="10"/>
  <c r="C149" i="10"/>
  <c r="D149" i="10"/>
  <c r="E149" i="10"/>
  <c r="F149" i="10"/>
  <c r="G149" i="10"/>
  <c r="H149" i="10"/>
  <c r="H144" i="10"/>
  <c r="G144" i="10"/>
  <c r="F144" i="10"/>
  <c r="E144" i="10"/>
  <c r="D144" i="10"/>
  <c r="C144" i="10"/>
  <c r="B144" i="10"/>
  <c r="B134" i="10"/>
  <c r="C134" i="10"/>
  <c r="D134" i="10"/>
  <c r="E134" i="10"/>
  <c r="F134" i="10"/>
  <c r="G134" i="10"/>
  <c r="H134" i="10"/>
  <c r="B135" i="10"/>
  <c r="C135" i="10"/>
  <c r="D135" i="10"/>
  <c r="E135" i="10"/>
  <c r="F135" i="10"/>
  <c r="G135" i="10"/>
  <c r="H135" i="10"/>
  <c r="B136" i="10"/>
  <c r="C136" i="10"/>
  <c r="D136" i="10"/>
  <c r="E136" i="10"/>
  <c r="F136" i="10"/>
  <c r="G136" i="10"/>
  <c r="H136" i="10"/>
  <c r="B137" i="10"/>
  <c r="C137" i="10"/>
  <c r="D137" i="10"/>
  <c r="E137" i="10"/>
  <c r="F137" i="10"/>
  <c r="G137" i="10"/>
  <c r="H137" i="10"/>
  <c r="B138" i="10"/>
  <c r="C138" i="10"/>
  <c r="D138" i="10"/>
  <c r="E138" i="10"/>
  <c r="F138" i="10"/>
  <c r="G138" i="10"/>
  <c r="H138" i="10"/>
  <c r="J134" i="10"/>
  <c r="K134" i="10"/>
  <c r="L134" i="10"/>
  <c r="M134" i="10"/>
  <c r="N134" i="10"/>
  <c r="O134" i="10"/>
  <c r="P134" i="10"/>
  <c r="J135" i="10"/>
  <c r="K135" i="10"/>
  <c r="L135" i="10"/>
  <c r="M135" i="10"/>
  <c r="N135" i="10"/>
  <c r="O135" i="10"/>
  <c r="P135" i="10"/>
  <c r="J136" i="10"/>
  <c r="K136" i="10"/>
  <c r="L136" i="10"/>
  <c r="M136" i="10"/>
  <c r="N136" i="10"/>
  <c r="O136" i="10"/>
  <c r="P136" i="10"/>
  <c r="J137" i="10"/>
  <c r="K137" i="10"/>
  <c r="L137" i="10"/>
  <c r="M137" i="10"/>
  <c r="N137" i="10"/>
  <c r="O137" i="10"/>
  <c r="P137" i="10"/>
  <c r="J138" i="10"/>
  <c r="K138" i="10"/>
  <c r="L138" i="10"/>
  <c r="M138" i="10"/>
  <c r="N138" i="10"/>
  <c r="O138" i="10"/>
  <c r="P138" i="10"/>
  <c r="P133" i="10"/>
  <c r="O133" i="10"/>
  <c r="N133" i="10"/>
  <c r="M133" i="10"/>
  <c r="L133" i="10"/>
  <c r="K133" i="10"/>
  <c r="J133" i="10"/>
  <c r="H133" i="10"/>
  <c r="G133" i="10"/>
  <c r="F133" i="10"/>
  <c r="E133" i="10"/>
  <c r="D133" i="10"/>
  <c r="C133" i="10"/>
  <c r="B133" i="10"/>
  <c r="H127" i="10"/>
  <c r="G127" i="10"/>
  <c r="F127" i="10"/>
  <c r="E127" i="10"/>
  <c r="D127" i="10"/>
  <c r="C127" i="10"/>
  <c r="B127" i="10"/>
  <c r="H126" i="10"/>
  <c r="G126" i="10"/>
  <c r="F126" i="10"/>
  <c r="E126" i="10"/>
  <c r="D126" i="10"/>
  <c r="C126" i="10"/>
  <c r="B126" i="10"/>
  <c r="H125" i="10"/>
  <c r="G125" i="10"/>
  <c r="F125" i="10"/>
  <c r="E125" i="10"/>
  <c r="D125" i="10"/>
  <c r="C125" i="10"/>
  <c r="B125" i="10"/>
  <c r="H124" i="10"/>
  <c r="G124" i="10"/>
  <c r="F124" i="10"/>
  <c r="E124" i="10"/>
  <c r="D124" i="10"/>
  <c r="C124" i="10"/>
  <c r="B124" i="10"/>
  <c r="H123" i="10"/>
  <c r="G123" i="10"/>
  <c r="F123" i="10"/>
  <c r="E123" i="10"/>
  <c r="D123" i="10"/>
  <c r="C123" i="10"/>
  <c r="B123" i="10"/>
  <c r="J123" i="10"/>
  <c r="K123" i="10"/>
  <c r="L123" i="10"/>
  <c r="M123" i="10"/>
  <c r="N123" i="10"/>
  <c r="O123" i="10"/>
  <c r="P123" i="10"/>
  <c r="J124" i="10"/>
  <c r="K124" i="10"/>
  <c r="L124" i="10"/>
  <c r="M124" i="10"/>
  <c r="N124" i="10"/>
  <c r="O124" i="10"/>
  <c r="P124" i="10"/>
  <c r="J125" i="10"/>
  <c r="K125" i="10"/>
  <c r="L125" i="10"/>
  <c r="M125" i="10"/>
  <c r="N125" i="10"/>
  <c r="O125" i="10"/>
  <c r="P125" i="10"/>
  <c r="J126" i="10"/>
  <c r="K126" i="10"/>
  <c r="L126" i="10"/>
  <c r="M126" i="10"/>
  <c r="N126" i="10"/>
  <c r="O126" i="10"/>
  <c r="P126" i="10"/>
  <c r="J127" i="10"/>
  <c r="K127" i="10"/>
  <c r="L127" i="10"/>
  <c r="M127" i="10"/>
  <c r="N127" i="10"/>
  <c r="O127" i="10"/>
  <c r="P127" i="10"/>
  <c r="P122" i="10"/>
  <c r="O122" i="10"/>
  <c r="N122" i="10"/>
  <c r="M122" i="10"/>
  <c r="L122" i="10"/>
  <c r="K122" i="10"/>
  <c r="J122" i="10"/>
  <c r="H122" i="10"/>
  <c r="G122" i="10"/>
  <c r="F122" i="10"/>
  <c r="E122" i="10"/>
  <c r="D122" i="10"/>
  <c r="C122" i="10"/>
  <c r="B122" i="10"/>
  <c r="H110" i="7"/>
  <c r="B110" i="12"/>
  <c r="B123" i="11" l="1"/>
  <c r="B124" i="11"/>
  <c r="B125" i="11"/>
  <c r="B126" i="11"/>
  <c r="B127" i="11"/>
  <c r="P136" i="2"/>
  <c r="P147" i="2"/>
  <c r="P138" i="2"/>
  <c r="B144" i="2"/>
  <c r="I142" i="2"/>
  <c r="I131" i="2"/>
  <c r="A142" i="2"/>
  <c r="A131" i="2"/>
  <c r="A110" i="12" l="1"/>
  <c r="A120" i="12" s="1"/>
  <c r="A130" i="12" s="1"/>
  <c r="I111" i="7"/>
  <c r="I112" i="7"/>
  <c r="I113" i="7"/>
  <c r="I114" i="7"/>
  <c r="I121" i="7"/>
  <c r="I123" i="7"/>
  <c r="I110" i="7"/>
  <c r="A111" i="7"/>
  <c r="A121" i="7" s="1"/>
  <c r="A131" i="7" s="1"/>
  <c r="A112" i="7"/>
  <c r="A122" i="7" s="1"/>
  <c r="A132" i="7" s="1"/>
  <c r="A113" i="7"/>
  <c r="A123" i="7" s="1"/>
  <c r="I133" i="7" s="1"/>
  <c r="A114" i="7"/>
  <c r="I124" i="7" s="1"/>
  <c r="A110" i="7"/>
  <c r="A120" i="7" s="1"/>
  <c r="P134" i="12"/>
  <c r="O134" i="12"/>
  <c r="N134" i="12"/>
  <c r="M134" i="12"/>
  <c r="L134" i="12"/>
  <c r="K134" i="12"/>
  <c r="J134" i="12"/>
  <c r="H134" i="12"/>
  <c r="G134" i="12"/>
  <c r="F134" i="12"/>
  <c r="E134" i="12"/>
  <c r="D134" i="12"/>
  <c r="C134" i="12"/>
  <c r="B134" i="12"/>
  <c r="P133" i="12"/>
  <c r="O133" i="12"/>
  <c r="N133" i="12"/>
  <c r="M133" i="12"/>
  <c r="L133" i="12"/>
  <c r="K133" i="12"/>
  <c r="J133" i="12"/>
  <c r="H133" i="12"/>
  <c r="G133" i="12"/>
  <c r="F133" i="12"/>
  <c r="E133" i="12"/>
  <c r="D133" i="12"/>
  <c r="C133" i="12"/>
  <c r="B133" i="12"/>
  <c r="P132" i="12"/>
  <c r="O132" i="12"/>
  <c r="N132" i="12"/>
  <c r="M132" i="12"/>
  <c r="L132" i="12"/>
  <c r="K132" i="12"/>
  <c r="J132" i="12"/>
  <c r="H132" i="12"/>
  <c r="G132" i="12"/>
  <c r="F132" i="12"/>
  <c r="E132" i="12"/>
  <c r="D132" i="12"/>
  <c r="C132" i="12"/>
  <c r="B132" i="12"/>
  <c r="P131" i="12"/>
  <c r="O131" i="12"/>
  <c r="N131" i="12"/>
  <c r="M131" i="12"/>
  <c r="L131" i="12"/>
  <c r="K131" i="12"/>
  <c r="J131" i="12"/>
  <c r="H131" i="12"/>
  <c r="G131" i="12"/>
  <c r="F131" i="12"/>
  <c r="E131" i="12"/>
  <c r="D131" i="12"/>
  <c r="C131" i="12"/>
  <c r="B131" i="12"/>
  <c r="P130" i="12"/>
  <c r="O130" i="12"/>
  <c r="N130" i="12"/>
  <c r="M130" i="12"/>
  <c r="L130" i="12"/>
  <c r="K130" i="12"/>
  <c r="J130" i="12"/>
  <c r="H130" i="12"/>
  <c r="G130" i="12"/>
  <c r="F130" i="12"/>
  <c r="E130" i="12"/>
  <c r="D130" i="12"/>
  <c r="C130" i="12"/>
  <c r="B130" i="12"/>
  <c r="I128" i="12"/>
  <c r="A128" i="12"/>
  <c r="P124" i="12"/>
  <c r="O124" i="12"/>
  <c r="N124" i="12"/>
  <c r="M124" i="12"/>
  <c r="L124" i="12"/>
  <c r="K124" i="12"/>
  <c r="J124" i="12"/>
  <c r="H124" i="12"/>
  <c r="G124" i="12"/>
  <c r="F124" i="12"/>
  <c r="E124" i="12"/>
  <c r="D124" i="12"/>
  <c r="C124" i="12"/>
  <c r="B124" i="12"/>
  <c r="P123" i="12"/>
  <c r="O123" i="12"/>
  <c r="N123" i="12"/>
  <c r="M123" i="12"/>
  <c r="L123" i="12"/>
  <c r="K123" i="12"/>
  <c r="J123" i="12"/>
  <c r="H123" i="12"/>
  <c r="G123" i="12"/>
  <c r="F123" i="12"/>
  <c r="E123" i="12"/>
  <c r="D123" i="12"/>
  <c r="C123" i="12"/>
  <c r="B123" i="12"/>
  <c r="P122" i="12"/>
  <c r="O122" i="12"/>
  <c r="N122" i="12"/>
  <c r="M122" i="12"/>
  <c r="L122" i="12"/>
  <c r="K122" i="12"/>
  <c r="J122" i="12"/>
  <c r="H122" i="12"/>
  <c r="G122" i="12"/>
  <c r="F122" i="12"/>
  <c r="E122" i="12"/>
  <c r="D122" i="12"/>
  <c r="C122" i="12"/>
  <c r="B122" i="12"/>
  <c r="P121" i="12"/>
  <c r="O121" i="12"/>
  <c r="N121" i="12"/>
  <c r="M121" i="12"/>
  <c r="L121" i="12"/>
  <c r="K121" i="12"/>
  <c r="J121" i="12"/>
  <c r="H121" i="12"/>
  <c r="G121" i="12"/>
  <c r="F121" i="12"/>
  <c r="E121" i="12"/>
  <c r="D121" i="12"/>
  <c r="C121" i="12"/>
  <c r="B121" i="12"/>
  <c r="P120" i="12"/>
  <c r="O120" i="12"/>
  <c r="N120" i="12"/>
  <c r="M120" i="12"/>
  <c r="L120" i="12"/>
  <c r="K120" i="12"/>
  <c r="J120" i="12"/>
  <c r="H120" i="12"/>
  <c r="G120" i="12"/>
  <c r="F120" i="12"/>
  <c r="E120" i="12"/>
  <c r="D120" i="12"/>
  <c r="C120" i="12"/>
  <c r="B120" i="12"/>
  <c r="I118" i="12"/>
  <c r="A118" i="12"/>
  <c r="P114" i="12"/>
  <c r="O114" i="12"/>
  <c r="N114" i="12"/>
  <c r="M114" i="12"/>
  <c r="L114" i="12"/>
  <c r="K114" i="12"/>
  <c r="J114" i="12"/>
  <c r="I114" i="12"/>
  <c r="I124" i="12" s="1"/>
  <c r="I134" i="12" s="1"/>
  <c r="H114" i="12"/>
  <c r="G114" i="12"/>
  <c r="F114" i="12"/>
  <c r="E114" i="12"/>
  <c r="D114" i="12"/>
  <c r="C114" i="12"/>
  <c r="B114" i="12"/>
  <c r="A114" i="12"/>
  <c r="A124" i="12" s="1"/>
  <c r="A134" i="12" s="1"/>
  <c r="P113" i="12"/>
  <c r="O113" i="12"/>
  <c r="N113" i="12"/>
  <c r="M113" i="12"/>
  <c r="L113" i="12"/>
  <c r="K113" i="12"/>
  <c r="J113" i="12"/>
  <c r="I113" i="12"/>
  <c r="I123" i="12" s="1"/>
  <c r="I133" i="12" s="1"/>
  <c r="H113" i="12"/>
  <c r="G113" i="12"/>
  <c r="F113" i="12"/>
  <c r="E113" i="12"/>
  <c r="D113" i="12"/>
  <c r="C113" i="12"/>
  <c r="B113" i="12"/>
  <c r="A113" i="12"/>
  <c r="A123" i="12" s="1"/>
  <c r="A133" i="12" s="1"/>
  <c r="P112" i="12"/>
  <c r="O112" i="12"/>
  <c r="N112" i="12"/>
  <c r="M112" i="12"/>
  <c r="L112" i="12"/>
  <c r="K112" i="12"/>
  <c r="J112" i="12"/>
  <c r="I112" i="12"/>
  <c r="I122" i="12" s="1"/>
  <c r="I132" i="12" s="1"/>
  <c r="H112" i="12"/>
  <c r="G112" i="12"/>
  <c r="F112" i="12"/>
  <c r="E112" i="12"/>
  <c r="D112" i="12"/>
  <c r="C112" i="12"/>
  <c r="B112" i="12"/>
  <c r="A112" i="12"/>
  <c r="A122" i="12" s="1"/>
  <c r="A132" i="12" s="1"/>
  <c r="P111" i="12"/>
  <c r="O111" i="12"/>
  <c r="N111" i="12"/>
  <c r="M111" i="12"/>
  <c r="L111" i="12"/>
  <c r="K111" i="12"/>
  <c r="J111" i="12"/>
  <c r="I111" i="12"/>
  <c r="I121" i="12" s="1"/>
  <c r="I131" i="12" s="1"/>
  <c r="H111" i="12"/>
  <c r="G111" i="12"/>
  <c r="F111" i="12"/>
  <c r="E111" i="12"/>
  <c r="D111" i="12"/>
  <c r="C111" i="12"/>
  <c r="B111" i="12"/>
  <c r="A111" i="12"/>
  <c r="A121" i="12" s="1"/>
  <c r="A131" i="12" s="1"/>
  <c r="P110" i="12"/>
  <c r="O110" i="12"/>
  <c r="N110" i="12"/>
  <c r="M110" i="12"/>
  <c r="L110" i="12"/>
  <c r="K110" i="12"/>
  <c r="J110" i="12"/>
  <c r="I110" i="12"/>
  <c r="I120" i="12" s="1"/>
  <c r="I130" i="12" s="1"/>
  <c r="H110" i="12"/>
  <c r="G110" i="12"/>
  <c r="F110" i="12"/>
  <c r="E110" i="12"/>
  <c r="D110" i="12"/>
  <c r="C110" i="12"/>
  <c r="I108" i="12"/>
  <c r="A108" i="12"/>
  <c r="J131" i="7"/>
  <c r="K131" i="7"/>
  <c r="L131" i="7"/>
  <c r="M131" i="7"/>
  <c r="N131" i="7"/>
  <c r="O131" i="7"/>
  <c r="P131" i="7"/>
  <c r="J132" i="7"/>
  <c r="K132" i="7"/>
  <c r="L132" i="7"/>
  <c r="M132" i="7"/>
  <c r="N132" i="7"/>
  <c r="O132" i="7"/>
  <c r="P132" i="7"/>
  <c r="J133" i="7"/>
  <c r="K133" i="7"/>
  <c r="L133" i="7"/>
  <c r="M133" i="7"/>
  <c r="N133" i="7"/>
  <c r="O133" i="7"/>
  <c r="P133" i="7"/>
  <c r="J134" i="7"/>
  <c r="K134" i="7"/>
  <c r="L134" i="7"/>
  <c r="M134" i="7"/>
  <c r="N134" i="7"/>
  <c r="O134" i="7"/>
  <c r="P134" i="7"/>
  <c r="P130" i="7"/>
  <c r="O130" i="7"/>
  <c r="N130" i="7"/>
  <c r="M130" i="7"/>
  <c r="L130" i="7"/>
  <c r="K130" i="7"/>
  <c r="J130" i="7"/>
  <c r="B131" i="7"/>
  <c r="C131" i="7"/>
  <c r="D131" i="7"/>
  <c r="E131" i="7"/>
  <c r="F131" i="7"/>
  <c r="G131" i="7"/>
  <c r="H131" i="7"/>
  <c r="B132" i="7"/>
  <c r="C132" i="7"/>
  <c r="D132" i="7"/>
  <c r="E132" i="7"/>
  <c r="F132" i="7"/>
  <c r="G132" i="7"/>
  <c r="H132" i="7"/>
  <c r="B133" i="7"/>
  <c r="C133" i="7"/>
  <c r="D133" i="7"/>
  <c r="E133" i="7"/>
  <c r="F133" i="7"/>
  <c r="G133" i="7"/>
  <c r="H133" i="7"/>
  <c r="B134" i="7"/>
  <c r="C134" i="7"/>
  <c r="D134" i="7"/>
  <c r="E134" i="7"/>
  <c r="F134" i="7"/>
  <c r="G134" i="7"/>
  <c r="H134" i="7"/>
  <c r="H130" i="7"/>
  <c r="G130" i="7"/>
  <c r="F130" i="7"/>
  <c r="E130" i="7"/>
  <c r="D130" i="7"/>
  <c r="C130" i="7"/>
  <c r="B130" i="7"/>
  <c r="J121" i="7"/>
  <c r="K121" i="7"/>
  <c r="L121" i="7"/>
  <c r="M121" i="7"/>
  <c r="N121" i="7"/>
  <c r="O121" i="7"/>
  <c r="P121" i="7"/>
  <c r="J122" i="7"/>
  <c r="K122" i="7"/>
  <c r="L122" i="7"/>
  <c r="M122" i="7"/>
  <c r="N122" i="7"/>
  <c r="O122" i="7"/>
  <c r="P122" i="7"/>
  <c r="J123" i="7"/>
  <c r="K123" i="7"/>
  <c r="L123" i="7"/>
  <c r="M123" i="7"/>
  <c r="N123" i="7"/>
  <c r="O123" i="7"/>
  <c r="P123" i="7"/>
  <c r="J124" i="7"/>
  <c r="K124" i="7"/>
  <c r="L124" i="7"/>
  <c r="M124" i="7"/>
  <c r="N124" i="7"/>
  <c r="O124" i="7"/>
  <c r="P124" i="7"/>
  <c r="P120" i="7"/>
  <c r="O120" i="7"/>
  <c r="N120" i="7"/>
  <c r="M120" i="7"/>
  <c r="L120" i="7"/>
  <c r="K120" i="7"/>
  <c r="J120" i="7"/>
  <c r="B121" i="7"/>
  <c r="C121" i="7"/>
  <c r="D121" i="7"/>
  <c r="E121" i="7"/>
  <c r="F121" i="7"/>
  <c r="G121" i="7"/>
  <c r="H121" i="7"/>
  <c r="B122" i="7"/>
  <c r="C122" i="7"/>
  <c r="D122" i="7"/>
  <c r="E122" i="7"/>
  <c r="F122" i="7"/>
  <c r="G122" i="7"/>
  <c r="H122" i="7"/>
  <c r="B123" i="7"/>
  <c r="C123" i="7"/>
  <c r="D123" i="7"/>
  <c r="E123" i="7"/>
  <c r="F123" i="7"/>
  <c r="G123" i="7"/>
  <c r="H123" i="7"/>
  <c r="B124" i="7"/>
  <c r="C124" i="7"/>
  <c r="D124" i="7"/>
  <c r="E124" i="7"/>
  <c r="F124" i="7"/>
  <c r="G124" i="7"/>
  <c r="H124" i="7"/>
  <c r="H120" i="7"/>
  <c r="G120" i="7"/>
  <c r="F120" i="7"/>
  <c r="E120" i="7"/>
  <c r="D120" i="7"/>
  <c r="C120" i="7"/>
  <c r="B120" i="7"/>
  <c r="J111" i="7"/>
  <c r="K111" i="7"/>
  <c r="L111" i="7"/>
  <c r="M111" i="7"/>
  <c r="N111" i="7"/>
  <c r="O111" i="7"/>
  <c r="P111" i="7"/>
  <c r="J112" i="7"/>
  <c r="K112" i="7"/>
  <c r="L112" i="7"/>
  <c r="M112" i="7"/>
  <c r="N112" i="7"/>
  <c r="O112" i="7"/>
  <c r="P112" i="7"/>
  <c r="J113" i="7"/>
  <c r="K113" i="7"/>
  <c r="L113" i="7"/>
  <c r="M113" i="7"/>
  <c r="N113" i="7"/>
  <c r="O113" i="7"/>
  <c r="P113" i="7"/>
  <c r="J114" i="7"/>
  <c r="K114" i="7"/>
  <c r="L114" i="7"/>
  <c r="M114" i="7"/>
  <c r="N114" i="7"/>
  <c r="O114" i="7"/>
  <c r="P114" i="7"/>
  <c r="F111" i="7"/>
  <c r="G111" i="7"/>
  <c r="H111" i="7"/>
  <c r="F112" i="7"/>
  <c r="G112" i="7"/>
  <c r="H112" i="7"/>
  <c r="F113" i="7"/>
  <c r="G113" i="7"/>
  <c r="H113" i="7"/>
  <c r="F114" i="7"/>
  <c r="G114" i="7"/>
  <c r="H114" i="7"/>
  <c r="F110" i="7"/>
  <c r="G110" i="7"/>
  <c r="P110" i="7"/>
  <c r="O110" i="7"/>
  <c r="N110" i="7"/>
  <c r="M110" i="7"/>
  <c r="L110" i="7"/>
  <c r="K110" i="7"/>
  <c r="J110" i="7"/>
  <c r="E114" i="7"/>
  <c r="B111" i="7"/>
  <c r="C111" i="7"/>
  <c r="D111" i="7"/>
  <c r="E111" i="7"/>
  <c r="B112" i="7"/>
  <c r="C112" i="7"/>
  <c r="D112" i="7"/>
  <c r="E112" i="7"/>
  <c r="B113" i="7"/>
  <c r="C113" i="7"/>
  <c r="D113" i="7"/>
  <c r="E113" i="7"/>
  <c r="B114" i="7"/>
  <c r="C114" i="7"/>
  <c r="D114" i="7"/>
  <c r="E110" i="7"/>
  <c r="D110" i="7"/>
  <c r="C110" i="7"/>
  <c r="B110" i="7"/>
  <c r="I128" i="7"/>
  <c r="A128" i="7"/>
  <c r="I118" i="7"/>
  <c r="A118" i="7"/>
  <c r="I108" i="7"/>
  <c r="A108" i="7"/>
  <c r="P149" i="2"/>
  <c r="O149" i="2"/>
  <c r="N149" i="2"/>
  <c r="M149" i="2"/>
  <c r="L149" i="2"/>
  <c r="K149" i="2"/>
  <c r="J149" i="2"/>
  <c r="H149" i="2"/>
  <c r="G149" i="2"/>
  <c r="F149" i="2"/>
  <c r="E149" i="2"/>
  <c r="D149" i="2"/>
  <c r="C149" i="2"/>
  <c r="B149" i="2"/>
  <c r="P148" i="2"/>
  <c r="O148" i="2"/>
  <c r="N148" i="2"/>
  <c r="M148" i="2"/>
  <c r="L148" i="2"/>
  <c r="K148" i="2"/>
  <c r="J148" i="2"/>
  <c r="H148" i="2"/>
  <c r="G148" i="2"/>
  <c r="F148" i="2"/>
  <c r="E148" i="2"/>
  <c r="D148" i="2"/>
  <c r="C148" i="2"/>
  <c r="B148" i="2"/>
  <c r="O147" i="2"/>
  <c r="N147" i="2"/>
  <c r="M147" i="2"/>
  <c r="L147" i="2"/>
  <c r="K147" i="2"/>
  <c r="J147" i="2"/>
  <c r="H147" i="2"/>
  <c r="G147" i="2"/>
  <c r="F147" i="2"/>
  <c r="E147" i="2"/>
  <c r="D147" i="2"/>
  <c r="C147" i="2"/>
  <c r="B147" i="2"/>
  <c r="P146" i="2"/>
  <c r="O146" i="2"/>
  <c r="N146" i="2"/>
  <c r="M146" i="2"/>
  <c r="L146" i="2"/>
  <c r="K146" i="2"/>
  <c r="J146" i="2"/>
  <c r="H146" i="2"/>
  <c r="G146" i="2"/>
  <c r="F146" i="2"/>
  <c r="E146" i="2"/>
  <c r="D146" i="2"/>
  <c r="C146" i="2"/>
  <c r="B146" i="2"/>
  <c r="P145" i="2"/>
  <c r="O145" i="2"/>
  <c r="N145" i="2"/>
  <c r="M145" i="2"/>
  <c r="L145" i="2"/>
  <c r="K145" i="2"/>
  <c r="J145" i="2"/>
  <c r="H145" i="2"/>
  <c r="G145" i="2"/>
  <c r="F145" i="2"/>
  <c r="E145" i="2"/>
  <c r="D145" i="2"/>
  <c r="C145" i="2"/>
  <c r="B145" i="2"/>
  <c r="P144" i="2"/>
  <c r="O144" i="2"/>
  <c r="N144" i="2"/>
  <c r="M144" i="2"/>
  <c r="L144" i="2"/>
  <c r="K144" i="2"/>
  <c r="J144" i="2"/>
  <c r="H144" i="2"/>
  <c r="G144" i="2"/>
  <c r="F144" i="2"/>
  <c r="E144" i="2"/>
  <c r="D144" i="2"/>
  <c r="C144" i="2"/>
  <c r="O138" i="2"/>
  <c r="N138" i="2"/>
  <c r="M138" i="2"/>
  <c r="L138" i="2"/>
  <c r="K138" i="2"/>
  <c r="J138" i="2"/>
  <c r="H138" i="2"/>
  <c r="G138" i="2"/>
  <c r="F138" i="2"/>
  <c r="E138" i="2"/>
  <c r="D138" i="2"/>
  <c r="C138" i="2"/>
  <c r="B138" i="2"/>
  <c r="P137" i="2"/>
  <c r="O137" i="2"/>
  <c r="N137" i="2"/>
  <c r="M137" i="2"/>
  <c r="L137" i="2"/>
  <c r="K137" i="2"/>
  <c r="J137" i="2"/>
  <c r="H137" i="2"/>
  <c r="G137" i="2"/>
  <c r="F137" i="2"/>
  <c r="E137" i="2"/>
  <c r="D137" i="2"/>
  <c r="C137" i="2"/>
  <c r="B137" i="2"/>
  <c r="O136" i="2"/>
  <c r="N136" i="2"/>
  <c r="M136" i="2"/>
  <c r="L136" i="2"/>
  <c r="K136" i="2"/>
  <c r="J136" i="2"/>
  <c r="H136" i="2"/>
  <c r="G136" i="2"/>
  <c r="F136" i="2"/>
  <c r="E136" i="2"/>
  <c r="D136" i="2"/>
  <c r="C136" i="2"/>
  <c r="B136" i="2"/>
  <c r="P135" i="2"/>
  <c r="O135" i="2"/>
  <c r="N135" i="2"/>
  <c r="M135" i="2"/>
  <c r="L135" i="2"/>
  <c r="K135" i="2"/>
  <c r="J135" i="2"/>
  <c r="H135" i="2"/>
  <c r="G135" i="2"/>
  <c r="F135" i="2"/>
  <c r="E135" i="2"/>
  <c r="D135" i="2"/>
  <c r="C135" i="2"/>
  <c r="B135" i="2"/>
  <c r="P134" i="2"/>
  <c r="O134" i="2"/>
  <c r="N134" i="2"/>
  <c r="M134" i="2"/>
  <c r="L134" i="2"/>
  <c r="K134" i="2"/>
  <c r="J134" i="2"/>
  <c r="H134" i="2"/>
  <c r="G134" i="2"/>
  <c r="F134" i="2"/>
  <c r="E134" i="2"/>
  <c r="D134" i="2"/>
  <c r="C134" i="2"/>
  <c r="B134" i="2"/>
  <c r="P133" i="2"/>
  <c r="O133" i="2"/>
  <c r="N133" i="2"/>
  <c r="M133" i="2"/>
  <c r="L133" i="2"/>
  <c r="K133" i="2"/>
  <c r="J133" i="2"/>
  <c r="H133" i="2"/>
  <c r="G133" i="2"/>
  <c r="F133" i="2"/>
  <c r="E133" i="2"/>
  <c r="D133" i="2"/>
  <c r="C133" i="2"/>
  <c r="B133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I120" i="2"/>
  <c r="A120" i="2"/>
  <c r="I120" i="5"/>
  <c r="A120" i="5"/>
  <c r="I120" i="13"/>
  <c r="A120" i="13"/>
  <c r="B122" i="11"/>
  <c r="P149" i="11"/>
  <c r="O149" i="11"/>
  <c r="N149" i="11"/>
  <c r="M149" i="11"/>
  <c r="L149" i="11"/>
  <c r="K149" i="11"/>
  <c r="J149" i="11"/>
  <c r="H149" i="11"/>
  <c r="G149" i="11"/>
  <c r="F149" i="11"/>
  <c r="E149" i="11"/>
  <c r="D149" i="11"/>
  <c r="C149" i="11"/>
  <c r="B149" i="11"/>
  <c r="P148" i="11"/>
  <c r="O148" i="11"/>
  <c r="N148" i="11"/>
  <c r="M148" i="11"/>
  <c r="L148" i="11"/>
  <c r="K148" i="11"/>
  <c r="J148" i="11"/>
  <c r="H148" i="11"/>
  <c r="G148" i="11"/>
  <c r="F148" i="11"/>
  <c r="E148" i="11"/>
  <c r="D148" i="11"/>
  <c r="C148" i="11"/>
  <c r="B148" i="11"/>
  <c r="P147" i="11"/>
  <c r="O147" i="11"/>
  <c r="N147" i="11"/>
  <c r="M147" i="11"/>
  <c r="L147" i="11"/>
  <c r="K147" i="11"/>
  <c r="J147" i="11"/>
  <c r="H147" i="11"/>
  <c r="G147" i="11"/>
  <c r="F147" i="11"/>
  <c r="E147" i="11"/>
  <c r="D147" i="11"/>
  <c r="C147" i="11"/>
  <c r="B147" i="11"/>
  <c r="P146" i="11"/>
  <c r="O146" i="11"/>
  <c r="N146" i="11"/>
  <c r="M146" i="11"/>
  <c r="L146" i="11"/>
  <c r="K146" i="11"/>
  <c r="J146" i="11"/>
  <c r="H146" i="11"/>
  <c r="G146" i="11"/>
  <c r="F146" i="11"/>
  <c r="E146" i="11"/>
  <c r="D146" i="11"/>
  <c r="C146" i="11"/>
  <c r="B146" i="11"/>
  <c r="P145" i="11"/>
  <c r="O145" i="11"/>
  <c r="N145" i="11"/>
  <c r="M145" i="11"/>
  <c r="L145" i="11"/>
  <c r="K145" i="11"/>
  <c r="J145" i="11"/>
  <c r="H145" i="11"/>
  <c r="G145" i="11"/>
  <c r="F145" i="11"/>
  <c r="E145" i="11"/>
  <c r="D145" i="11"/>
  <c r="C145" i="11"/>
  <c r="B145" i="11"/>
  <c r="P144" i="11"/>
  <c r="O144" i="11"/>
  <c r="N144" i="11"/>
  <c r="M144" i="11"/>
  <c r="L144" i="11"/>
  <c r="K144" i="11"/>
  <c r="J144" i="11"/>
  <c r="H144" i="11"/>
  <c r="G144" i="11"/>
  <c r="F144" i="11"/>
  <c r="E144" i="11"/>
  <c r="D144" i="11"/>
  <c r="C144" i="11"/>
  <c r="B144" i="11"/>
  <c r="I142" i="11"/>
  <c r="A142" i="11"/>
  <c r="P138" i="11"/>
  <c r="O138" i="11"/>
  <c r="N138" i="11"/>
  <c r="M138" i="11"/>
  <c r="L138" i="11"/>
  <c r="K138" i="11"/>
  <c r="J138" i="11"/>
  <c r="H138" i="11"/>
  <c r="G138" i="11"/>
  <c r="F138" i="11"/>
  <c r="E138" i="11"/>
  <c r="D138" i="11"/>
  <c r="C138" i="11"/>
  <c r="B138" i="11"/>
  <c r="P137" i="11"/>
  <c r="O137" i="11"/>
  <c r="N137" i="11"/>
  <c r="M137" i="11"/>
  <c r="L137" i="11"/>
  <c r="K137" i="11"/>
  <c r="J137" i="11"/>
  <c r="H137" i="11"/>
  <c r="G137" i="11"/>
  <c r="F137" i="11"/>
  <c r="E137" i="11"/>
  <c r="D137" i="11"/>
  <c r="C137" i="11"/>
  <c r="B137" i="11"/>
  <c r="P136" i="11"/>
  <c r="O136" i="11"/>
  <c r="N136" i="11"/>
  <c r="M136" i="11"/>
  <c r="L136" i="11"/>
  <c r="K136" i="11"/>
  <c r="J136" i="11"/>
  <c r="H136" i="11"/>
  <c r="G136" i="11"/>
  <c r="F136" i="11"/>
  <c r="E136" i="11"/>
  <c r="D136" i="11"/>
  <c r="C136" i="11"/>
  <c r="B136" i="11"/>
  <c r="P135" i="11"/>
  <c r="O135" i="11"/>
  <c r="N135" i="11"/>
  <c r="M135" i="11"/>
  <c r="L135" i="11"/>
  <c r="K135" i="11"/>
  <c r="J135" i="11"/>
  <c r="H135" i="11"/>
  <c r="G135" i="11"/>
  <c r="F135" i="11"/>
  <c r="E135" i="11"/>
  <c r="D135" i="11"/>
  <c r="C135" i="11"/>
  <c r="B135" i="11"/>
  <c r="P134" i="11"/>
  <c r="O134" i="11"/>
  <c r="N134" i="11"/>
  <c r="M134" i="11"/>
  <c r="L134" i="11"/>
  <c r="K134" i="11"/>
  <c r="J134" i="11"/>
  <c r="H134" i="11"/>
  <c r="G134" i="11"/>
  <c r="F134" i="11"/>
  <c r="E134" i="11"/>
  <c r="D134" i="11"/>
  <c r="C134" i="11"/>
  <c r="B134" i="11"/>
  <c r="P133" i="11"/>
  <c r="O133" i="11"/>
  <c r="N133" i="11"/>
  <c r="M133" i="11"/>
  <c r="L133" i="11"/>
  <c r="K133" i="11"/>
  <c r="J133" i="11"/>
  <c r="H133" i="11"/>
  <c r="G133" i="11"/>
  <c r="F133" i="11"/>
  <c r="E133" i="11"/>
  <c r="D133" i="11"/>
  <c r="C133" i="11"/>
  <c r="B133" i="11"/>
  <c r="I131" i="11"/>
  <c r="A131" i="11"/>
  <c r="P127" i="11"/>
  <c r="O127" i="11"/>
  <c r="N127" i="11"/>
  <c r="M127" i="11"/>
  <c r="L127" i="11"/>
  <c r="K127" i="11"/>
  <c r="J127" i="11"/>
  <c r="I127" i="11"/>
  <c r="H127" i="11"/>
  <c r="G127" i="11"/>
  <c r="F127" i="11"/>
  <c r="E127" i="11"/>
  <c r="D127" i="11"/>
  <c r="C127" i="11"/>
  <c r="A127" i="11"/>
  <c r="P126" i="11"/>
  <c r="O126" i="11"/>
  <c r="N126" i="11"/>
  <c r="M126" i="11"/>
  <c r="L126" i="11"/>
  <c r="K126" i="11"/>
  <c r="J126" i="11"/>
  <c r="I126" i="11"/>
  <c r="H126" i="11"/>
  <c r="G126" i="11"/>
  <c r="F126" i="11"/>
  <c r="E126" i="11"/>
  <c r="D126" i="11"/>
  <c r="C126" i="11"/>
  <c r="A126" i="11"/>
  <c r="P125" i="11"/>
  <c r="O125" i="11"/>
  <c r="N125" i="11"/>
  <c r="M125" i="11"/>
  <c r="L125" i="11"/>
  <c r="K125" i="11"/>
  <c r="J125" i="11"/>
  <c r="I125" i="11"/>
  <c r="H125" i="11"/>
  <c r="G125" i="11"/>
  <c r="F125" i="11"/>
  <c r="E125" i="11"/>
  <c r="D125" i="11"/>
  <c r="C125" i="11"/>
  <c r="A125" i="11"/>
  <c r="P124" i="11"/>
  <c r="O124" i="11"/>
  <c r="N124" i="11"/>
  <c r="M124" i="11"/>
  <c r="L124" i="11"/>
  <c r="K124" i="11"/>
  <c r="J124" i="11"/>
  <c r="I124" i="11"/>
  <c r="H124" i="11"/>
  <c r="G124" i="11"/>
  <c r="F124" i="11"/>
  <c r="E124" i="11"/>
  <c r="D124" i="11"/>
  <c r="C124" i="11"/>
  <c r="A124" i="11"/>
  <c r="P123" i="11"/>
  <c r="O123" i="11"/>
  <c r="N123" i="11"/>
  <c r="M123" i="11"/>
  <c r="L123" i="11"/>
  <c r="K123" i="11"/>
  <c r="J123" i="11"/>
  <c r="I123" i="11"/>
  <c r="H123" i="11"/>
  <c r="G123" i="11"/>
  <c r="F123" i="11"/>
  <c r="E123" i="11"/>
  <c r="D123" i="11"/>
  <c r="C123" i="11"/>
  <c r="A123" i="11"/>
  <c r="P122" i="11"/>
  <c r="O122" i="11"/>
  <c r="N122" i="11"/>
  <c r="M122" i="11"/>
  <c r="L122" i="11"/>
  <c r="K122" i="11"/>
  <c r="J122" i="11"/>
  <c r="I122" i="11"/>
  <c r="H122" i="11"/>
  <c r="G122" i="11"/>
  <c r="F122" i="11"/>
  <c r="E122" i="11"/>
  <c r="D122" i="11"/>
  <c r="C122" i="11"/>
  <c r="A122" i="11"/>
  <c r="I120" i="11"/>
  <c r="A120" i="11"/>
  <c r="I142" i="10"/>
  <c r="I131" i="10"/>
  <c r="I120" i="10"/>
  <c r="A142" i="10"/>
  <c r="A131" i="10"/>
  <c r="A120" i="10"/>
  <c r="A123" i="10"/>
  <c r="A124" i="10"/>
  <c r="A125" i="10"/>
  <c r="A126" i="10"/>
  <c r="A127" i="10"/>
  <c r="I127" i="10"/>
  <c r="I126" i="10"/>
  <c r="I125" i="10"/>
  <c r="I124" i="10"/>
  <c r="I123" i="10"/>
  <c r="I122" i="10"/>
  <c r="A122" i="10"/>
  <c r="I122" i="7" l="1"/>
  <c r="A130" i="7"/>
  <c r="I130" i="7"/>
  <c r="I120" i="7"/>
  <c r="A133" i="7"/>
  <c r="I132" i="7"/>
  <c r="I131" i="7"/>
  <c r="A124" i="7"/>
  <c r="A134" i="7" l="1"/>
  <c r="I134" i="7"/>
</calcChain>
</file>

<file path=xl/sharedStrings.xml><?xml version="1.0" encoding="utf-8"?>
<sst xmlns="http://schemas.openxmlformats.org/spreadsheetml/2006/main" count="1936" uniqueCount="54">
  <si>
    <t>DOF</t>
  </si>
  <si>
    <t>ELEM</t>
  </si>
  <si>
    <t>NODES</t>
  </si>
  <si>
    <t>SIZE</t>
  </si>
  <si>
    <t>FEMGPU Output File</t>
  </si>
  <si>
    <t>Matrix Format: CSR</t>
  </si>
  <si>
    <t>Threads:1</t>
  </si>
  <si>
    <t>AsmCPU</t>
  </si>
  <si>
    <t>AsmGPU</t>
  </si>
  <si>
    <t>Threads:2</t>
  </si>
  <si>
    <t>Threads:4</t>
  </si>
  <si>
    <t>###########################################################</t>
  </si>
  <si>
    <t>Matrix Format: ELL</t>
  </si>
  <si>
    <t>Matrix Format: EIG</t>
  </si>
  <si>
    <t>BRK8 - No Coloring</t>
  </si>
  <si>
    <t>Threads</t>
  </si>
  <si>
    <t>GPU_1</t>
  </si>
  <si>
    <t>GPU_2</t>
  </si>
  <si>
    <t>GPU_4</t>
  </si>
  <si>
    <t>CPU_2</t>
  </si>
  <si>
    <t>CPU_4</t>
  </si>
  <si>
    <t>Gps:2</t>
  </si>
  <si>
    <t>Coloring:1</t>
  </si>
  <si>
    <t>Gps:3</t>
  </si>
  <si>
    <t>Coloring:0</t>
  </si>
  <si>
    <t>Date: Thu Feb 07 13:53:50 2013</t>
  </si>
  <si>
    <t>Q8- No Coloring</t>
  </si>
  <si>
    <t>Q8 - Coloring</t>
  </si>
  <si>
    <t>Speedup CSR</t>
  </si>
  <si>
    <t>Speedup - CSR</t>
  </si>
  <si>
    <t>Speedup ELL</t>
  </si>
  <si>
    <t>Speedup EIG</t>
  </si>
  <si>
    <t>Date: Sat Mar 30 18:21:53 2013</t>
  </si>
  <si>
    <t>Date: Fri Mar 29 23:05:39 2013</t>
  </si>
  <si>
    <t>Date: Sat Mar 30 18:47:32 2013</t>
  </si>
  <si>
    <t>Date: Sat Mar 30 00:43:38 2013</t>
  </si>
  <si>
    <t>Date: Sat Mar 30 15:31:12 2013</t>
  </si>
  <si>
    <t>Date: Sat Mar 30 15:58:34 2013</t>
  </si>
  <si>
    <t>Date: Fri Mar 29 21:58:43 2013</t>
  </si>
  <si>
    <t>Date: Sat Mar 30 19:50:54 2013</t>
  </si>
  <si>
    <t>Threads:3</t>
  </si>
  <si>
    <t>Q4 - No Coloring</t>
  </si>
  <si>
    <t>Date: Sat Mar 30 03:46:40 2013</t>
  </si>
  <si>
    <t>Q4- Coloring</t>
  </si>
  <si>
    <t>Date: Sat Mar 30 20:18:15 2013</t>
  </si>
  <si>
    <t>Date: Sat Mar 30 04:12:51 2013</t>
  </si>
  <si>
    <t>Date: Sat Mar 30 00:04:44 2013</t>
  </si>
  <si>
    <t>Date: Sat Mar 30 03:27:27 2013</t>
  </si>
  <si>
    <t>Date: Sat Mar 30 19:04:39 2013</t>
  </si>
  <si>
    <t>Date: Sat Mar 30 02:31:46 2013</t>
  </si>
  <si>
    <t>GPU_3</t>
  </si>
  <si>
    <t>CPU_3</t>
  </si>
  <si>
    <t>BRK20 - Coloring</t>
  </si>
  <si>
    <t>Brk20 - No Coloring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</si>
</sst>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4" xfId="0" applyNumberFormat="1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4" xfId="0" applyNumberFormat="1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CSR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'Q4-NoCol'!$E$8:$E$13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3.9E-2</c:v>
                </c:pt>
                <c:pt idx="2">
                  <c:v>6.5000000000000002E-2</c:v>
                </c:pt>
                <c:pt idx="3">
                  <c:v>0.126</c:v>
                </c:pt>
                <c:pt idx="4">
                  <c:v>0.16700000000000001</c:v>
                </c:pt>
                <c:pt idx="5">
                  <c:v>0.84299999999999997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'Q4-NoCol'!$F$8:$F$13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0.02</c:v>
                </c:pt>
                <c:pt idx="2">
                  <c:v>2.9000000000000001E-2</c:v>
                </c:pt>
                <c:pt idx="3">
                  <c:v>0.04</c:v>
                </c:pt>
                <c:pt idx="4">
                  <c:v>6.4000000000000001E-2</c:v>
                </c:pt>
                <c:pt idx="5">
                  <c:v>0.23499999999999999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'Q4-NoCol'!$E$17:$E$22</c:f>
              <c:numCache>
                <c:formatCode>0.000</c:formatCode>
                <c:ptCount val="6"/>
                <c:pt idx="0">
                  <c:v>2E-3</c:v>
                </c:pt>
                <c:pt idx="1">
                  <c:v>0.04</c:v>
                </c:pt>
                <c:pt idx="2">
                  <c:v>5.3999999999999999E-2</c:v>
                </c:pt>
                <c:pt idx="3">
                  <c:v>6.8000000000000005E-2</c:v>
                </c:pt>
                <c:pt idx="4">
                  <c:v>0.11799999999999999</c:v>
                </c:pt>
                <c:pt idx="5">
                  <c:v>0.54800000000000004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'Q4-NoCol'!$F$17:$F$22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0.02</c:v>
                </c:pt>
                <c:pt idx="2">
                  <c:v>2.9000000000000001E-2</c:v>
                </c:pt>
                <c:pt idx="3">
                  <c:v>3.7999999999999999E-2</c:v>
                </c:pt>
                <c:pt idx="4">
                  <c:v>6.4000000000000001E-2</c:v>
                </c:pt>
                <c:pt idx="5">
                  <c:v>0.23300000000000001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'Q4-NoCol'!$E$26:$E$31</c:f>
              <c:numCache>
                <c:formatCode>0.000</c:formatCode>
                <c:ptCount val="6"/>
                <c:pt idx="0">
                  <c:v>2E-3</c:v>
                </c:pt>
                <c:pt idx="1">
                  <c:v>0.02</c:v>
                </c:pt>
                <c:pt idx="2">
                  <c:v>3.2000000000000001E-2</c:v>
                </c:pt>
                <c:pt idx="3">
                  <c:v>4.5999999999999999E-2</c:v>
                </c:pt>
                <c:pt idx="4">
                  <c:v>9.1999999999999998E-2</c:v>
                </c:pt>
                <c:pt idx="5">
                  <c:v>0.29599999999999999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'Q4-NoCol'!$F$26:$F$31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0.02</c:v>
                </c:pt>
                <c:pt idx="2">
                  <c:v>2.9000000000000001E-2</c:v>
                </c:pt>
                <c:pt idx="3">
                  <c:v>4.1000000000000002E-2</c:v>
                </c:pt>
                <c:pt idx="4">
                  <c:v>6.4000000000000001E-2</c:v>
                </c:pt>
                <c:pt idx="5">
                  <c:v>0.23499999999999999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'Q4-NoCol'!$E$35:$E$40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1.7000000000000001E-2</c:v>
                </c:pt>
                <c:pt idx="2">
                  <c:v>2.7E-2</c:v>
                </c:pt>
                <c:pt idx="3">
                  <c:v>4.1000000000000002E-2</c:v>
                </c:pt>
                <c:pt idx="4">
                  <c:v>7.3999999999999996E-2</c:v>
                </c:pt>
                <c:pt idx="5">
                  <c:v>0.26600000000000001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'Q4-NoCol'!$F$35:$F$40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0.02</c:v>
                </c:pt>
                <c:pt idx="2">
                  <c:v>2.9000000000000001E-2</c:v>
                </c:pt>
                <c:pt idx="3">
                  <c:v>4.1000000000000002E-2</c:v>
                </c:pt>
                <c:pt idx="4">
                  <c:v>6.4000000000000001E-2</c:v>
                </c:pt>
                <c:pt idx="5">
                  <c:v>0.23899999999999999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139136"/>
        <c:axId val="374149504"/>
      </c:lineChart>
      <c:dateAx>
        <c:axId val="37413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149504"/>
        <c:crosses val="autoZero"/>
        <c:auto val="0"/>
        <c:lblOffset val="100"/>
        <c:baseTimeUnit val="years"/>
      </c:dateAx>
      <c:valAx>
        <c:axId val="374149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/>
                  <a:t>Time(s)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7413913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ELL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'Q4-NoCol'!$J$121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'Q4-NoCol'!$I$133:$I$138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'Q4-NoCol'!$J$133:$J$138</c:f>
              <c:numCache>
                <c:formatCode>0.00</c:formatCode>
                <c:ptCount val="6"/>
                <c:pt idx="0">
                  <c:v>0.66666666666666663</c:v>
                </c:pt>
                <c:pt idx="1">
                  <c:v>4.2857142857142856</c:v>
                </c:pt>
                <c:pt idx="2">
                  <c:v>4.8947368421052628</c:v>
                </c:pt>
                <c:pt idx="3">
                  <c:v>4.666666666666667</c:v>
                </c:pt>
                <c:pt idx="4">
                  <c:v>6.1282051282051277</c:v>
                </c:pt>
                <c:pt idx="5">
                  <c:v>4.8110599078341014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'Q4-NoCol'!$K$121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'Q4-NoCol'!$I$133:$I$138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'Q4-NoCol'!$K$133:$K$138</c:f>
              <c:numCache>
                <c:formatCode>0.00</c:formatCode>
                <c:ptCount val="6"/>
                <c:pt idx="0">
                  <c:v>0.8</c:v>
                </c:pt>
                <c:pt idx="1">
                  <c:v>4.6153846153846159</c:v>
                </c:pt>
                <c:pt idx="2">
                  <c:v>5.166666666666667</c:v>
                </c:pt>
                <c:pt idx="3">
                  <c:v>4.8275862068965516</c:v>
                </c:pt>
                <c:pt idx="4">
                  <c:v>6.2894736842105265</c:v>
                </c:pt>
                <c:pt idx="5">
                  <c:v>4.8558139534883722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'Q4-NoCol'!$L$121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'Q4-NoCol'!$I$133:$I$138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'Q4-NoCol'!$L$133:$L$138</c:f>
              <c:numCache>
                <c:formatCode>0.00</c:formatCode>
                <c:ptCount val="6"/>
                <c:pt idx="0">
                  <c:v>0.66666666666666663</c:v>
                </c:pt>
                <c:pt idx="1">
                  <c:v>4.6153846153846159</c:v>
                </c:pt>
                <c:pt idx="2">
                  <c:v>5.166666666666667</c:v>
                </c:pt>
                <c:pt idx="3">
                  <c:v>4.666666666666667</c:v>
                </c:pt>
                <c:pt idx="4">
                  <c:v>6.1282051282051277</c:v>
                </c:pt>
                <c:pt idx="5">
                  <c:v>4.8333333333333339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'Q4-NoCol'!$M$121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'Q4-NoCol'!$I$133:$I$138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'Q4-NoCol'!$M$133:$M$138</c:f>
              <c:numCache>
                <c:formatCode>0.00</c:formatCode>
                <c:ptCount val="6"/>
                <c:pt idx="0">
                  <c:v>0.5</c:v>
                </c:pt>
                <c:pt idx="1">
                  <c:v>4.2857142857142856</c:v>
                </c:pt>
                <c:pt idx="2">
                  <c:v>4.8947368421052628</c:v>
                </c:pt>
                <c:pt idx="3">
                  <c:v>4.666666666666667</c:v>
                </c:pt>
                <c:pt idx="4">
                  <c:v>5.8292682926829267</c:v>
                </c:pt>
                <c:pt idx="5">
                  <c:v>4.8110599078341014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'Q4-NoCol'!$N$121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'Q4-NoCol'!$I$133:$I$138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'Q4-NoCol'!$N$133:$N$138</c:f>
              <c:numCache>
                <c:formatCode>0.00</c:formatCode>
                <c:ptCount val="6"/>
                <c:pt idx="0">
                  <c:v>1</c:v>
                </c:pt>
                <c:pt idx="1">
                  <c:v>0.9375</c:v>
                </c:pt>
                <c:pt idx="2">
                  <c:v>0.94897959183673464</c:v>
                </c:pt>
                <c:pt idx="3">
                  <c:v>0.95238095238095255</c:v>
                </c:pt>
                <c:pt idx="4">
                  <c:v>1.0575221238938053</c:v>
                </c:pt>
                <c:pt idx="5">
                  <c:v>0.95342465753424666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'Q4-NoCol'!$O$121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'Q4-NoCol'!$I$133:$I$138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'Q4-NoCol'!$O$133:$O$138</c:f>
              <c:numCache>
                <c:formatCode>0.00</c:formatCode>
                <c:ptCount val="6"/>
                <c:pt idx="0">
                  <c:v>1.3333333333333333</c:v>
                </c:pt>
                <c:pt idx="1">
                  <c:v>1.3636363636363638</c:v>
                </c:pt>
                <c:pt idx="2">
                  <c:v>1.3285714285714285</c:v>
                </c:pt>
                <c:pt idx="3">
                  <c:v>1.3861386138613863</c:v>
                </c:pt>
                <c:pt idx="4">
                  <c:v>1.2989130434782608</c:v>
                </c:pt>
                <c:pt idx="5">
                  <c:v>1.5285505124450951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'Q4-NoCol'!$P$121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'Q4-NoCol'!$I$133:$I$138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'Q4-NoCol'!$P$133:$P$138</c:f>
              <c:numCache>
                <c:formatCode>0.00</c:formatCode>
                <c:ptCount val="6"/>
                <c:pt idx="0">
                  <c:v>1.3333333333333333</c:v>
                </c:pt>
                <c:pt idx="1">
                  <c:v>1.4634146341463414</c:v>
                </c:pt>
                <c:pt idx="2">
                  <c:v>1.5</c:v>
                </c:pt>
                <c:pt idx="3">
                  <c:v>1.5217391304347827</c:v>
                </c:pt>
                <c:pt idx="4">
                  <c:v>1.5126582278481011</c:v>
                </c:pt>
                <c:pt idx="5">
                  <c:v>1.7846153846153847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417088"/>
        <c:axId val="378013184"/>
      </c:lineChart>
      <c:dateAx>
        <c:axId val="37741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013184"/>
        <c:crosses val="autoZero"/>
        <c:auto val="0"/>
        <c:lblOffset val="100"/>
        <c:baseTimeUnit val="years"/>
      </c:dateAx>
      <c:valAx>
        <c:axId val="37801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7741708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EIG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'Q4-NoCol'!$B$121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'Q4-NoCol'!$B$144:$B$149</c:f>
              <c:numCache>
                <c:formatCode>0.00</c:formatCode>
                <c:ptCount val="6"/>
                <c:pt idx="0">
                  <c:v>1.6666666666666667</c:v>
                </c:pt>
                <c:pt idx="1">
                  <c:v>51</c:v>
                </c:pt>
                <c:pt idx="2">
                  <c:v>67</c:v>
                </c:pt>
                <c:pt idx="3">
                  <c:v>38.78378378378379</c:v>
                </c:pt>
                <c:pt idx="4">
                  <c:v>32.245614035087719</c:v>
                </c:pt>
                <c:pt idx="5">
                  <c:v>17.113861386138613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'Q4-NoCol'!$C$121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'Q4-NoCol'!$C$144:$C$149</c:f>
              <c:numCache>
                <c:formatCode>0.00</c:formatCode>
                <c:ptCount val="6"/>
                <c:pt idx="0">
                  <c:v>1.6666666666666667</c:v>
                </c:pt>
                <c:pt idx="1">
                  <c:v>51</c:v>
                </c:pt>
                <c:pt idx="2">
                  <c:v>67</c:v>
                </c:pt>
                <c:pt idx="3">
                  <c:v>38.78378378378379</c:v>
                </c:pt>
                <c:pt idx="4">
                  <c:v>32.245614035087719</c:v>
                </c:pt>
                <c:pt idx="5">
                  <c:v>16.863414634146341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'Q4-NoCol'!$D$121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'Q4-NoCol'!$A$144:$A$149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'Q4-NoCol'!$D$144:$D$149</c:f>
              <c:numCache>
                <c:formatCode>0.00</c:formatCode>
                <c:ptCount val="6"/>
                <c:pt idx="0">
                  <c:v>1.6666666666666667</c:v>
                </c:pt>
                <c:pt idx="1">
                  <c:v>46.142857142857139</c:v>
                </c:pt>
                <c:pt idx="2">
                  <c:v>64.607142857142847</c:v>
                </c:pt>
                <c:pt idx="3">
                  <c:v>37.763157894736842</c:v>
                </c:pt>
                <c:pt idx="4">
                  <c:v>31.689655172413794</c:v>
                </c:pt>
                <c:pt idx="5">
                  <c:v>16.383886255924171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'Q4-NoCol'!$E$121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'Q4-NoCol'!$E$144:$E$149</c:f>
              <c:numCache>
                <c:formatCode>0.00</c:formatCode>
                <c:ptCount val="6"/>
                <c:pt idx="0">
                  <c:v>1.4285714285714286</c:v>
                </c:pt>
                <c:pt idx="1">
                  <c:v>53.833333333333336</c:v>
                </c:pt>
                <c:pt idx="2">
                  <c:v>67</c:v>
                </c:pt>
                <c:pt idx="3">
                  <c:v>39.861111111111114</c:v>
                </c:pt>
                <c:pt idx="4">
                  <c:v>31.689655172413794</c:v>
                </c:pt>
                <c:pt idx="5">
                  <c:v>16.70048309178744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'Q4-NoCol'!$F$121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'Q4-NoCol'!$F$144:$F$149</c:f>
              <c:numCache>
                <c:formatCode>0.00</c:formatCode>
                <c:ptCount val="6"/>
                <c:pt idx="0">
                  <c:v>0.90909090909090917</c:v>
                </c:pt>
                <c:pt idx="1">
                  <c:v>1.0264830508474576</c:v>
                </c:pt>
                <c:pt idx="2">
                  <c:v>1.0005530973451326</c:v>
                </c:pt>
                <c:pt idx="3">
                  <c:v>0.79413392363032653</c:v>
                </c:pt>
                <c:pt idx="4">
                  <c:v>1.0742255990648744</c:v>
                </c:pt>
                <c:pt idx="5">
                  <c:v>1.3525039123630671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'Q4-NoCol'!$G$121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'Q4-NoCol'!$A$144:$A$149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'Q4-NoCol'!$G$144:$G$149</c:f>
              <c:numCache>
                <c:formatCode>0.00</c:formatCode>
                <c:ptCount val="6"/>
                <c:pt idx="0">
                  <c:v>1</c:v>
                </c:pt>
                <c:pt idx="1">
                  <c:v>0.84628820960698681</c:v>
                </c:pt>
                <c:pt idx="2">
                  <c:v>1.2475862068965518</c:v>
                </c:pt>
                <c:pt idx="3">
                  <c:v>0.91928251121076243</c:v>
                </c:pt>
                <c:pt idx="4">
                  <c:v>1.0455062571103526</c:v>
                </c:pt>
                <c:pt idx="5">
                  <c:v>1.3316640986132511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'Q4-NoCol'!$H$121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'Q4-NoCol'!$H$144:$H$149</c:f>
              <c:numCache>
                <c:formatCode>0.00</c:formatCode>
                <c:ptCount val="6"/>
                <c:pt idx="0">
                  <c:v>0.83333333333333337</c:v>
                </c:pt>
                <c:pt idx="1">
                  <c:v>0.93623188405797109</c:v>
                </c:pt>
                <c:pt idx="2">
                  <c:v>1.7648780487804878</c:v>
                </c:pt>
                <c:pt idx="3">
                  <c:v>1.1480000000000001</c:v>
                </c:pt>
                <c:pt idx="4">
                  <c:v>1.639607493309545</c:v>
                </c:pt>
                <c:pt idx="5">
                  <c:v>1.3664031620553361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047104"/>
        <c:axId val="378061568"/>
      </c:lineChart>
      <c:dateAx>
        <c:axId val="37804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061568"/>
        <c:crosses val="autoZero"/>
        <c:auto val="0"/>
        <c:lblOffset val="100"/>
        <c:baseTimeUnit val="years"/>
      </c:dateAx>
      <c:valAx>
        <c:axId val="378061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780471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EIG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'Q4-NoCol'!$J$121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'Q4-NoCol'!$I$144:$I$149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'Q4-NoCol'!$J$144:$J$149</c:f>
              <c:numCache>
                <c:formatCode>0.00</c:formatCode>
                <c:ptCount val="6"/>
                <c:pt idx="0">
                  <c:v>1.4285714285714286</c:v>
                </c:pt>
                <c:pt idx="1">
                  <c:v>51.3</c:v>
                </c:pt>
                <c:pt idx="2">
                  <c:v>63.266666666666666</c:v>
                </c:pt>
                <c:pt idx="3">
                  <c:v>69.599999999999994</c:v>
                </c:pt>
                <c:pt idx="4">
                  <c:v>40.016129032258064</c:v>
                </c:pt>
                <c:pt idx="5">
                  <c:v>19.891891891891895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'Q4-NoCol'!$K$121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'Q4-NoCol'!$I$144:$I$149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'Q4-NoCol'!$K$144:$K$149</c:f>
              <c:numCache>
                <c:formatCode>0.00</c:formatCode>
                <c:ptCount val="6"/>
                <c:pt idx="0">
                  <c:v>1.6666666666666667</c:v>
                </c:pt>
                <c:pt idx="1">
                  <c:v>51.3</c:v>
                </c:pt>
                <c:pt idx="2">
                  <c:v>65.448275862068954</c:v>
                </c:pt>
                <c:pt idx="3">
                  <c:v>71.384615384615387</c:v>
                </c:pt>
                <c:pt idx="4">
                  <c:v>39.38095238095238</c:v>
                </c:pt>
                <c:pt idx="5">
                  <c:v>19.539823008849559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'Q4-NoCol'!$L$121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'Q4-NoCol'!$I$144:$I$149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'Q4-NoCol'!$L$144:$L$149</c:f>
              <c:numCache>
                <c:formatCode>0.00</c:formatCode>
                <c:ptCount val="6"/>
                <c:pt idx="0">
                  <c:v>1.6666666666666667</c:v>
                </c:pt>
                <c:pt idx="1">
                  <c:v>51.3</c:v>
                </c:pt>
                <c:pt idx="2">
                  <c:v>65.448275862068954</c:v>
                </c:pt>
                <c:pt idx="3">
                  <c:v>67.902439024390233</c:v>
                </c:pt>
                <c:pt idx="4">
                  <c:v>39.38095238095238</c:v>
                </c:pt>
                <c:pt idx="5">
                  <c:v>19.714285714285715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'Q4-NoCol'!$M$121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'Q4-NoCol'!$I$144:$I$149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'Q4-NoCol'!$M$144:$M$149</c:f>
              <c:numCache>
                <c:formatCode>0.00</c:formatCode>
                <c:ptCount val="6"/>
                <c:pt idx="0">
                  <c:v>1.25</c:v>
                </c:pt>
                <c:pt idx="1">
                  <c:v>48.857142857142854</c:v>
                </c:pt>
                <c:pt idx="2">
                  <c:v>65.448275862068954</c:v>
                </c:pt>
                <c:pt idx="3">
                  <c:v>69.599999999999994</c:v>
                </c:pt>
                <c:pt idx="4">
                  <c:v>40.016129032258064</c:v>
                </c:pt>
                <c:pt idx="5">
                  <c:v>19.283842794759828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'Q4-NoCol'!$N$121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'Q4-NoCol'!$I$144:$I$149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'Q4-NoCol'!$N$144:$N$149</c:f>
              <c:numCache>
                <c:formatCode>0.00</c:formatCode>
                <c:ptCount val="6"/>
                <c:pt idx="0">
                  <c:v>1.1111111111111112</c:v>
                </c:pt>
                <c:pt idx="1">
                  <c:v>1.0416243654822335</c:v>
                </c:pt>
                <c:pt idx="2">
                  <c:v>1.0468836183121897</c:v>
                </c:pt>
                <c:pt idx="3">
                  <c:v>0.99286733238231095</c:v>
                </c:pt>
                <c:pt idx="4">
                  <c:v>0.8413021363173957</c:v>
                </c:pt>
                <c:pt idx="5">
                  <c:v>1.019625952435927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'Q4-NoCol'!$O$121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'Q4-NoCol'!$I$144:$I$149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'Q4-NoCol'!$O$144:$O$149</c:f>
              <c:numCache>
                <c:formatCode>0.00</c:formatCode>
                <c:ptCount val="6"/>
                <c:pt idx="0">
                  <c:v>0.90909090909090917</c:v>
                </c:pt>
                <c:pt idx="1">
                  <c:v>1.1103896103896103</c:v>
                </c:pt>
                <c:pt idx="2">
                  <c:v>1.0215285252960171</c:v>
                </c:pt>
                <c:pt idx="3">
                  <c:v>1.2088580112896221</c:v>
                </c:pt>
                <c:pt idx="4">
                  <c:v>0.9295616335706256</c:v>
                </c:pt>
                <c:pt idx="5">
                  <c:v>1.1157150075795856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'Q4-NoCol'!$P$121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'Q4-NoCol'!$I$144:$I$149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'Q4-NoCol'!$P$144:$P$149</c:f>
              <c:numCache>
                <c:formatCode>0.00</c:formatCode>
                <c:ptCount val="6"/>
                <c:pt idx="0">
                  <c:v>1.1111111111111112</c:v>
                </c:pt>
                <c:pt idx="1">
                  <c:v>1.939508506616257</c:v>
                </c:pt>
                <c:pt idx="2">
                  <c:v>1.5751037344398338</c:v>
                </c:pt>
                <c:pt idx="3">
                  <c:v>1.207285342584562</c:v>
                </c:pt>
                <c:pt idx="4">
                  <c:v>0.71477960242005179</c:v>
                </c:pt>
                <c:pt idx="5">
                  <c:v>1.0158730158730158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230272"/>
        <c:axId val="378232192"/>
      </c:lineChart>
      <c:dateAx>
        <c:axId val="37823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232192"/>
        <c:crosses val="autoZero"/>
        <c:auto val="0"/>
        <c:lblOffset val="100"/>
        <c:baseTimeUnit val="years"/>
      </c:dateAx>
      <c:valAx>
        <c:axId val="378232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782302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CSR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'Q4-Col'!$E$8:$E$13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4.1000000000000002E-2</c:v>
                </c:pt>
                <c:pt idx="2">
                  <c:v>7.2999999999999995E-2</c:v>
                </c:pt>
                <c:pt idx="3">
                  <c:v>9.6000000000000002E-2</c:v>
                </c:pt>
                <c:pt idx="4">
                  <c:v>0.17799999999999999</c:v>
                </c:pt>
                <c:pt idx="5">
                  <c:v>0.7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'Q4-Col'!$F$8:$F$13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2.1999999999999999E-2</c:v>
                </c:pt>
                <c:pt idx="2">
                  <c:v>3.3000000000000002E-2</c:v>
                </c:pt>
                <c:pt idx="3">
                  <c:v>0.05</c:v>
                </c:pt>
                <c:pt idx="4">
                  <c:v>8.2000000000000003E-2</c:v>
                </c:pt>
                <c:pt idx="5">
                  <c:v>0.30599999999999999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'Q4-Col'!$E$17:$E$22</c:f>
              <c:numCache>
                <c:formatCode>0.000</c:formatCode>
                <c:ptCount val="6"/>
                <c:pt idx="0">
                  <c:v>2E-3</c:v>
                </c:pt>
                <c:pt idx="1">
                  <c:v>3.5000000000000003E-2</c:v>
                </c:pt>
                <c:pt idx="2">
                  <c:v>6.4000000000000001E-2</c:v>
                </c:pt>
                <c:pt idx="3">
                  <c:v>7.4999999999999997E-2</c:v>
                </c:pt>
                <c:pt idx="4">
                  <c:v>0.157</c:v>
                </c:pt>
                <c:pt idx="5">
                  <c:v>0.61199999999999999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'Q4-Col'!$F$17:$F$22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1.4999999999999999E-2</c:v>
                </c:pt>
                <c:pt idx="2">
                  <c:v>2.1000000000000001E-2</c:v>
                </c:pt>
                <c:pt idx="3">
                  <c:v>2.9000000000000001E-2</c:v>
                </c:pt>
                <c:pt idx="4">
                  <c:v>5.6000000000000001E-2</c:v>
                </c:pt>
                <c:pt idx="5">
                  <c:v>0.17399999999999999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'Q4-Col'!$E$26:$E$31</c:f>
              <c:numCache>
                <c:formatCode>0.000</c:formatCode>
                <c:ptCount val="6"/>
                <c:pt idx="0">
                  <c:v>2E-3</c:v>
                </c:pt>
                <c:pt idx="1">
                  <c:v>1.9E-2</c:v>
                </c:pt>
                <c:pt idx="2">
                  <c:v>3.4000000000000002E-2</c:v>
                </c:pt>
                <c:pt idx="3">
                  <c:v>0.05</c:v>
                </c:pt>
                <c:pt idx="4">
                  <c:v>0.1</c:v>
                </c:pt>
                <c:pt idx="5">
                  <c:v>0.311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'Q4-Col'!$F$26:$F$31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1.2999999999999999E-2</c:v>
                </c:pt>
                <c:pt idx="2">
                  <c:v>1.7000000000000001E-2</c:v>
                </c:pt>
                <c:pt idx="3">
                  <c:v>2.4E-2</c:v>
                </c:pt>
                <c:pt idx="4">
                  <c:v>3.7999999999999999E-2</c:v>
                </c:pt>
                <c:pt idx="5">
                  <c:v>0.13200000000000001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'Q4-Col'!$E$35:$E$40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1.9E-2</c:v>
                </c:pt>
                <c:pt idx="2">
                  <c:v>2.8000000000000001E-2</c:v>
                </c:pt>
                <c:pt idx="3">
                  <c:v>0.04</c:v>
                </c:pt>
                <c:pt idx="4">
                  <c:v>7.3999999999999996E-2</c:v>
                </c:pt>
                <c:pt idx="5">
                  <c:v>0.29299999999999998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'Q4-Col'!$F$35:$F$40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1.4E-2</c:v>
                </c:pt>
                <c:pt idx="2">
                  <c:v>2.1999999999999999E-2</c:v>
                </c:pt>
                <c:pt idx="3">
                  <c:v>2.1999999999999999E-2</c:v>
                </c:pt>
                <c:pt idx="4">
                  <c:v>3.5000000000000003E-2</c:v>
                </c:pt>
                <c:pt idx="5">
                  <c:v>0.11600000000000001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296192"/>
        <c:axId val="378310656"/>
      </c:lineChart>
      <c:dateAx>
        <c:axId val="37829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310656"/>
        <c:crosses val="autoZero"/>
        <c:auto val="0"/>
        <c:lblOffset val="100"/>
        <c:baseTimeUnit val="years"/>
      </c:dateAx>
      <c:valAx>
        <c:axId val="378310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782961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ELL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'Q4-Col'!$E$46:$E$51</c:f>
              <c:numCache>
                <c:formatCode>0.000</c:formatCode>
                <c:ptCount val="6"/>
                <c:pt idx="0">
                  <c:v>2E-3</c:v>
                </c:pt>
                <c:pt idx="1">
                  <c:v>3.1E-2</c:v>
                </c:pt>
                <c:pt idx="2">
                  <c:v>5.0999999999999997E-2</c:v>
                </c:pt>
                <c:pt idx="3">
                  <c:v>7.0000000000000007E-2</c:v>
                </c:pt>
                <c:pt idx="4">
                  <c:v>0.122</c:v>
                </c:pt>
                <c:pt idx="5">
                  <c:v>0.57699999999999996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'Q4-Col'!$F$46:$F$51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1.2999999999999999E-2</c:v>
                </c:pt>
                <c:pt idx="2">
                  <c:v>2.3E-2</c:v>
                </c:pt>
                <c:pt idx="3">
                  <c:v>2.5000000000000001E-2</c:v>
                </c:pt>
                <c:pt idx="4">
                  <c:v>3.9E-2</c:v>
                </c:pt>
                <c:pt idx="5">
                  <c:v>0.21299999999999999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'Q4-Col'!$E$55:$E$60</c:f>
              <c:numCache>
                <c:formatCode>0.000</c:formatCode>
                <c:ptCount val="6"/>
                <c:pt idx="0">
                  <c:v>2E-3</c:v>
                </c:pt>
                <c:pt idx="1">
                  <c:v>2.8000000000000001E-2</c:v>
                </c:pt>
                <c:pt idx="2">
                  <c:v>4.3999999999999997E-2</c:v>
                </c:pt>
                <c:pt idx="3">
                  <c:v>6.2E-2</c:v>
                </c:pt>
                <c:pt idx="4">
                  <c:v>0.124</c:v>
                </c:pt>
                <c:pt idx="5">
                  <c:v>0.52600000000000002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'Q4-Col'!$F$55:$F$60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0.01</c:v>
                </c:pt>
                <c:pt idx="2">
                  <c:v>1.6E-2</c:v>
                </c:pt>
                <c:pt idx="3">
                  <c:v>1.7000000000000001E-2</c:v>
                </c:pt>
                <c:pt idx="4">
                  <c:v>2.5999999999999999E-2</c:v>
                </c:pt>
                <c:pt idx="5">
                  <c:v>0.125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'Q4-Col'!$E$64:$E$69</c:f>
              <c:numCache>
                <c:formatCode>0.000</c:formatCode>
                <c:ptCount val="6"/>
                <c:pt idx="0">
                  <c:v>2E-3</c:v>
                </c:pt>
                <c:pt idx="1">
                  <c:v>2.1999999999999999E-2</c:v>
                </c:pt>
                <c:pt idx="2">
                  <c:v>3.1E-2</c:v>
                </c:pt>
                <c:pt idx="3">
                  <c:v>4.9000000000000002E-2</c:v>
                </c:pt>
                <c:pt idx="4">
                  <c:v>8.4000000000000005E-2</c:v>
                </c:pt>
                <c:pt idx="5">
                  <c:v>0.35699999999999998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'Q4-Col'!$F$64:$F$69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0.01</c:v>
                </c:pt>
                <c:pt idx="2">
                  <c:v>1.4E-2</c:v>
                </c:pt>
                <c:pt idx="3">
                  <c:v>1.6E-2</c:v>
                </c:pt>
                <c:pt idx="4">
                  <c:v>2.1999999999999999E-2</c:v>
                </c:pt>
                <c:pt idx="5">
                  <c:v>9.6000000000000002E-2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'Q4-Col'!$E$73:$E$78</c:f>
              <c:numCache>
                <c:formatCode>0.000</c:formatCode>
                <c:ptCount val="6"/>
                <c:pt idx="0">
                  <c:v>2E-3</c:v>
                </c:pt>
                <c:pt idx="1">
                  <c:v>0.02</c:v>
                </c:pt>
                <c:pt idx="2">
                  <c:v>0.03</c:v>
                </c:pt>
                <c:pt idx="3">
                  <c:v>6.4000000000000001E-2</c:v>
                </c:pt>
                <c:pt idx="4">
                  <c:v>6.3E-2</c:v>
                </c:pt>
                <c:pt idx="5">
                  <c:v>0.27800000000000002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'Q4-Col'!$F$73:$F$78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1.0999999999999999E-2</c:v>
                </c:pt>
                <c:pt idx="2">
                  <c:v>1.4E-2</c:v>
                </c:pt>
                <c:pt idx="3">
                  <c:v>1.6E-2</c:v>
                </c:pt>
                <c:pt idx="4">
                  <c:v>2.3E-2</c:v>
                </c:pt>
                <c:pt idx="5">
                  <c:v>8.5000000000000006E-2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414976"/>
        <c:axId val="378421248"/>
      </c:lineChart>
      <c:dateAx>
        <c:axId val="37841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421248"/>
        <c:crosses val="autoZero"/>
        <c:auto val="0"/>
        <c:lblOffset val="100"/>
        <c:baseTimeUnit val="years"/>
      </c:dateAx>
      <c:valAx>
        <c:axId val="37842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Time(s)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7841497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EIG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'Q4-Col'!$E$84:$E$89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0.96399999999999997</c:v>
                </c:pt>
                <c:pt idx="2">
                  <c:v>1.67</c:v>
                </c:pt>
                <c:pt idx="3">
                  <c:v>2.0470000000000002</c:v>
                </c:pt>
                <c:pt idx="4">
                  <c:v>1.897</c:v>
                </c:pt>
                <c:pt idx="5">
                  <c:v>3.5859999999999999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'Q4-Col'!$F$84:$F$89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6.8000000000000005E-2</c:v>
                </c:pt>
                <c:pt idx="5">
                  <c:v>0.255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'Q4-Col'!$E$93:$E$98</c:f>
              <c:numCache>
                <c:formatCode>0.000</c:formatCode>
                <c:ptCount val="6"/>
                <c:pt idx="0">
                  <c:v>1.4E-2</c:v>
                </c:pt>
                <c:pt idx="1">
                  <c:v>1.3720000000000001</c:v>
                </c:pt>
                <c:pt idx="2">
                  <c:v>2.3879999999999999</c:v>
                </c:pt>
                <c:pt idx="3">
                  <c:v>3.3839999999999999</c:v>
                </c:pt>
                <c:pt idx="4">
                  <c:v>3.992</c:v>
                </c:pt>
                <c:pt idx="5">
                  <c:v>6.0209999999999999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'Q4-Col'!$F$93:$F$98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1.6E-2</c:v>
                </c:pt>
                <c:pt idx="2">
                  <c:v>2.1000000000000001E-2</c:v>
                </c:pt>
                <c:pt idx="3">
                  <c:v>2.7E-2</c:v>
                </c:pt>
                <c:pt idx="4">
                  <c:v>4.4999999999999998E-2</c:v>
                </c:pt>
                <c:pt idx="5">
                  <c:v>0.154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'Q4-Col'!$E$102:$E$107</c:f>
              <c:numCache>
                <c:formatCode>0.000</c:formatCode>
                <c:ptCount val="6"/>
                <c:pt idx="0">
                  <c:v>1.7000000000000001E-2</c:v>
                </c:pt>
                <c:pt idx="1">
                  <c:v>1.28</c:v>
                </c:pt>
                <c:pt idx="2">
                  <c:v>2.3759999999999999</c:v>
                </c:pt>
                <c:pt idx="3">
                  <c:v>3.18</c:v>
                </c:pt>
                <c:pt idx="4">
                  <c:v>3.6989999999999998</c:v>
                </c:pt>
                <c:pt idx="5">
                  <c:v>5.016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'Q4-Col'!$F$102:$F$107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1.4E-2</c:v>
                </c:pt>
                <c:pt idx="2">
                  <c:v>2.3E-2</c:v>
                </c:pt>
                <c:pt idx="3">
                  <c:v>2.1999999999999999E-2</c:v>
                </c:pt>
                <c:pt idx="4">
                  <c:v>3.5999999999999997E-2</c:v>
                </c:pt>
                <c:pt idx="5">
                  <c:v>0.121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'Q4-Col'!$E$111:$E$116</c:f>
              <c:numCache>
                <c:formatCode>0.000</c:formatCode>
                <c:ptCount val="6"/>
                <c:pt idx="0">
                  <c:v>1.2E-2</c:v>
                </c:pt>
                <c:pt idx="1">
                  <c:v>1.333</c:v>
                </c:pt>
                <c:pt idx="2">
                  <c:v>2.448</c:v>
                </c:pt>
                <c:pt idx="3">
                  <c:v>3.0110000000000001</c:v>
                </c:pt>
                <c:pt idx="4">
                  <c:v>3.512</c:v>
                </c:pt>
                <c:pt idx="5">
                  <c:v>5.7009999999999996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'Q4-Col'!$F$111:$F$116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1.2999999999999999E-2</c:v>
                </c:pt>
                <c:pt idx="2">
                  <c:v>1.7000000000000001E-2</c:v>
                </c:pt>
                <c:pt idx="3">
                  <c:v>2.1000000000000001E-2</c:v>
                </c:pt>
                <c:pt idx="4">
                  <c:v>3.3000000000000002E-2</c:v>
                </c:pt>
                <c:pt idx="5">
                  <c:v>0.104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468224"/>
        <c:axId val="378671104"/>
      </c:lineChart>
      <c:dateAx>
        <c:axId val="37846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671104"/>
        <c:crosses val="autoZero"/>
        <c:auto val="0"/>
        <c:lblOffset val="100"/>
        <c:baseTimeUnit val="years"/>
      </c:dateAx>
      <c:valAx>
        <c:axId val="378671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7846822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CSR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'Q4-Col'!$M$8:$M$13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8.5000000000000006E-2</c:v>
                </c:pt>
                <c:pt idx="2">
                  <c:v>0.246</c:v>
                </c:pt>
                <c:pt idx="3">
                  <c:v>0.185</c:v>
                </c:pt>
                <c:pt idx="4">
                  <c:v>0.56499999999999995</c:v>
                </c:pt>
                <c:pt idx="5">
                  <c:v>1.194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'Q4-Col'!$N$8:$N$13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2.3E-2</c:v>
                </c:pt>
                <c:pt idx="2">
                  <c:v>3.5000000000000003E-2</c:v>
                </c:pt>
                <c:pt idx="3">
                  <c:v>5.1999999999999998E-2</c:v>
                </c:pt>
                <c:pt idx="4">
                  <c:v>8.6999999999999994E-2</c:v>
                </c:pt>
                <c:pt idx="5">
                  <c:v>0.32700000000000001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'Q4-Col'!$M$17:$M$22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7.2999999999999995E-2</c:v>
                </c:pt>
                <c:pt idx="2">
                  <c:v>9.0999999999999998E-2</c:v>
                </c:pt>
                <c:pt idx="3">
                  <c:v>0.128</c:v>
                </c:pt>
                <c:pt idx="4">
                  <c:v>0.28799999999999998</c:v>
                </c:pt>
                <c:pt idx="5">
                  <c:v>0.94699999999999995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'Q4-Col'!$N$17:$N$22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1.6E-2</c:v>
                </c:pt>
                <c:pt idx="2">
                  <c:v>2.1999999999999999E-2</c:v>
                </c:pt>
                <c:pt idx="3">
                  <c:v>3.2000000000000001E-2</c:v>
                </c:pt>
                <c:pt idx="4">
                  <c:v>5.3999999999999999E-2</c:v>
                </c:pt>
                <c:pt idx="5">
                  <c:v>0.19700000000000001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'Q4-Col'!$M$26:$M$31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4.1000000000000002E-2</c:v>
                </c:pt>
                <c:pt idx="2">
                  <c:v>6.3E-2</c:v>
                </c:pt>
                <c:pt idx="3">
                  <c:v>8.3000000000000004E-2</c:v>
                </c:pt>
                <c:pt idx="4">
                  <c:v>0.16700000000000001</c:v>
                </c:pt>
                <c:pt idx="5">
                  <c:v>0.67500000000000004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'Q4-Col'!$N$26:$N$31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1.4E-2</c:v>
                </c:pt>
                <c:pt idx="2">
                  <c:v>1.9E-2</c:v>
                </c:pt>
                <c:pt idx="3">
                  <c:v>2.5999999999999999E-2</c:v>
                </c:pt>
                <c:pt idx="4">
                  <c:v>4.2999999999999997E-2</c:v>
                </c:pt>
                <c:pt idx="5">
                  <c:v>0.156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'Q4-Col'!$M$35:$M$40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3.1E-2</c:v>
                </c:pt>
                <c:pt idx="2">
                  <c:v>6.4000000000000001E-2</c:v>
                </c:pt>
                <c:pt idx="3">
                  <c:v>8.1000000000000003E-2</c:v>
                </c:pt>
                <c:pt idx="4">
                  <c:v>0.14000000000000001</c:v>
                </c:pt>
                <c:pt idx="5">
                  <c:v>0.58099999999999996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'Q4-Col'!$N$35:$N$40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1.4999999999999999E-2</c:v>
                </c:pt>
                <c:pt idx="2">
                  <c:v>1.9E-2</c:v>
                </c:pt>
                <c:pt idx="3">
                  <c:v>2.5000000000000001E-2</c:v>
                </c:pt>
                <c:pt idx="4">
                  <c:v>0.04</c:v>
                </c:pt>
                <c:pt idx="5">
                  <c:v>0.13700000000000001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713984"/>
        <c:axId val="378724352"/>
      </c:lineChart>
      <c:dateAx>
        <c:axId val="37871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</a:t>
                </a:r>
                <a:r>
                  <a:rPr lang="pt-BR" baseline="0"/>
                  <a:t>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724352"/>
        <c:crosses val="autoZero"/>
        <c:auto val="0"/>
        <c:lblOffset val="100"/>
        <c:baseTimeUnit val="years"/>
      </c:dateAx>
      <c:valAx>
        <c:axId val="378724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Time(s)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787139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ELL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'Q4-Col'!$M$46:$M$51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0.06</c:v>
                </c:pt>
                <c:pt idx="2">
                  <c:v>9.5000000000000001E-2</c:v>
                </c:pt>
                <c:pt idx="3">
                  <c:v>0.13800000000000001</c:v>
                </c:pt>
                <c:pt idx="4">
                  <c:v>0.24399999999999999</c:v>
                </c:pt>
                <c:pt idx="5">
                  <c:v>1.0580000000000001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'Q4-Col'!$N$46:$N$51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2.8000000000000001E-2</c:v>
                </c:pt>
                <c:pt idx="4">
                  <c:v>4.3999999999999997E-2</c:v>
                </c:pt>
                <c:pt idx="5">
                  <c:v>0.23799999999999999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'Q4-Col'!$M$55:$M$60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6.4000000000000001E-2</c:v>
                </c:pt>
                <c:pt idx="2">
                  <c:v>9.7000000000000003E-2</c:v>
                </c:pt>
                <c:pt idx="3">
                  <c:v>0.14599999999999999</c:v>
                </c:pt>
                <c:pt idx="4">
                  <c:v>0.28399999999999997</c:v>
                </c:pt>
                <c:pt idx="5">
                  <c:v>0.54500000000000004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'Q4-Col'!$N$55:$N$60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1.2E-2</c:v>
                </c:pt>
                <c:pt idx="2">
                  <c:v>1.6E-2</c:v>
                </c:pt>
                <c:pt idx="3">
                  <c:v>0.02</c:v>
                </c:pt>
                <c:pt idx="4">
                  <c:v>3.1E-2</c:v>
                </c:pt>
                <c:pt idx="5">
                  <c:v>0.14699999999999999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'Q4-Col'!$M$64:$M$69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0.05</c:v>
                </c:pt>
                <c:pt idx="2">
                  <c:v>7.1999999999999995E-2</c:v>
                </c:pt>
                <c:pt idx="3">
                  <c:v>0.108</c:v>
                </c:pt>
                <c:pt idx="4">
                  <c:v>0.16400000000000001</c:v>
                </c:pt>
                <c:pt idx="5">
                  <c:v>0.72299999999999998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'Q4-Col'!$N$64:$N$69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1.0999999999999999E-2</c:v>
                </c:pt>
                <c:pt idx="2">
                  <c:v>1.4999999999999999E-2</c:v>
                </c:pt>
                <c:pt idx="3">
                  <c:v>1.9E-2</c:v>
                </c:pt>
                <c:pt idx="4">
                  <c:v>2.7E-2</c:v>
                </c:pt>
                <c:pt idx="5">
                  <c:v>0.11700000000000001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'Q4-Col'!$M$73:$M$78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3.9E-2</c:v>
                </c:pt>
                <c:pt idx="2">
                  <c:v>5.8999999999999997E-2</c:v>
                </c:pt>
                <c:pt idx="3">
                  <c:v>8.8999999999999996E-2</c:v>
                </c:pt>
                <c:pt idx="4">
                  <c:v>0.161</c:v>
                </c:pt>
                <c:pt idx="5">
                  <c:v>0.61199999999999999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'Q4-Col'!$N$73:$N$78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1.2999999999999999E-2</c:v>
                </c:pt>
                <c:pt idx="2">
                  <c:v>1.6E-2</c:v>
                </c:pt>
                <c:pt idx="3">
                  <c:v>1.9E-2</c:v>
                </c:pt>
                <c:pt idx="4">
                  <c:v>2.8000000000000001E-2</c:v>
                </c:pt>
                <c:pt idx="5">
                  <c:v>0.106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837440"/>
        <c:axId val="377847808"/>
      </c:lineChart>
      <c:dateAx>
        <c:axId val="37783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7847808"/>
        <c:crosses val="autoZero"/>
        <c:auto val="0"/>
        <c:lblOffset val="100"/>
        <c:baseTimeUnit val="years"/>
      </c:dateAx>
      <c:valAx>
        <c:axId val="377847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7783744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EIG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'Q4-Col'!$M$84:$M$89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1.002</c:v>
                </c:pt>
                <c:pt idx="2">
                  <c:v>1.712</c:v>
                </c:pt>
                <c:pt idx="3">
                  <c:v>2.097</c:v>
                </c:pt>
                <c:pt idx="4">
                  <c:v>2.1680000000000001</c:v>
                </c:pt>
                <c:pt idx="5">
                  <c:v>3.9689999999999999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'Q4-Col'!$N$84:$N$89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2.1999999999999999E-2</c:v>
                </c:pt>
                <c:pt idx="2">
                  <c:v>3.1E-2</c:v>
                </c:pt>
                <c:pt idx="3">
                  <c:v>4.2999999999999997E-2</c:v>
                </c:pt>
                <c:pt idx="4">
                  <c:v>7.3999999999999996E-2</c:v>
                </c:pt>
                <c:pt idx="5">
                  <c:v>0.27700000000000002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'Q4-Col'!$M$93:$M$98</c:f>
              <c:numCache>
                <c:formatCode>0.000</c:formatCode>
                <c:ptCount val="6"/>
                <c:pt idx="0">
                  <c:v>1.4E-2</c:v>
                </c:pt>
                <c:pt idx="1">
                  <c:v>1.232</c:v>
                </c:pt>
                <c:pt idx="2">
                  <c:v>2.121</c:v>
                </c:pt>
                <c:pt idx="3">
                  <c:v>3.4929999999999999</c:v>
                </c:pt>
                <c:pt idx="4">
                  <c:v>4.6689999999999996</c:v>
                </c:pt>
                <c:pt idx="5">
                  <c:v>7.2350000000000003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'Q4-Col'!$N$93:$N$98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1.7000000000000001E-2</c:v>
                </c:pt>
                <c:pt idx="2">
                  <c:v>2.3E-2</c:v>
                </c:pt>
                <c:pt idx="3">
                  <c:v>2.9000000000000001E-2</c:v>
                </c:pt>
                <c:pt idx="4">
                  <c:v>0.05</c:v>
                </c:pt>
                <c:pt idx="5">
                  <c:v>0.17499999999999999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'Q4-Col'!$M$102:$M$107</c:f>
              <c:numCache>
                <c:formatCode>0.000</c:formatCode>
                <c:ptCount val="6"/>
                <c:pt idx="0">
                  <c:v>2.1000000000000001E-2</c:v>
                </c:pt>
                <c:pt idx="1">
                  <c:v>1.169</c:v>
                </c:pt>
                <c:pt idx="2">
                  <c:v>2.0249999999999999</c:v>
                </c:pt>
                <c:pt idx="3">
                  <c:v>3.3570000000000002</c:v>
                </c:pt>
                <c:pt idx="4">
                  <c:v>4.3730000000000002</c:v>
                </c:pt>
                <c:pt idx="5">
                  <c:v>5.7910000000000004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'Q4-Col'!$N$102:$N$107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1.4E-2</c:v>
                </c:pt>
                <c:pt idx="2">
                  <c:v>1.9E-2</c:v>
                </c:pt>
                <c:pt idx="3">
                  <c:v>2.5999999999999999E-2</c:v>
                </c:pt>
                <c:pt idx="4">
                  <c:v>4.2000000000000003E-2</c:v>
                </c:pt>
                <c:pt idx="5">
                  <c:v>0.14099999999999999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'Q4-Col'!$M$111:$M$116</c:f>
              <c:numCache>
                <c:formatCode>0.000</c:formatCode>
                <c:ptCount val="6"/>
                <c:pt idx="0">
                  <c:v>1.7000000000000001E-2</c:v>
                </c:pt>
                <c:pt idx="1">
                  <c:v>1.226</c:v>
                </c:pt>
                <c:pt idx="2">
                  <c:v>2.3839999999999999</c:v>
                </c:pt>
                <c:pt idx="3">
                  <c:v>3.581</c:v>
                </c:pt>
                <c:pt idx="4">
                  <c:v>4.5949999999999998</c:v>
                </c:pt>
                <c:pt idx="5">
                  <c:v>6.306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'Q4-Col'!$N$111:$N$116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1.4999999999999999E-2</c:v>
                </c:pt>
                <c:pt idx="2">
                  <c:v>1.9E-2</c:v>
                </c:pt>
                <c:pt idx="3">
                  <c:v>2.4E-2</c:v>
                </c:pt>
                <c:pt idx="4">
                  <c:v>3.7999999999999999E-2</c:v>
                </c:pt>
                <c:pt idx="5">
                  <c:v>0.125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341248"/>
        <c:axId val="378343424"/>
      </c:lineChart>
      <c:dateAx>
        <c:axId val="37834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343424"/>
        <c:crosses val="autoZero"/>
        <c:auto val="0"/>
        <c:lblOffset val="100"/>
        <c:baseTimeUnit val="years"/>
      </c:dateAx>
      <c:valAx>
        <c:axId val="37834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783412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CSR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'Q4-Col'!$B$122:$B$127</c:f>
              <c:numCache>
                <c:formatCode>0.00</c:formatCode>
                <c:ptCount val="6"/>
                <c:pt idx="0">
                  <c:v>0.42857142857142855</c:v>
                </c:pt>
                <c:pt idx="1">
                  <c:v>1.7727272727272729</c:v>
                </c:pt>
                <c:pt idx="2">
                  <c:v>1.9696969696969697</c:v>
                </c:pt>
                <c:pt idx="3">
                  <c:v>2.52</c:v>
                </c:pt>
                <c:pt idx="4">
                  <c:v>2.0365853658536586</c:v>
                </c:pt>
                <c:pt idx="5">
                  <c:v>2.7549019607843137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'Q4-Col'!$C$122:$C$127</c:f>
              <c:numCache>
                <c:formatCode>0.00</c:formatCode>
                <c:ptCount val="6"/>
                <c:pt idx="0">
                  <c:v>0.5</c:v>
                </c:pt>
                <c:pt idx="1">
                  <c:v>2.6</c:v>
                </c:pt>
                <c:pt idx="2">
                  <c:v>3.0952380952380953</c:v>
                </c:pt>
                <c:pt idx="3">
                  <c:v>4.3448275862068968</c:v>
                </c:pt>
                <c:pt idx="4">
                  <c:v>2.9821428571428572</c:v>
                </c:pt>
                <c:pt idx="5">
                  <c:v>4.8448275862068968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'Q4-Col'!$D$121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'Q4-Col'!$D$122:$D$127</c:f>
              <c:numCache>
                <c:formatCode>0.00</c:formatCode>
                <c:ptCount val="6"/>
                <c:pt idx="0">
                  <c:v>0.5</c:v>
                </c:pt>
                <c:pt idx="1">
                  <c:v>3</c:v>
                </c:pt>
                <c:pt idx="2">
                  <c:v>3.8235294117647056</c:v>
                </c:pt>
                <c:pt idx="3">
                  <c:v>5.25</c:v>
                </c:pt>
                <c:pt idx="4">
                  <c:v>4.3947368421052637</c:v>
                </c:pt>
                <c:pt idx="5">
                  <c:v>6.3863636363636358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'Q4-Col'!$E$121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'Q4-Col'!$E$122:$E$127</c:f>
              <c:numCache>
                <c:formatCode>0.00</c:formatCode>
                <c:ptCount val="6"/>
                <c:pt idx="0">
                  <c:v>0.33333333333333337</c:v>
                </c:pt>
                <c:pt idx="1">
                  <c:v>2.7857142857142856</c:v>
                </c:pt>
                <c:pt idx="2">
                  <c:v>2.954545454545455</c:v>
                </c:pt>
                <c:pt idx="3">
                  <c:v>5.7272727272727275</c:v>
                </c:pt>
                <c:pt idx="4">
                  <c:v>4.7714285714285714</c:v>
                </c:pt>
                <c:pt idx="5">
                  <c:v>7.2672413793103443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'Q4-Col'!$F$122:$F$127</c:f>
              <c:numCache>
                <c:formatCode>0.00</c:formatCode>
                <c:ptCount val="6"/>
                <c:pt idx="0">
                  <c:v>1.5</c:v>
                </c:pt>
                <c:pt idx="1">
                  <c:v>1.1142857142857141</c:v>
                </c:pt>
                <c:pt idx="2">
                  <c:v>1.015625</c:v>
                </c:pt>
                <c:pt idx="3">
                  <c:v>1.6800000000000002</c:v>
                </c:pt>
                <c:pt idx="4">
                  <c:v>1.0636942675159236</c:v>
                </c:pt>
                <c:pt idx="5">
                  <c:v>1.3774509803921569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'Q4-Col'!$G$121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'Q4-Col'!$G$122:$G$127</c:f>
              <c:numCache>
                <c:formatCode>0.00</c:formatCode>
                <c:ptCount val="6"/>
                <c:pt idx="0">
                  <c:v>1.5</c:v>
                </c:pt>
                <c:pt idx="1">
                  <c:v>2.0526315789473686</c:v>
                </c:pt>
                <c:pt idx="2">
                  <c:v>1.9117647058823528</c:v>
                </c:pt>
                <c:pt idx="3">
                  <c:v>2.52</c:v>
                </c:pt>
                <c:pt idx="4">
                  <c:v>1.67</c:v>
                </c:pt>
                <c:pt idx="5">
                  <c:v>2.710610932475884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'Q4-Col'!$H$121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'Q4-Col'!$H$122:$H$127</c:f>
              <c:numCache>
                <c:formatCode>0.00</c:formatCode>
                <c:ptCount val="6"/>
                <c:pt idx="0">
                  <c:v>0.75</c:v>
                </c:pt>
                <c:pt idx="1">
                  <c:v>2.0526315789473686</c:v>
                </c:pt>
                <c:pt idx="2">
                  <c:v>2.3214285714285716</c:v>
                </c:pt>
                <c:pt idx="3">
                  <c:v>3.15</c:v>
                </c:pt>
                <c:pt idx="4">
                  <c:v>2.256756756756757</c:v>
                </c:pt>
                <c:pt idx="5">
                  <c:v>2.8771331058020477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389632"/>
        <c:axId val="378391552"/>
      </c:lineChart>
      <c:dateAx>
        <c:axId val="37838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391552"/>
        <c:crosses val="autoZero"/>
        <c:auto val="0"/>
        <c:lblOffset val="100"/>
        <c:baseTimeUnit val="years"/>
      </c:dateAx>
      <c:valAx>
        <c:axId val="378391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783896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ELL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'Q4-NoCol'!$E$46:$E$51</c:f>
              <c:numCache>
                <c:formatCode>0.000</c:formatCode>
                <c:ptCount val="6"/>
                <c:pt idx="0">
                  <c:v>2E-3</c:v>
                </c:pt>
                <c:pt idx="1">
                  <c:v>0.03</c:v>
                </c:pt>
                <c:pt idx="2">
                  <c:v>4.5999999999999999E-2</c:v>
                </c:pt>
                <c:pt idx="3">
                  <c:v>6.7000000000000004E-2</c:v>
                </c:pt>
                <c:pt idx="4">
                  <c:v>0.11799999999999999</c:v>
                </c:pt>
                <c:pt idx="5">
                  <c:v>0.56000000000000005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'Q4-NoCol'!$F$46:$F$51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1.2E-2</c:v>
                </c:pt>
                <c:pt idx="2">
                  <c:v>1.7000000000000001E-2</c:v>
                </c:pt>
                <c:pt idx="3">
                  <c:v>2.1000000000000001E-2</c:v>
                </c:pt>
                <c:pt idx="4">
                  <c:v>3.4000000000000002E-2</c:v>
                </c:pt>
                <c:pt idx="5">
                  <c:v>0.19700000000000001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'Q4-NoCol'!$E$55:$E$60</c:f>
              <c:numCache>
                <c:formatCode>0.000</c:formatCode>
                <c:ptCount val="6"/>
                <c:pt idx="0">
                  <c:v>2E-3</c:v>
                </c:pt>
                <c:pt idx="1">
                  <c:v>2.8000000000000001E-2</c:v>
                </c:pt>
                <c:pt idx="2">
                  <c:v>4.4999999999999998E-2</c:v>
                </c:pt>
                <c:pt idx="3">
                  <c:v>6.7000000000000004E-2</c:v>
                </c:pt>
                <c:pt idx="4">
                  <c:v>0.11700000000000001</c:v>
                </c:pt>
                <c:pt idx="5">
                  <c:v>0.44600000000000001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'Q4-NoCol'!$F$55:$F$60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1.2E-2</c:v>
                </c:pt>
                <c:pt idx="2">
                  <c:v>1.6E-2</c:v>
                </c:pt>
                <c:pt idx="3">
                  <c:v>2.1000000000000001E-2</c:v>
                </c:pt>
                <c:pt idx="4">
                  <c:v>3.3000000000000002E-2</c:v>
                </c:pt>
                <c:pt idx="5">
                  <c:v>0.19400000000000001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'Q4-NoCol'!$E$64:$E$69</c:f>
              <c:numCache>
                <c:formatCode>0.000</c:formatCode>
                <c:ptCount val="6"/>
                <c:pt idx="0">
                  <c:v>2E-3</c:v>
                </c:pt>
                <c:pt idx="1">
                  <c:v>2.3E-2</c:v>
                </c:pt>
                <c:pt idx="2">
                  <c:v>3.5999999999999997E-2</c:v>
                </c:pt>
                <c:pt idx="3">
                  <c:v>0.05</c:v>
                </c:pt>
                <c:pt idx="4">
                  <c:v>8.2000000000000003E-2</c:v>
                </c:pt>
                <c:pt idx="5">
                  <c:v>0.371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'Q4-NoCol'!$F$64:$F$69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1.2999999999999999E-2</c:v>
                </c:pt>
                <c:pt idx="2">
                  <c:v>1.6E-2</c:v>
                </c:pt>
                <c:pt idx="3">
                  <c:v>2.1999999999999999E-2</c:v>
                </c:pt>
                <c:pt idx="4">
                  <c:v>3.3000000000000002E-2</c:v>
                </c:pt>
                <c:pt idx="5">
                  <c:v>0.19500000000000001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'Q4-NoCol'!$E$73:$E$78</c:f>
              <c:numCache>
                <c:formatCode>0.000</c:formatCode>
                <c:ptCount val="6"/>
                <c:pt idx="0">
                  <c:v>2E-3</c:v>
                </c:pt>
                <c:pt idx="1">
                  <c:v>0.02</c:v>
                </c:pt>
                <c:pt idx="2">
                  <c:v>2.7E-2</c:v>
                </c:pt>
                <c:pt idx="3">
                  <c:v>4.3999999999999997E-2</c:v>
                </c:pt>
                <c:pt idx="4">
                  <c:v>7.5999999999999998E-2</c:v>
                </c:pt>
                <c:pt idx="5">
                  <c:v>0.21299999999999999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'Q4-NoCol'!$F$73:$F$78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1.2E-2</c:v>
                </c:pt>
                <c:pt idx="2">
                  <c:v>1.6E-2</c:v>
                </c:pt>
                <c:pt idx="3">
                  <c:v>2.1000000000000001E-2</c:v>
                </c:pt>
                <c:pt idx="4">
                  <c:v>3.4000000000000002E-2</c:v>
                </c:pt>
                <c:pt idx="5">
                  <c:v>0.19700000000000001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302976"/>
        <c:axId val="374305152"/>
      </c:lineChart>
      <c:dateAx>
        <c:axId val="37430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4305152"/>
        <c:crosses val="autoZero"/>
        <c:auto val="0"/>
        <c:lblOffset val="100"/>
        <c:baseTimeUnit val="years"/>
      </c:dateAx>
      <c:valAx>
        <c:axId val="374305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7430297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CSR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'Q4-Col'!$J$122:$J$127</c:f>
              <c:numCache>
                <c:formatCode>0.00</c:formatCode>
                <c:ptCount val="6"/>
                <c:pt idx="0">
                  <c:v>0.8571428571428571</c:v>
                </c:pt>
                <c:pt idx="1">
                  <c:v>4.3913043478260869</c:v>
                </c:pt>
                <c:pt idx="2">
                  <c:v>5.1999999999999993</c:v>
                </c:pt>
                <c:pt idx="3">
                  <c:v>4.634615384615385</c:v>
                </c:pt>
                <c:pt idx="4">
                  <c:v>3.9310344827586214</c:v>
                </c:pt>
                <c:pt idx="5">
                  <c:v>4.2079510703363914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'Q4-Col'!$K$122:$K$127</c:f>
              <c:numCache>
                <c:formatCode>0.00</c:formatCode>
                <c:ptCount val="6"/>
                <c:pt idx="0">
                  <c:v>1</c:v>
                </c:pt>
                <c:pt idx="1">
                  <c:v>6.3125</c:v>
                </c:pt>
                <c:pt idx="2">
                  <c:v>8.2727272727272734</c:v>
                </c:pt>
                <c:pt idx="3">
                  <c:v>7.53125</c:v>
                </c:pt>
                <c:pt idx="4">
                  <c:v>6.3333333333333339</c:v>
                </c:pt>
                <c:pt idx="5">
                  <c:v>6.9847715736040596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'Q4-Col'!$L$121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'Q4-Col'!$L$122:$L$127</c:f>
              <c:numCache>
                <c:formatCode>0.00</c:formatCode>
                <c:ptCount val="6"/>
                <c:pt idx="0">
                  <c:v>1.2</c:v>
                </c:pt>
                <c:pt idx="1">
                  <c:v>7.2142857142857144</c:v>
                </c:pt>
                <c:pt idx="2">
                  <c:v>9.5789473684210531</c:v>
                </c:pt>
                <c:pt idx="3">
                  <c:v>9.2692307692307701</c:v>
                </c:pt>
                <c:pt idx="4">
                  <c:v>7.9534883720930241</c:v>
                </c:pt>
                <c:pt idx="5">
                  <c:v>8.8205128205128194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'Q4-Col'!$M$121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'Q4-Col'!$M$122:$M$127</c:f>
              <c:numCache>
                <c:formatCode>0.00</c:formatCode>
                <c:ptCount val="6"/>
                <c:pt idx="0">
                  <c:v>0.75</c:v>
                </c:pt>
                <c:pt idx="1">
                  <c:v>6.7333333333333343</c:v>
                </c:pt>
                <c:pt idx="2">
                  <c:v>9.5789473684210531</c:v>
                </c:pt>
                <c:pt idx="3">
                  <c:v>9.6399999999999988</c:v>
                </c:pt>
                <c:pt idx="4">
                  <c:v>8.5500000000000007</c:v>
                </c:pt>
                <c:pt idx="5">
                  <c:v>10.043795620437955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'Q4-Col'!$N$122:$N$127</c:f>
              <c:numCache>
                <c:formatCode>0.00</c:formatCode>
                <c:ptCount val="6"/>
                <c:pt idx="0">
                  <c:v>1.2</c:v>
                </c:pt>
                <c:pt idx="1">
                  <c:v>1.3835616438356166</c:v>
                </c:pt>
                <c:pt idx="2">
                  <c:v>2</c:v>
                </c:pt>
                <c:pt idx="3">
                  <c:v>1.8828125</c:v>
                </c:pt>
                <c:pt idx="4">
                  <c:v>1.1875000000000002</c:v>
                </c:pt>
                <c:pt idx="5">
                  <c:v>1.4530095036958817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'Q4-Col'!$O$121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'Q4-Col'!$O$122:$O$127</c:f>
              <c:numCache>
                <c:formatCode>0.00</c:formatCode>
                <c:ptCount val="6"/>
                <c:pt idx="0">
                  <c:v>2</c:v>
                </c:pt>
                <c:pt idx="1">
                  <c:v>2.4634146341463414</c:v>
                </c:pt>
                <c:pt idx="2">
                  <c:v>2.8888888888888888</c:v>
                </c:pt>
                <c:pt idx="3">
                  <c:v>2.903614457831325</c:v>
                </c:pt>
                <c:pt idx="4">
                  <c:v>2.0479041916167664</c:v>
                </c:pt>
                <c:pt idx="5">
                  <c:v>2.0385185185185182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'Q4-Col'!$P$121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'Q4-Col'!$P$122:$P$127</c:f>
              <c:numCache>
                <c:formatCode>0.00</c:formatCode>
                <c:ptCount val="6"/>
                <c:pt idx="0">
                  <c:v>2</c:v>
                </c:pt>
                <c:pt idx="1">
                  <c:v>3.2580645161290325</c:v>
                </c:pt>
                <c:pt idx="2">
                  <c:v>2.84375</c:v>
                </c:pt>
                <c:pt idx="3">
                  <c:v>2.9753086419753085</c:v>
                </c:pt>
                <c:pt idx="4">
                  <c:v>2.4428571428571426</c:v>
                </c:pt>
                <c:pt idx="5">
                  <c:v>2.3683304647160068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884864"/>
        <c:axId val="378886784"/>
      </c:lineChart>
      <c:dateAx>
        <c:axId val="37888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886784"/>
        <c:crosses val="autoZero"/>
        <c:auto val="0"/>
        <c:lblOffset val="100"/>
        <c:baseTimeUnit val="years"/>
      </c:dateAx>
      <c:valAx>
        <c:axId val="37888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7888486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ELL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'Q4-Col'!$B$133:$B$138</c:f>
              <c:numCache>
                <c:formatCode>0.00</c:formatCode>
                <c:ptCount val="6"/>
                <c:pt idx="0">
                  <c:v>0.2857142857142857</c:v>
                </c:pt>
                <c:pt idx="1">
                  <c:v>2.3076923076923079</c:v>
                </c:pt>
                <c:pt idx="2">
                  <c:v>2</c:v>
                </c:pt>
                <c:pt idx="3">
                  <c:v>2.68</c:v>
                </c:pt>
                <c:pt idx="4">
                  <c:v>3.0256410256410255</c:v>
                </c:pt>
                <c:pt idx="5">
                  <c:v>2.6291079812206575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'Q4-Col'!$C$133:$C$138</c:f>
              <c:numCache>
                <c:formatCode>0.00</c:formatCode>
                <c:ptCount val="6"/>
                <c:pt idx="0">
                  <c:v>0.33333333333333331</c:v>
                </c:pt>
                <c:pt idx="1">
                  <c:v>3</c:v>
                </c:pt>
                <c:pt idx="2">
                  <c:v>2.875</c:v>
                </c:pt>
                <c:pt idx="3">
                  <c:v>3.9411764705882351</c:v>
                </c:pt>
                <c:pt idx="4">
                  <c:v>4.5384615384615383</c:v>
                </c:pt>
                <c:pt idx="5">
                  <c:v>4.4800000000000004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'Q4-Col'!$D$121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'Q4-Col'!$D$133:$D$138</c:f>
              <c:numCache>
                <c:formatCode>0.00</c:formatCode>
                <c:ptCount val="6"/>
                <c:pt idx="0">
                  <c:v>0.2857142857142857</c:v>
                </c:pt>
                <c:pt idx="1">
                  <c:v>3</c:v>
                </c:pt>
                <c:pt idx="2">
                  <c:v>3.2857142857142856</c:v>
                </c:pt>
                <c:pt idx="3">
                  <c:v>4.1875</c:v>
                </c:pt>
                <c:pt idx="4">
                  <c:v>5.3636363636363633</c:v>
                </c:pt>
                <c:pt idx="5">
                  <c:v>5.8333333333333339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'Q4-Col'!$E$121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'Q4-Col'!$E$133:$E$138</c:f>
              <c:numCache>
                <c:formatCode>0.00</c:formatCode>
                <c:ptCount val="6"/>
                <c:pt idx="0">
                  <c:v>0.25</c:v>
                </c:pt>
                <c:pt idx="1">
                  <c:v>2.7272727272727275</c:v>
                </c:pt>
                <c:pt idx="2">
                  <c:v>3.2857142857142856</c:v>
                </c:pt>
                <c:pt idx="3">
                  <c:v>4.1875</c:v>
                </c:pt>
                <c:pt idx="4">
                  <c:v>5.1304347826086953</c:v>
                </c:pt>
                <c:pt idx="5">
                  <c:v>6.5882352941176476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'Q4-Col'!$F$133:$F$138</c:f>
              <c:numCache>
                <c:formatCode>0.00</c:formatCode>
                <c:ptCount val="6"/>
                <c:pt idx="0">
                  <c:v>1</c:v>
                </c:pt>
                <c:pt idx="1">
                  <c:v>1.0714285714285714</c:v>
                </c:pt>
                <c:pt idx="2">
                  <c:v>1.0454545454545454</c:v>
                </c:pt>
                <c:pt idx="3">
                  <c:v>1.0806451612903227</c:v>
                </c:pt>
                <c:pt idx="4">
                  <c:v>0.95161290322580638</c:v>
                </c:pt>
                <c:pt idx="5">
                  <c:v>1.064638783269962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'Q4-Col'!$G$121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'Q4-Col'!$G$133:$G$138</c:f>
              <c:numCache>
                <c:formatCode>0.00</c:formatCode>
                <c:ptCount val="6"/>
                <c:pt idx="0">
                  <c:v>1</c:v>
                </c:pt>
                <c:pt idx="1">
                  <c:v>1.3636363636363638</c:v>
                </c:pt>
                <c:pt idx="2">
                  <c:v>1.4838709677419355</c:v>
                </c:pt>
                <c:pt idx="3">
                  <c:v>1.3673469387755102</c:v>
                </c:pt>
                <c:pt idx="4">
                  <c:v>1.4047619047619047</c:v>
                </c:pt>
                <c:pt idx="5">
                  <c:v>1.5686274509803924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'Q4-Col'!$H$121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'Q4-Col'!$H$133:$H$138</c:f>
              <c:numCache>
                <c:formatCode>0.00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1.5333333333333334</c:v>
                </c:pt>
                <c:pt idx="3">
                  <c:v>1.046875</c:v>
                </c:pt>
                <c:pt idx="4">
                  <c:v>1.8730158730158728</c:v>
                </c:pt>
                <c:pt idx="5">
                  <c:v>2.014388489208633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29536"/>
        <c:axId val="378931456"/>
      </c:lineChart>
      <c:dateAx>
        <c:axId val="37892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931456"/>
        <c:crosses val="autoZero"/>
        <c:auto val="0"/>
        <c:lblOffset val="100"/>
        <c:baseTimeUnit val="years"/>
      </c:dateAx>
      <c:valAx>
        <c:axId val="37893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7892953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ELL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'Q4-Col'!$J$133:$J$138</c:f>
              <c:numCache>
                <c:formatCode>0.00</c:formatCode>
                <c:ptCount val="6"/>
                <c:pt idx="0">
                  <c:v>0.5714285714285714</c:v>
                </c:pt>
                <c:pt idx="1">
                  <c:v>4</c:v>
                </c:pt>
                <c:pt idx="2">
                  <c:v>4.6499999999999995</c:v>
                </c:pt>
                <c:pt idx="3">
                  <c:v>5</c:v>
                </c:pt>
                <c:pt idx="4">
                  <c:v>5.4318181818181817</c:v>
                </c:pt>
                <c:pt idx="5">
                  <c:v>4.3865546218487399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'Q4-Col'!$K$133:$K$138</c:f>
              <c:numCache>
                <c:formatCode>0.00</c:formatCode>
                <c:ptCount val="6"/>
                <c:pt idx="0">
                  <c:v>0.66666666666666663</c:v>
                </c:pt>
                <c:pt idx="1">
                  <c:v>5</c:v>
                </c:pt>
                <c:pt idx="2">
                  <c:v>5.8125</c:v>
                </c:pt>
                <c:pt idx="3">
                  <c:v>7.0000000000000009</c:v>
                </c:pt>
                <c:pt idx="4">
                  <c:v>7.7096774193548381</c:v>
                </c:pt>
                <c:pt idx="5">
                  <c:v>7.1020408163265314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'Q4-Col'!$L$121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'Q4-Col'!$L$133:$L$138</c:f>
              <c:numCache>
                <c:formatCode>0.00</c:formatCode>
                <c:ptCount val="6"/>
                <c:pt idx="0">
                  <c:v>0.66666666666666663</c:v>
                </c:pt>
                <c:pt idx="1">
                  <c:v>5.454545454545455</c:v>
                </c:pt>
                <c:pt idx="2">
                  <c:v>6.2</c:v>
                </c:pt>
                <c:pt idx="3">
                  <c:v>7.3684210526315796</c:v>
                </c:pt>
                <c:pt idx="4">
                  <c:v>8.8518518518518512</c:v>
                </c:pt>
                <c:pt idx="5">
                  <c:v>8.9230769230769234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'Q4-Col'!$M$121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'Q4-Col'!$M$133:$M$138</c:f>
              <c:numCache>
                <c:formatCode>0.00</c:formatCode>
                <c:ptCount val="6"/>
                <c:pt idx="0">
                  <c:v>0.5</c:v>
                </c:pt>
                <c:pt idx="1">
                  <c:v>4.6153846153846159</c:v>
                </c:pt>
                <c:pt idx="2">
                  <c:v>5.8125</c:v>
                </c:pt>
                <c:pt idx="3">
                  <c:v>7.3684210526315796</c:v>
                </c:pt>
                <c:pt idx="4">
                  <c:v>8.5357142857142847</c:v>
                </c:pt>
                <c:pt idx="5">
                  <c:v>9.8490566037735849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'Q4-Col'!$N$133:$N$138</c:f>
              <c:numCache>
                <c:formatCode>0.00</c:formatCode>
                <c:ptCount val="6"/>
                <c:pt idx="0">
                  <c:v>1</c:v>
                </c:pt>
                <c:pt idx="1">
                  <c:v>0.9375</c:v>
                </c:pt>
                <c:pt idx="2">
                  <c:v>0.95876288659793807</c:v>
                </c:pt>
                <c:pt idx="3">
                  <c:v>0.95890410958904126</c:v>
                </c:pt>
                <c:pt idx="4">
                  <c:v>0.84154929577464788</c:v>
                </c:pt>
                <c:pt idx="5">
                  <c:v>1.9155963302752292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'Q4-Col'!$O$121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'Q4-Col'!$O$133:$O$138</c:f>
              <c:numCache>
                <c:formatCode>0.00</c:formatCode>
                <c:ptCount val="6"/>
                <c:pt idx="0">
                  <c:v>1.3333333333333333</c:v>
                </c:pt>
                <c:pt idx="1">
                  <c:v>1.2</c:v>
                </c:pt>
                <c:pt idx="2">
                  <c:v>1.2916666666666667</c:v>
                </c:pt>
                <c:pt idx="3">
                  <c:v>1.2962962962962965</c:v>
                </c:pt>
                <c:pt idx="4">
                  <c:v>1.4573170731707317</c:v>
                </c:pt>
                <c:pt idx="5">
                  <c:v>1.4439834024896268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'Q4-Col'!$P$121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'Q4-Col'!$P$133:$P$138</c:f>
              <c:numCache>
                <c:formatCode>0.00</c:formatCode>
                <c:ptCount val="6"/>
                <c:pt idx="0">
                  <c:v>1.3333333333333333</c:v>
                </c:pt>
                <c:pt idx="1">
                  <c:v>1.5384615384615383</c:v>
                </c:pt>
                <c:pt idx="2">
                  <c:v>1.576271186440678</c:v>
                </c:pt>
                <c:pt idx="3">
                  <c:v>1.5730337078651688</c:v>
                </c:pt>
                <c:pt idx="4">
                  <c:v>1.4844720496894408</c:v>
                </c:pt>
                <c:pt idx="5">
                  <c:v>1.7058823529411766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8965376"/>
        <c:axId val="378975744"/>
      </c:lineChart>
      <c:dateAx>
        <c:axId val="378965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8975744"/>
        <c:crosses val="autoZero"/>
        <c:auto val="0"/>
        <c:lblOffset val="100"/>
        <c:baseTimeUnit val="years"/>
      </c:dateAx>
      <c:valAx>
        <c:axId val="37897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7896537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EIG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'Q4-Col'!$B$144:$B$149</c:f>
              <c:numCache>
                <c:formatCode>0.00</c:formatCode>
                <c:ptCount val="6"/>
                <c:pt idx="0">
                  <c:v>1.4285714285714286</c:v>
                </c:pt>
                <c:pt idx="1">
                  <c:v>48.449999999999996</c:v>
                </c:pt>
                <c:pt idx="2">
                  <c:v>60.3</c:v>
                </c:pt>
                <c:pt idx="3">
                  <c:v>35.875</c:v>
                </c:pt>
                <c:pt idx="4">
                  <c:v>27.02941176470588</c:v>
                </c:pt>
                <c:pt idx="5">
                  <c:v>13.556862745098039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'Q4-Col'!$C$144:$C$149</c:f>
              <c:numCache>
                <c:formatCode>0.00</c:formatCode>
                <c:ptCount val="6"/>
                <c:pt idx="0">
                  <c:v>1.4285714285714286</c:v>
                </c:pt>
                <c:pt idx="1">
                  <c:v>60.5625</c:v>
                </c:pt>
                <c:pt idx="2">
                  <c:v>86.142857142857139</c:v>
                </c:pt>
                <c:pt idx="3">
                  <c:v>53.148148148148152</c:v>
                </c:pt>
                <c:pt idx="4">
                  <c:v>40.844444444444449</c:v>
                </c:pt>
                <c:pt idx="5">
                  <c:v>22.448051948051948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'Q4-Col'!$D$121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'Q4-Col'!$D$144:$D$149</c:f>
              <c:numCache>
                <c:formatCode>0.00</c:formatCode>
                <c:ptCount val="6"/>
                <c:pt idx="0">
                  <c:v>1.4285714285714286</c:v>
                </c:pt>
                <c:pt idx="1">
                  <c:v>69.214285714285708</c:v>
                </c:pt>
                <c:pt idx="2">
                  <c:v>78.652173913043484</c:v>
                </c:pt>
                <c:pt idx="3">
                  <c:v>65.227272727272734</c:v>
                </c:pt>
                <c:pt idx="4">
                  <c:v>51.055555555555564</c:v>
                </c:pt>
                <c:pt idx="5">
                  <c:v>28.570247933884296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'Q4-Col'!$E$121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'Q4-Col'!$E$144:$E$149</c:f>
              <c:numCache>
                <c:formatCode>0.00</c:formatCode>
                <c:ptCount val="6"/>
                <c:pt idx="0">
                  <c:v>1.25</c:v>
                </c:pt>
                <c:pt idx="1">
                  <c:v>74.538461538461533</c:v>
                </c:pt>
                <c:pt idx="2">
                  <c:v>106.41176470588235</c:v>
                </c:pt>
                <c:pt idx="3">
                  <c:v>68.333333333333329</c:v>
                </c:pt>
                <c:pt idx="4">
                  <c:v>55.696969696969695</c:v>
                </c:pt>
                <c:pt idx="5">
                  <c:v>33.240384615384613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'Q4-Col'!$F$144:$F$149</c:f>
              <c:numCache>
                <c:formatCode>0.00</c:formatCode>
                <c:ptCount val="6"/>
                <c:pt idx="0">
                  <c:v>0.7142857142857143</c:v>
                </c:pt>
                <c:pt idx="1">
                  <c:v>0.70626822157434399</c:v>
                </c:pt>
                <c:pt idx="2">
                  <c:v>0.75753768844221103</c:v>
                </c:pt>
                <c:pt idx="3">
                  <c:v>0.42405437352245867</c:v>
                </c:pt>
                <c:pt idx="4">
                  <c:v>0.46042084168336678</c:v>
                </c:pt>
                <c:pt idx="5">
                  <c:v>0.57415711675801362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'Q4-Col'!$G$121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'Q4-Col'!$G$144:$G$149</c:f>
              <c:numCache>
                <c:formatCode>0.00</c:formatCode>
                <c:ptCount val="6"/>
                <c:pt idx="0">
                  <c:v>0.58823529411764708</c:v>
                </c:pt>
                <c:pt idx="1">
                  <c:v>0.75703124999999993</c:v>
                </c:pt>
                <c:pt idx="2">
                  <c:v>0.76136363636363635</c:v>
                </c:pt>
                <c:pt idx="3">
                  <c:v>0.45125786163522014</c:v>
                </c:pt>
                <c:pt idx="4">
                  <c:v>0.49689105163557723</c:v>
                </c:pt>
                <c:pt idx="5">
                  <c:v>0.68919457735247203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'Q4-Col'!$H$121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'Q4-Col'!$H$144:$H$149</c:f>
              <c:numCache>
                <c:formatCode>0.00</c:formatCode>
                <c:ptCount val="6"/>
                <c:pt idx="0">
                  <c:v>0.83333333333333337</c:v>
                </c:pt>
                <c:pt idx="1">
                  <c:v>0.72693173293323332</c:v>
                </c:pt>
                <c:pt idx="2">
                  <c:v>0.73897058823529416</c:v>
                </c:pt>
                <c:pt idx="3">
                  <c:v>0.47658585187645303</c:v>
                </c:pt>
                <c:pt idx="4">
                  <c:v>0.52334851936218685</c:v>
                </c:pt>
                <c:pt idx="5">
                  <c:v>0.6063848447640765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95744"/>
        <c:axId val="216102016"/>
      </c:lineChart>
      <c:dateAx>
        <c:axId val="21609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102016"/>
        <c:crosses val="autoZero"/>
        <c:auto val="0"/>
        <c:lblOffset val="100"/>
        <c:baseTimeUnit val="years"/>
      </c:dateAx>
      <c:valAx>
        <c:axId val="21610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609574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EIG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'Q4-Col'!$J$144:$J$149</c:f>
              <c:numCache>
                <c:formatCode>0.00</c:formatCode>
                <c:ptCount val="6"/>
                <c:pt idx="0">
                  <c:v>1.1111111111111112</c:v>
                </c:pt>
                <c:pt idx="1">
                  <c:v>46.63636363636364</c:v>
                </c:pt>
                <c:pt idx="2">
                  <c:v>61.225806451612904</c:v>
                </c:pt>
                <c:pt idx="3">
                  <c:v>64.744186046511629</c:v>
                </c:pt>
                <c:pt idx="4">
                  <c:v>33.527027027027025</c:v>
                </c:pt>
                <c:pt idx="5">
                  <c:v>15.942238267148014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'Q4-Col'!$K$144:$K$149</c:f>
              <c:numCache>
                <c:formatCode>0.00</c:formatCode>
                <c:ptCount val="6"/>
                <c:pt idx="0">
                  <c:v>1.4285714285714286</c:v>
                </c:pt>
                <c:pt idx="1">
                  <c:v>60.352941176470587</c:v>
                </c:pt>
                <c:pt idx="2">
                  <c:v>82.521739130434781</c:v>
                </c:pt>
                <c:pt idx="3">
                  <c:v>95.999999999999986</c:v>
                </c:pt>
                <c:pt idx="4">
                  <c:v>49.62</c:v>
                </c:pt>
                <c:pt idx="5">
                  <c:v>25.234285714285718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'Q4-Col'!$L$121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'Q4-Col'!$L$144:$L$149</c:f>
              <c:numCache>
                <c:formatCode>0.00</c:formatCode>
                <c:ptCount val="6"/>
                <c:pt idx="0">
                  <c:v>1.4285714285714286</c:v>
                </c:pt>
                <c:pt idx="1">
                  <c:v>73.285714285714292</c:v>
                </c:pt>
                <c:pt idx="2">
                  <c:v>99.89473684210526</c:v>
                </c:pt>
                <c:pt idx="3">
                  <c:v>107.07692307692308</c:v>
                </c:pt>
                <c:pt idx="4">
                  <c:v>59.071428571428562</c:v>
                </c:pt>
                <c:pt idx="5">
                  <c:v>31.319148936170219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'Q4-Col'!$M$121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'Q4-Col'!$M$144:$M$149</c:f>
              <c:numCache>
                <c:formatCode>0.00</c:formatCode>
                <c:ptCount val="6"/>
                <c:pt idx="0">
                  <c:v>1.25</c:v>
                </c:pt>
                <c:pt idx="1">
                  <c:v>68.400000000000006</c:v>
                </c:pt>
                <c:pt idx="2">
                  <c:v>99.89473684210526</c:v>
                </c:pt>
                <c:pt idx="3">
                  <c:v>115.99999999999999</c:v>
                </c:pt>
                <c:pt idx="4">
                  <c:v>65.28947368421052</c:v>
                </c:pt>
                <c:pt idx="5">
                  <c:v>35.328000000000003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'Q4-Col'!$N$144:$N$149</c:f>
              <c:numCache>
                <c:formatCode>0.00</c:formatCode>
                <c:ptCount val="6"/>
                <c:pt idx="0">
                  <c:v>0.7142857142857143</c:v>
                </c:pt>
                <c:pt idx="1">
                  <c:v>0.83279220779220786</c:v>
                </c:pt>
                <c:pt idx="2">
                  <c:v>0.89486091466289486</c:v>
                </c:pt>
                <c:pt idx="3">
                  <c:v>0.79702261666189522</c:v>
                </c:pt>
                <c:pt idx="4">
                  <c:v>0.53137716855857786</c:v>
                </c:pt>
                <c:pt idx="5">
                  <c:v>0.61036627505183139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'Q4-Col'!$O$121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'Q4-Col'!$O$144:$O$149</c:f>
              <c:numCache>
                <c:formatCode>0.00</c:formatCode>
                <c:ptCount val="6"/>
                <c:pt idx="0">
                  <c:v>0.47619047619047616</c:v>
                </c:pt>
                <c:pt idx="1">
                  <c:v>0.87767322497861422</c:v>
                </c:pt>
                <c:pt idx="2">
                  <c:v>0.93728395061728398</c:v>
                </c:pt>
                <c:pt idx="3">
                  <c:v>0.82931188561215363</c:v>
                </c:pt>
                <c:pt idx="4">
                  <c:v>0.56734507203292928</c:v>
                </c:pt>
                <c:pt idx="5">
                  <c:v>0.76256259713348296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'Q4-Col'!$P$121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'Q4-Col'!$P$144:$P$149</c:f>
              <c:numCache>
                <c:formatCode>0.00</c:formatCode>
                <c:ptCount val="6"/>
                <c:pt idx="0">
                  <c:v>0.58823529411764708</c:v>
                </c:pt>
                <c:pt idx="1">
                  <c:v>0.83686786296900495</c:v>
                </c:pt>
                <c:pt idx="2">
                  <c:v>0.79614093959731547</c:v>
                </c:pt>
                <c:pt idx="3">
                  <c:v>0.77743647025970397</c:v>
                </c:pt>
                <c:pt idx="4">
                  <c:v>0.53993471164309037</c:v>
                </c:pt>
                <c:pt idx="5">
                  <c:v>0.70028544243577551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75520"/>
        <c:axId val="216485888"/>
      </c:lineChart>
      <c:dateAx>
        <c:axId val="21647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485888"/>
        <c:crosses val="autoZero"/>
        <c:auto val="0"/>
        <c:lblOffset val="100"/>
        <c:baseTimeUnit val="years"/>
      </c:dateAx>
      <c:valAx>
        <c:axId val="216485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1647552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CSR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'Q8-NoCol'!$E$8:$E$13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7.1999999999999995E-2</c:v>
                </c:pt>
                <c:pt idx="2">
                  <c:v>9.9000000000000005E-2</c:v>
                </c:pt>
                <c:pt idx="3">
                  <c:v>0.127</c:v>
                </c:pt>
                <c:pt idx="4">
                  <c:v>0.70399999999999996</c:v>
                </c:pt>
                <c:pt idx="5">
                  <c:v>2.4340000000000002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'Q8-NoCol'!$F$8:$F$13</c:f>
              <c:numCache>
                <c:formatCode>0.000</c:formatCode>
                <c:ptCount val="6"/>
                <c:pt idx="0">
                  <c:v>1.2E-2</c:v>
                </c:pt>
                <c:pt idx="1">
                  <c:v>0.04</c:v>
                </c:pt>
                <c:pt idx="2">
                  <c:v>5.5E-2</c:v>
                </c:pt>
                <c:pt idx="3">
                  <c:v>7.0000000000000007E-2</c:v>
                </c:pt>
                <c:pt idx="4">
                  <c:v>0.26200000000000001</c:v>
                </c:pt>
                <c:pt idx="5">
                  <c:v>1.0489999999999999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'Q8-NoCol'!$E$17:$E$22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5.1999999999999998E-2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0.38400000000000001</c:v>
                </c:pt>
                <c:pt idx="5">
                  <c:v>1.1659999999999999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'Q8-NoCol'!$F$17:$F$22</c:f>
              <c:numCache>
                <c:formatCode>0.000</c:formatCode>
                <c:ptCount val="6"/>
                <c:pt idx="0">
                  <c:v>0.01</c:v>
                </c:pt>
                <c:pt idx="1">
                  <c:v>4.3999999999999997E-2</c:v>
                </c:pt>
                <c:pt idx="2">
                  <c:v>5.7000000000000002E-2</c:v>
                </c:pt>
                <c:pt idx="3">
                  <c:v>6.8000000000000005E-2</c:v>
                </c:pt>
                <c:pt idx="4">
                  <c:v>0.26100000000000001</c:v>
                </c:pt>
                <c:pt idx="5">
                  <c:v>1.032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'Q8-NoCol'!$E$26:$E$31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4.1000000000000002E-2</c:v>
                </c:pt>
                <c:pt idx="2">
                  <c:v>5.5E-2</c:v>
                </c:pt>
                <c:pt idx="3">
                  <c:v>6.5000000000000002E-2</c:v>
                </c:pt>
                <c:pt idx="4">
                  <c:v>0.27900000000000003</c:v>
                </c:pt>
                <c:pt idx="5">
                  <c:v>1.17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'Q8-NoCol'!$F$26:$F$31</c:f>
              <c:numCache>
                <c:formatCode>0.000</c:formatCode>
                <c:ptCount val="6"/>
                <c:pt idx="0">
                  <c:v>0.01</c:v>
                </c:pt>
                <c:pt idx="1">
                  <c:v>4.2999999999999997E-2</c:v>
                </c:pt>
                <c:pt idx="2">
                  <c:v>5.7000000000000002E-2</c:v>
                </c:pt>
                <c:pt idx="3">
                  <c:v>6.9000000000000006E-2</c:v>
                </c:pt>
                <c:pt idx="4">
                  <c:v>0.26200000000000001</c:v>
                </c:pt>
                <c:pt idx="5">
                  <c:v>1.044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'Q8-NoCol'!$E$35:$E$40</c:f>
              <c:numCache>
                <c:formatCode>0.000</c:formatCode>
                <c:ptCount val="6"/>
                <c:pt idx="0">
                  <c:v>1.7999999999999999E-2</c:v>
                </c:pt>
                <c:pt idx="1">
                  <c:v>4.1000000000000002E-2</c:v>
                </c:pt>
                <c:pt idx="2">
                  <c:v>6.0999999999999999E-2</c:v>
                </c:pt>
                <c:pt idx="3">
                  <c:v>7.0999999999999994E-2</c:v>
                </c:pt>
                <c:pt idx="4">
                  <c:v>0.29299999999999998</c:v>
                </c:pt>
                <c:pt idx="5">
                  <c:v>1.2270000000000001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'Q8-NoCol'!$F$35:$F$40</c:f>
              <c:numCache>
                <c:formatCode>0.000</c:formatCode>
                <c:ptCount val="6"/>
                <c:pt idx="0">
                  <c:v>1.2E-2</c:v>
                </c:pt>
                <c:pt idx="1">
                  <c:v>4.4999999999999998E-2</c:v>
                </c:pt>
                <c:pt idx="2">
                  <c:v>6.0999999999999999E-2</c:v>
                </c:pt>
                <c:pt idx="3">
                  <c:v>7.2999999999999995E-2</c:v>
                </c:pt>
                <c:pt idx="4">
                  <c:v>0.26700000000000002</c:v>
                </c:pt>
                <c:pt idx="5">
                  <c:v>1.0449999999999999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40128"/>
        <c:axId val="216646400"/>
      </c:lineChart>
      <c:dateAx>
        <c:axId val="21664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6646400"/>
        <c:crosses val="autoZero"/>
        <c:auto val="0"/>
        <c:lblOffset val="100"/>
        <c:baseTimeUnit val="years"/>
      </c:dateAx>
      <c:valAx>
        <c:axId val="21664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664012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ELL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'Q8-NoCol'!$E$46:$E$51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4.8000000000000001E-2</c:v>
                </c:pt>
                <c:pt idx="2">
                  <c:v>6.5000000000000002E-2</c:v>
                </c:pt>
                <c:pt idx="3">
                  <c:v>8.5000000000000006E-2</c:v>
                </c:pt>
                <c:pt idx="4">
                  <c:v>0.34100000000000003</c:v>
                </c:pt>
                <c:pt idx="5">
                  <c:v>1.716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'Q8-NoCol'!$F$46:$F$51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3.1E-2</c:v>
                </c:pt>
                <c:pt idx="4">
                  <c:v>0.107</c:v>
                </c:pt>
                <c:pt idx="5">
                  <c:v>0.70399999999999996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'Q8-NoCol'!$E$55:$E$60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0.04</c:v>
                </c:pt>
                <c:pt idx="2">
                  <c:v>5.3999999999999999E-2</c:v>
                </c:pt>
                <c:pt idx="3">
                  <c:v>7.2999999999999995E-2</c:v>
                </c:pt>
                <c:pt idx="4">
                  <c:v>0.27800000000000002</c:v>
                </c:pt>
                <c:pt idx="5">
                  <c:v>1.111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'Q8-NoCol'!$F$55:$F$60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1.9E-2</c:v>
                </c:pt>
                <c:pt idx="2">
                  <c:v>2.5000000000000001E-2</c:v>
                </c:pt>
                <c:pt idx="3">
                  <c:v>0.03</c:v>
                </c:pt>
                <c:pt idx="4">
                  <c:v>0.105</c:v>
                </c:pt>
                <c:pt idx="5">
                  <c:v>0.69899999999999995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'Q8-NoCol'!$E$64:$E$69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2.7E-2</c:v>
                </c:pt>
                <c:pt idx="2">
                  <c:v>3.6999999999999998E-2</c:v>
                </c:pt>
                <c:pt idx="3">
                  <c:v>5.0999999999999997E-2</c:v>
                </c:pt>
                <c:pt idx="4">
                  <c:v>0.21</c:v>
                </c:pt>
                <c:pt idx="5">
                  <c:v>0.84299999999999997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'Q8-NoCol'!$F$64:$F$69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3.4000000000000002E-2</c:v>
                </c:pt>
                <c:pt idx="4">
                  <c:v>0.106</c:v>
                </c:pt>
                <c:pt idx="5">
                  <c:v>0.70599999999999996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'Q8-NoCol'!$E$73:$E$78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2.3E-2</c:v>
                </c:pt>
                <c:pt idx="2">
                  <c:v>3.5000000000000003E-2</c:v>
                </c:pt>
                <c:pt idx="3">
                  <c:v>4.1000000000000002E-2</c:v>
                </c:pt>
                <c:pt idx="4">
                  <c:v>0.18</c:v>
                </c:pt>
                <c:pt idx="5">
                  <c:v>0.77300000000000002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'Q8-NoCol'!$F$73:$F$78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2.1999999999999999E-2</c:v>
                </c:pt>
                <c:pt idx="2">
                  <c:v>2.7E-2</c:v>
                </c:pt>
                <c:pt idx="3">
                  <c:v>3.3000000000000002E-2</c:v>
                </c:pt>
                <c:pt idx="4">
                  <c:v>0.11</c:v>
                </c:pt>
                <c:pt idx="5">
                  <c:v>0.71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824832"/>
        <c:axId val="258831104"/>
      </c:lineChart>
      <c:dateAx>
        <c:axId val="25882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831104"/>
        <c:crosses val="autoZero"/>
        <c:auto val="0"/>
        <c:lblOffset val="100"/>
        <c:baseTimeUnit val="years"/>
      </c:dateAx>
      <c:valAx>
        <c:axId val="258831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588248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EIG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'Q8-NoCol'!$E$84:$E$89</c:f>
              <c:numCache>
                <c:formatCode>0.000</c:formatCode>
                <c:ptCount val="6"/>
                <c:pt idx="0">
                  <c:v>9.5000000000000001E-2</c:v>
                </c:pt>
                <c:pt idx="1">
                  <c:v>1.641</c:v>
                </c:pt>
                <c:pt idx="2">
                  <c:v>1.744</c:v>
                </c:pt>
                <c:pt idx="3">
                  <c:v>1.649</c:v>
                </c:pt>
                <c:pt idx="4">
                  <c:v>2.6869999999999998</c:v>
                </c:pt>
                <c:pt idx="5">
                  <c:v>6.5060000000000002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'Q8-NoCol'!$F$84:$F$89</c:f>
              <c:numCache>
                <c:formatCode>0.000</c:formatCode>
                <c:ptCount val="6"/>
                <c:pt idx="0">
                  <c:v>0.01</c:v>
                </c:pt>
                <c:pt idx="1">
                  <c:v>4.8000000000000001E-2</c:v>
                </c:pt>
                <c:pt idx="2">
                  <c:v>6.2E-2</c:v>
                </c:pt>
                <c:pt idx="3">
                  <c:v>7.3999999999999996E-2</c:v>
                </c:pt>
                <c:pt idx="4">
                  <c:v>0.28299999999999997</c:v>
                </c:pt>
                <c:pt idx="5">
                  <c:v>1.1140000000000001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'Q8-NoCol'!$E$93:$E$98</c:f>
              <c:numCache>
                <c:formatCode>0.000</c:formatCode>
                <c:ptCount val="6"/>
                <c:pt idx="0">
                  <c:v>3.5999999999999997E-2</c:v>
                </c:pt>
                <c:pt idx="1">
                  <c:v>0.34599999999999997</c:v>
                </c:pt>
                <c:pt idx="2">
                  <c:v>0.48099999999999998</c:v>
                </c:pt>
                <c:pt idx="3">
                  <c:v>0.59699999999999998</c:v>
                </c:pt>
                <c:pt idx="4">
                  <c:v>3.3340000000000001</c:v>
                </c:pt>
                <c:pt idx="5">
                  <c:v>7.5890000000000004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'Q8-NoCol'!$F$93:$F$98</c:f>
              <c:numCache>
                <c:formatCode>0.000</c:formatCode>
                <c:ptCount val="6"/>
                <c:pt idx="0">
                  <c:v>1.0999999999999999E-2</c:v>
                </c:pt>
                <c:pt idx="1">
                  <c:v>4.7E-2</c:v>
                </c:pt>
                <c:pt idx="2">
                  <c:v>7.0000000000000007E-2</c:v>
                </c:pt>
                <c:pt idx="3">
                  <c:v>7.3999999999999996E-2</c:v>
                </c:pt>
                <c:pt idx="4">
                  <c:v>0.28000000000000003</c:v>
                </c:pt>
                <c:pt idx="5">
                  <c:v>1.115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'Q8-NoCol'!$E$102:$E$107</c:f>
              <c:numCache>
                <c:formatCode>0.000</c:formatCode>
                <c:ptCount val="6"/>
                <c:pt idx="0">
                  <c:v>2.9000000000000001E-2</c:v>
                </c:pt>
                <c:pt idx="1">
                  <c:v>0.57399999999999995</c:v>
                </c:pt>
                <c:pt idx="2">
                  <c:v>0.92300000000000004</c:v>
                </c:pt>
                <c:pt idx="3">
                  <c:v>1.347</c:v>
                </c:pt>
                <c:pt idx="4">
                  <c:v>6.6150000000000002</c:v>
                </c:pt>
                <c:pt idx="5">
                  <c:v>8.8640000000000008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'Q8-NoCol'!$F$102:$F$107</c:f>
              <c:numCache>
                <c:formatCode>0.000</c:formatCode>
                <c:ptCount val="6"/>
                <c:pt idx="0">
                  <c:v>1.0999999999999999E-2</c:v>
                </c:pt>
                <c:pt idx="1">
                  <c:v>4.7E-2</c:v>
                </c:pt>
                <c:pt idx="2">
                  <c:v>6.4000000000000001E-2</c:v>
                </c:pt>
                <c:pt idx="3">
                  <c:v>7.5999999999999998E-2</c:v>
                </c:pt>
                <c:pt idx="4">
                  <c:v>0.28499999999999998</c:v>
                </c:pt>
                <c:pt idx="5">
                  <c:v>1.1259999999999999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'Q8-NoCol'!$E$111:$E$116</c:f>
              <c:numCache>
                <c:formatCode>0.000</c:formatCode>
                <c:ptCount val="6"/>
                <c:pt idx="0">
                  <c:v>3.2000000000000001E-2</c:v>
                </c:pt>
                <c:pt idx="1">
                  <c:v>0.68700000000000006</c:v>
                </c:pt>
                <c:pt idx="2">
                  <c:v>1.056</c:v>
                </c:pt>
                <c:pt idx="3">
                  <c:v>1.5449999999999999</c:v>
                </c:pt>
                <c:pt idx="4">
                  <c:v>7.8970000000000002</c:v>
                </c:pt>
                <c:pt idx="5">
                  <c:v>10.362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'Q8-NoCol'!$F$111:$F$116</c:f>
              <c:numCache>
                <c:formatCode>0.000</c:formatCode>
                <c:ptCount val="6"/>
                <c:pt idx="0">
                  <c:v>1.0999999999999999E-2</c:v>
                </c:pt>
                <c:pt idx="1">
                  <c:v>4.9000000000000002E-2</c:v>
                </c:pt>
                <c:pt idx="2">
                  <c:v>6.6000000000000003E-2</c:v>
                </c:pt>
                <c:pt idx="3">
                  <c:v>7.6999999999999999E-2</c:v>
                </c:pt>
                <c:pt idx="4">
                  <c:v>0.28699999999999998</c:v>
                </c:pt>
                <c:pt idx="5">
                  <c:v>1.1319999999999999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865792"/>
        <c:axId val="258876160"/>
      </c:lineChart>
      <c:dateAx>
        <c:axId val="25886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876160"/>
        <c:crosses val="autoZero"/>
        <c:auto val="0"/>
        <c:lblOffset val="100"/>
        <c:baseTimeUnit val="years"/>
      </c:dateAx>
      <c:valAx>
        <c:axId val="25887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588657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CSR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'Q8-NoCol'!$L$8:$L$13</c:f>
              <c:numCache>
                <c:formatCode>0.000</c:formatCode>
                <c:ptCount val="6"/>
                <c:pt idx="0">
                  <c:v>3.5000000000000003E-2</c:v>
                </c:pt>
                <c:pt idx="1">
                  <c:v>0.16600000000000001</c:v>
                </c:pt>
                <c:pt idx="2">
                  <c:v>0.38</c:v>
                </c:pt>
                <c:pt idx="3">
                  <c:v>0.29799999999999999</c:v>
                </c:pt>
                <c:pt idx="4">
                  <c:v>1.7809999999999999</c:v>
                </c:pt>
                <c:pt idx="5">
                  <c:v>3.4740000000000002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'Q8-NoCol'!$M$8:$M$13</c:f>
              <c:numCache>
                <c:formatCode>0.000</c:formatCode>
                <c:ptCount val="6"/>
                <c:pt idx="0">
                  <c:v>0.01</c:v>
                </c:pt>
                <c:pt idx="1">
                  <c:v>4.2999999999999997E-2</c:v>
                </c:pt>
                <c:pt idx="2">
                  <c:v>5.8999999999999997E-2</c:v>
                </c:pt>
                <c:pt idx="3">
                  <c:v>6.9000000000000006E-2</c:v>
                </c:pt>
                <c:pt idx="4">
                  <c:v>0.26800000000000002</c:v>
                </c:pt>
                <c:pt idx="5">
                  <c:v>1.07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'Q8-NoCol'!$L$17:$L$22</c:f>
              <c:numCache>
                <c:formatCode>0.000</c:formatCode>
                <c:ptCount val="6"/>
                <c:pt idx="0">
                  <c:v>1.2E-2</c:v>
                </c:pt>
                <c:pt idx="1">
                  <c:v>9.8000000000000004E-2</c:v>
                </c:pt>
                <c:pt idx="2">
                  <c:v>0.13</c:v>
                </c:pt>
                <c:pt idx="3">
                  <c:v>0.17799999999999999</c:v>
                </c:pt>
                <c:pt idx="4">
                  <c:v>0.84499999999999997</c:v>
                </c:pt>
                <c:pt idx="5">
                  <c:v>2.653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'Q8-NoCol'!$M$17:$M$22</c:f>
              <c:numCache>
                <c:formatCode>0.000</c:formatCode>
                <c:ptCount val="6"/>
                <c:pt idx="0">
                  <c:v>0.01</c:v>
                </c:pt>
                <c:pt idx="1">
                  <c:v>4.2999999999999997E-2</c:v>
                </c:pt>
                <c:pt idx="2">
                  <c:v>5.8000000000000003E-2</c:v>
                </c:pt>
                <c:pt idx="3">
                  <c:v>7.0000000000000007E-2</c:v>
                </c:pt>
                <c:pt idx="4">
                  <c:v>0.26900000000000002</c:v>
                </c:pt>
                <c:pt idx="5">
                  <c:v>1.0740000000000001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'Q8-NoCol'!$L$26:$L$31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6.4000000000000001E-2</c:v>
                </c:pt>
                <c:pt idx="2">
                  <c:v>8.6999999999999994E-2</c:v>
                </c:pt>
                <c:pt idx="3">
                  <c:v>0.14299999999999999</c:v>
                </c:pt>
                <c:pt idx="4">
                  <c:v>0.46300000000000002</c:v>
                </c:pt>
                <c:pt idx="5">
                  <c:v>1.706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'Q8-NoCol'!$M$26:$M$31</c:f>
              <c:numCache>
                <c:formatCode>0.000</c:formatCode>
                <c:ptCount val="6"/>
                <c:pt idx="0">
                  <c:v>0.01</c:v>
                </c:pt>
                <c:pt idx="1">
                  <c:v>4.4999999999999998E-2</c:v>
                </c:pt>
                <c:pt idx="2">
                  <c:v>6.0999999999999999E-2</c:v>
                </c:pt>
                <c:pt idx="3">
                  <c:v>7.0999999999999994E-2</c:v>
                </c:pt>
                <c:pt idx="4">
                  <c:v>0.27100000000000002</c:v>
                </c:pt>
                <c:pt idx="5">
                  <c:v>1.095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'Q8-NoCol'!$L$35:$L$40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5.5E-2</c:v>
                </c:pt>
                <c:pt idx="2">
                  <c:v>9.0999999999999998E-2</c:v>
                </c:pt>
                <c:pt idx="3">
                  <c:v>9.6000000000000002E-2</c:v>
                </c:pt>
                <c:pt idx="4">
                  <c:v>0.35499999999999998</c:v>
                </c:pt>
                <c:pt idx="5">
                  <c:v>1.54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'Q8-NoCol'!$M$35:$M$40</c:f>
              <c:numCache>
                <c:formatCode>0.000</c:formatCode>
                <c:ptCount val="6"/>
                <c:pt idx="0">
                  <c:v>1.2999999999999999E-2</c:v>
                </c:pt>
                <c:pt idx="1">
                  <c:v>4.7E-2</c:v>
                </c:pt>
                <c:pt idx="2">
                  <c:v>6.3E-2</c:v>
                </c:pt>
                <c:pt idx="3">
                  <c:v>7.4999999999999997E-2</c:v>
                </c:pt>
                <c:pt idx="4">
                  <c:v>0.27400000000000002</c:v>
                </c:pt>
                <c:pt idx="5">
                  <c:v>1.077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914944"/>
        <c:axId val="258921216"/>
      </c:lineChart>
      <c:dateAx>
        <c:axId val="25891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8921216"/>
        <c:crosses val="autoZero"/>
        <c:auto val="0"/>
        <c:lblOffset val="100"/>
        <c:baseTimeUnit val="years"/>
      </c:dateAx>
      <c:valAx>
        <c:axId val="258921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5891494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ELL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'Q8-NoCol'!$L$46:$L$51</c:f>
              <c:numCache>
                <c:formatCode>0.000</c:formatCode>
                <c:ptCount val="6"/>
                <c:pt idx="0">
                  <c:v>0.01</c:v>
                </c:pt>
                <c:pt idx="1">
                  <c:v>9.2999999999999999E-2</c:v>
                </c:pt>
                <c:pt idx="2">
                  <c:v>0.127</c:v>
                </c:pt>
                <c:pt idx="3">
                  <c:v>0.16500000000000001</c:v>
                </c:pt>
                <c:pt idx="4">
                  <c:v>0.66200000000000003</c:v>
                </c:pt>
                <c:pt idx="5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'Q8-NoCol'!$M$46:$M$51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0.02</c:v>
                </c:pt>
                <c:pt idx="2">
                  <c:v>2.5999999999999999E-2</c:v>
                </c:pt>
                <c:pt idx="3">
                  <c:v>3.3000000000000002E-2</c:v>
                </c:pt>
                <c:pt idx="4">
                  <c:v>0.114</c:v>
                </c:pt>
                <c:pt idx="5">
                  <c:v>0.73699999999999999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'Q8-NoCol'!$L$55:$L$60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7.6999999999999999E-2</c:v>
                </c:pt>
                <c:pt idx="2">
                  <c:v>0.11600000000000001</c:v>
                </c:pt>
                <c:pt idx="3">
                  <c:v>0.14099999999999999</c:v>
                </c:pt>
                <c:pt idx="4">
                  <c:v>0.54300000000000004</c:v>
                </c:pt>
                <c:pt idx="5">
                  <c:v>2.004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'Q8-NoCol'!$M$55:$M$60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0.02</c:v>
                </c:pt>
                <c:pt idx="2">
                  <c:v>2.8000000000000001E-2</c:v>
                </c:pt>
                <c:pt idx="3">
                  <c:v>3.2000000000000001E-2</c:v>
                </c:pt>
                <c:pt idx="4">
                  <c:v>0.113</c:v>
                </c:pt>
                <c:pt idx="5">
                  <c:v>0.73199999999999998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'Q8-NoCol'!$L$64:$L$69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5.8999999999999997E-2</c:v>
                </c:pt>
                <c:pt idx="2">
                  <c:v>7.8E-2</c:v>
                </c:pt>
                <c:pt idx="3">
                  <c:v>0.106</c:v>
                </c:pt>
                <c:pt idx="4">
                  <c:v>0.36899999999999999</c:v>
                </c:pt>
                <c:pt idx="5">
                  <c:v>1.782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'Q8-NoCol'!$M$64:$M$69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2.1000000000000001E-2</c:v>
                </c:pt>
                <c:pt idx="2">
                  <c:v>2.7E-2</c:v>
                </c:pt>
                <c:pt idx="3">
                  <c:v>3.4000000000000002E-2</c:v>
                </c:pt>
                <c:pt idx="4">
                  <c:v>0.11700000000000001</c:v>
                </c:pt>
                <c:pt idx="5">
                  <c:v>0.73599999999999999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'Q8-NoCol'!$L$73:$L$78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5.3999999999999999E-2</c:v>
                </c:pt>
                <c:pt idx="2">
                  <c:v>7.0999999999999994E-2</c:v>
                </c:pt>
                <c:pt idx="3">
                  <c:v>0.1</c:v>
                </c:pt>
                <c:pt idx="4">
                  <c:v>0.34699999999999998</c:v>
                </c:pt>
                <c:pt idx="5">
                  <c:v>1.534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'Q8-NoCol'!$M$73:$M$78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2.3E-2</c:v>
                </c:pt>
                <c:pt idx="2">
                  <c:v>2.9000000000000001E-2</c:v>
                </c:pt>
                <c:pt idx="3">
                  <c:v>3.5000000000000003E-2</c:v>
                </c:pt>
                <c:pt idx="4">
                  <c:v>0.11799999999999999</c:v>
                </c:pt>
                <c:pt idx="5">
                  <c:v>0.74099999999999999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792896"/>
        <c:axId val="349799168"/>
      </c:lineChart>
      <c:dateAx>
        <c:axId val="34979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9799168"/>
        <c:crosses val="autoZero"/>
        <c:auto val="0"/>
        <c:lblOffset val="100"/>
        <c:baseTimeUnit val="years"/>
      </c:dateAx>
      <c:valAx>
        <c:axId val="34979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4979289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EIG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'Q4-NoCol'!$E$84:$E$89</c:f>
              <c:numCache>
                <c:formatCode>0.000</c:formatCode>
                <c:ptCount val="6"/>
                <c:pt idx="0">
                  <c:v>0.01</c:v>
                </c:pt>
                <c:pt idx="1">
                  <c:v>0.96899999999999997</c:v>
                </c:pt>
                <c:pt idx="2">
                  <c:v>1.8089999999999999</c:v>
                </c:pt>
                <c:pt idx="3">
                  <c:v>1.4350000000000001</c:v>
                </c:pt>
                <c:pt idx="4">
                  <c:v>1.8380000000000001</c:v>
                </c:pt>
                <c:pt idx="5">
                  <c:v>3.4569999999999999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'Q4-NoCol'!$F$84:$F$89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1.9E-2</c:v>
                </c:pt>
                <c:pt idx="2">
                  <c:v>2.7E-2</c:v>
                </c:pt>
                <c:pt idx="3">
                  <c:v>3.6999999999999998E-2</c:v>
                </c:pt>
                <c:pt idx="4">
                  <c:v>5.7000000000000002E-2</c:v>
                </c:pt>
                <c:pt idx="5">
                  <c:v>0.20200000000000001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'Q4-NoCol'!$E$93:$E$98</c:f>
              <c:numCache>
                <c:formatCode>0.000</c:formatCode>
                <c:ptCount val="6"/>
                <c:pt idx="0">
                  <c:v>1.0999999999999999E-2</c:v>
                </c:pt>
                <c:pt idx="1">
                  <c:v>0.94399999999999995</c:v>
                </c:pt>
                <c:pt idx="2">
                  <c:v>1.8080000000000001</c:v>
                </c:pt>
                <c:pt idx="3">
                  <c:v>1.8069999999999999</c:v>
                </c:pt>
                <c:pt idx="4">
                  <c:v>1.7110000000000001</c:v>
                </c:pt>
                <c:pt idx="5">
                  <c:v>2.556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'Q4-NoCol'!$F$93:$F$98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1.9E-2</c:v>
                </c:pt>
                <c:pt idx="2">
                  <c:v>2.7E-2</c:v>
                </c:pt>
                <c:pt idx="3">
                  <c:v>3.6999999999999998E-2</c:v>
                </c:pt>
                <c:pt idx="4">
                  <c:v>5.7000000000000002E-2</c:v>
                </c:pt>
                <c:pt idx="5">
                  <c:v>0.20499999999999999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'Q4-NoCol'!$E$102:$E$107</c:f>
              <c:numCache>
                <c:formatCode>0.000</c:formatCode>
                <c:ptCount val="6"/>
                <c:pt idx="0">
                  <c:v>0.01</c:v>
                </c:pt>
                <c:pt idx="1">
                  <c:v>1.145</c:v>
                </c:pt>
                <c:pt idx="2">
                  <c:v>1.45</c:v>
                </c:pt>
                <c:pt idx="3">
                  <c:v>1.5609999999999999</c:v>
                </c:pt>
                <c:pt idx="4">
                  <c:v>1.758</c:v>
                </c:pt>
                <c:pt idx="5">
                  <c:v>2.5960000000000001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'Q4-NoCol'!$F$102:$F$107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2.1000000000000001E-2</c:v>
                </c:pt>
                <c:pt idx="2">
                  <c:v>2.8000000000000001E-2</c:v>
                </c:pt>
                <c:pt idx="3">
                  <c:v>3.7999999999999999E-2</c:v>
                </c:pt>
                <c:pt idx="4">
                  <c:v>5.8000000000000003E-2</c:v>
                </c:pt>
                <c:pt idx="5">
                  <c:v>0.21099999999999999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'Q4-NoCol'!$E$111:$E$116</c:f>
              <c:numCache>
                <c:formatCode>0.000</c:formatCode>
                <c:ptCount val="6"/>
                <c:pt idx="0">
                  <c:v>1.2E-2</c:v>
                </c:pt>
                <c:pt idx="1">
                  <c:v>1.0349999999999999</c:v>
                </c:pt>
                <c:pt idx="2">
                  <c:v>1.0249999999999999</c:v>
                </c:pt>
                <c:pt idx="3">
                  <c:v>1.25</c:v>
                </c:pt>
                <c:pt idx="4">
                  <c:v>1.121</c:v>
                </c:pt>
                <c:pt idx="5">
                  <c:v>2.5299999999999998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'Q4-NoCol'!$F$111:$F$116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1.7999999999999999E-2</c:v>
                </c:pt>
                <c:pt idx="2">
                  <c:v>2.7E-2</c:v>
                </c:pt>
                <c:pt idx="3">
                  <c:v>3.5999999999999997E-2</c:v>
                </c:pt>
                <c:pt idx="4">
                  <c:v>5.8000000000000003E-2</c:v>
                </c:pt>
                <c:pt idx="5">
                  <c:v>0.20699999999999999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003392"/>
        <c:axId val="375009664"/>
      </c:lineChart>
      <c:dateAx>
        <c:axId val="37500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5009664"/>
        <c:crosses val="autoZero"/>
        <c:auto val="0"/>
        <c:lblOffset val="100"/>
        <c:baseTimeUnit val="years"/>
      </c:dateAx>
      <c:valAx>
        <c:axId val="375009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750033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EIG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'Q8-NoCol'!$L$84:$L$89</c:f>
              <c:numCache>
                <c:formatCode>0.000</c:formatCode>
                <c:ptCount val="6"/>
                <c:pt idx="0">
                  <c:v>0.10299999999999999</c:v>
                </c:pt>
                <c:pt idx="1">
                  <c:v>1.0920000000000001</c:v>
                </c:pt>
                <c:pt idx="2">
                  <c:v>1.1859999999999999</c:v>
                </c:pt>
                <c:pt idx="3">
                  <c:v>1.4570000000000001</c:v>
                </c:pt>
                <c:pt idx="4">
                  <c:v>2.6739999999999999</c:v>
                </c:pt>
                <c:pt idx="5">
                  <c:v>6.9569999999999999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'Q8-NoCol'!$A$8:$A$13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'Q8-NoCol'!$M$84:$M$89</c:f>
              <c:numCache>
                <c:formatCode>0.000</c:formatCode>
                <c:ptCount val="6"/>
                <c:pt idx="0">
                  <c:v>1.0999999999999999E-2</c:v>
                </c:pt>
                <c:pt idx="1">
                  <c:v>4.8000000000000001E-2</c:v>
                </c:pt>
                <c:pt idx="2">
                  <c:v>6.4000000000000001E-2</c:v>
                </c:pt>
                <c:pt idx="3">
                  <c:v>7.5999999999999998E-2</c:v>
                </c:pt>
                <c:pt idx="4">
                  <c:v>0.28899999999999998</c:v>
                </c:pt>
                <c:pt idx="5">
                  <c:v>1.145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'Q8-NoCol'!$L$93:$L$98</c:f>
              <c:numCache>
                <c:formatCode>0.000</c:formatCode>
                <c:ptCount val="6"/>
                <c:pt idx="0">
                  <c:v>3.5000000000000003E-2</c:v>
                </c:pt>
                <c:pt idx="1">
                  <c:v>0.33200000000000002</c:v>
                </c:pt>
                <c:pt idx="2">
                  <c:v>0.44800000000000001</c:v>
                </c:pt>
                <c:pt idx="3">
                  <c:v>0.57899999999999996</c:v>
                </c:pt>
                <c:pt idx="4">
                  <c:v>3.032</c:v>
                </c:pt>
                <c:pt idx="5">
                  <c:v>6.5170000000000003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'Q8-NoCol'!$M$93:$M$98</c:f>
              <c:numCache>
                <c:formatCode>0.000</c:formatCode>
                <c:ptCount val="6"/>
                <c:pt idx="0">
                  <c:v>1.0999999999999999E-2</c:v>
                </c:pt>
                <c:pt idx="1">
                  <c:v>4.9000000000000002E-2</c:v>
                </c:pt>
                <c:pt idx="2">
                  <c:v>6.5000000000000002E-2</c:v>
                </c:pt>
                <c:pt idx="3">
                  <c:v>7.8E-2</c:v>
                </c:pt>
                <c:pt idx="4">
                  <c:v>0.29299999999999998</c:v>
                </c:pt>
                <c:pt idx="5">
                  <c:v>1.1499999999999999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'Q8-NoCol'!$L$102:$L$107</c:f>
              <c:numCache>
                <c:formatCode>0.000</c:formatCode>
                <c:ptCount val="6"/>
                <c:pt idx="0">
                  <c:v>2.9000000000000001E-2</c:v>
                </c:pt>
                <c:pt idx="1">
                  <c:v>0.65300000000000002</c:v>
                </c:pt>
                <c:pt idx="2">
                  <c:v>1.048</c:v>
                </c:pt>
                <c:pt idx="3">
                  <c:v>1.5449999999999999</c:v>
                </c:pt>
                <c:pt idx="4">
                  <c:v>6.8449999999999998</c:v>
                </c:pt>
                <c:pt idx="5">
                  <c:v>9.6020000000000003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'Q8-NoCol'!$M$102:$M$107</c:f>
              <c:numCache>
                <c:formatCode>0.000</c:formatCode>
                <c:ptCount val="6"/>
                <c:pt idx="0">
                  <c:v>1.0999999999999999E-2</c:v>
                </c:pt>
                <c:pt idx="1">
                  <c:v>4.8000000000000001E-2</c:v>
                </c:pt>
                <c:pt idx="2">
                  <c:v>6.6000000000000003E-2</c:v>
                </c:pt>
                <c:pt idx="3">
                  <c:v>7.9000000000000001E-2</c:v>
                </c:pt>
                <c:pt idx="4">
                  <c:v>0.29299999999999998</c:v>
                </c:pt>
                <c:pt idx="5">
                  <c:v>1.153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'Q8-NoCol'!$L$111:$L$116</c:f>
              <c:numCache>
                <c:formatCode>0.000</c:formatCode>
                <c:ptCount val="6"/>
                <c:pt idx="0">
                  <c:v>3.1E-2</c:v>
                </c:pt>
                <c:pt idx="1">
                  <c:v>0.71399999999999997</c:v>
                </c:pt>
                <c:pt idx="2">
                  <c:v>1.081</c:v>
                </c:pt>
                <c:pt idx="3">
                  <c:v>1.5329999999999999</c:v>
                </c:pt>
                <c:pt idx="4">
                  <c:v>7.1260000000000003</c:v>
                </c:pt>
                <c:pt idx="5">
                  <c:v>9.3350000000000009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'Q8-NoCol'!$M$111:$M$116</c:f>
              <c:numCache>
                <c:formatCode>0.000</c:formatCode>
                <c:ptCount val="6"/>
                <c:pt idx="0">
                  <c:v>1.2E-2</c:v>
                </c:pt>
                <c:pt idx="1">
                  <c:v>6.3E-2</c:v>
                </c:pt>
                <c:pt idx="2">
                  <c:v>6.8000000000000005E-2</c:v>
                </c:pt>
                <c:pt idx="3">
                  <c:v>7.9000000000000001E-2</c:v>
                </c:pt>
                <c:pt idx="4">
                  <c:v>0.29499999999999998</c:v>
                </c:pt>
                <c:pt idx="5">
                  <c:v>1.1619999999999999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624384"/>
        <c:axId val="350634752"/>
      </c:lineChart>
      <c:dateAx>
        <c:axId val="35062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0634752"/>
        <c:crosses val="autoZero"/>
        <c:auto val="0"/>
        <c:lblOffset val="100"/>
        <c:baseTimeUnit val="years"/>
      </c:dateAx>
      <c:valAx>
        <c:axId val="350634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506243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CSR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'Q8-NoCol'!$B$121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'Q8-NoCol'!$A$122:$A$127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'Q8-NoCol'!$B$122:$B$127</c:f>
              <c:numCache>
                <c:formatCode>0.00</c:formatCode>
                <c:ptCount val="6"/>
                <c:pt idx="0">
                  <c:v>0.66666666666666663</c:v>
                </c:pt>
                <c:pt idx="1">
                  <c:v>1.7999999999999998</c:v>
                </c:pt>
                <c:pt idx="2">
                  <c:v>1.8</c:v>
                </c:pt>
                <c:pt idx="3">
                  <c:v>1.8142857142857141</c:v>
                </c:pt>
                <c:pt idx="4">
                  <c:v>2.6870229007633584</c:v>
                </c:pt>
                <c:pt idx="5">
                  <c:v>2.320305052430887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'Q8-NoCol'!$C$121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'Q8-NoCol'!$A$122:$A$127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'Q8-NoCol'!$C$122:$C$127</c:f>
              <c:numCache>
                <c:formatCode>0.00</c:formatCode>
                <c:ptCount val="6"/>
                <c:pt idx="0">
                  <c:v>0.8</c:v>
                </c:pt>
                <c:pt idx="1">
                  <c:v>1.6363636363636362</c:v>
                </c:pt>
                <c:pt idx="2">
                  <c:v>1.736842105263158</c:v>
                </c:pt>
                <c:pt idx="3">
                  <c:v>1.8676470588235292</c:v>
                </c:pt>
                <c:pt idx="4">
                  <c:v>2.6973180076628349</c:v>
                </c:pt>
                <c:pt idx="5">
                  <c:v>2.3585271317829459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'Q8-NoCol'!$D$121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'Q8-NoCol'!$A$122:$A$127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'Q8-NoCol'!$D$122:$D$127</c:f>
              <c:numCache>
                <c:formatCode>0.00</c:formatCode>
                <c:ptCount val="6"/>
                <c:pt idx="0">
                  <c:v>0.8</c:v>
                </c:pt>
                <c:pt idx="1">
                  <c:v>1.6744186046511629</c:v>
                </c:pt>
                <c:pt idx="2">
                  <c:v>1.736842105263158</c:v>
                </c:pt>
                <c:pt idx="3">
                  <c:v>1.8405797101449275</c:v>
                </c:pt>
                <c:pt idx="4">
                  <c:v>2.6870229007633584</c:v>
                </c:pt>
                <c:pt idx="5">
                  <c:v>2.3314176245210727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'Q8-NoCol'!$E$121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'Q8-NoCol'!$A$122:$A$127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'Q8-NoCol'!$E$122:$E$127</c:f>
              <c:numCache>
                <c:formatCode>0.00</c:formatCode>
                <c:ptCount val="6"/>
                <c:pt idx="0">
                  <c:v>0.66666666666666663</c:v>
                </c:pt>
                <c:pt idx="1">
                  <c:v>1.5999999999999999</c:v>
                </c:pt>
                <c:pt idx="2">
                  <c:v>1.6229508196721312</c:v>
                </c:pt>
                <c:pt idx="3">
                  <c:v>1.7397260273972603</c:v>
                </c:pt>
                <c:pt idx="4">
                  <c:v>2.636704119850187</c:v>
                </c:pt>
                <c:pt idx="5">
                  <c:v>2.3291866028708137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'Q8-NoCol'!$F$121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'Q8-NoCol'!$A$122:$A$127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'Q8-NoCol'!$F$122:$F$127</c:f>
              <c:numCache>
                <c:formatCode>0.00</c:formatCode>
                <c:ptCount val="6"/>
                <c:pt idx="0">
                  <c:v>1.3333333333333333</c:v>
                </c:pt>
                <c:pt idx="1">
                  <c:v>1.3846153846153846</c:v>
                </c:pt>
                <c:pt idx="2">
                  <c:v>1.4142857142857141</c:v>
                </c:pt>
                <c:pt idx="3">
                  <c:v>1.4111111111111112</c:v>
                </c:pt>
                <c:pt idx="4">
                  <c:v>1.8333333333333333</c:v>
                </c:pt>
                <c:pt idx="5">
                  <c:v>2.0874785591766725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'Q8-NoCol'!$G$121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'Q8-NoCol'!$A$122:$A$127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'Q8-NoCol'!$G$122:$G$127</c:f>
              <c:numCache>
                <c:formatCode>0.00</c:formatCode>
                <c:ptCount val="6"/>
                <c:pt idx="0">
                  <c:v>1.6</c:v>
                </c:pt>
                <c:pt idx="1">
                  <c:v>1.7560975609756095</c:v>
                </c:pt>
                <c:pt idx="2">
                  <c:v>1.8</c:v>
                </c:pt>
                <c:pt idx="3">
                  <c:v>1.9538461538461538</c:v>
                </c:pt>
                <c:pt idx="4">
                  <c:v>2.5232974910394264</c:v>
                </c:pt>
                <c:pt idx="5">
                  <c:v>2.0803418803418805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'Q8-NoCol'!$H$121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'Q8-NoCol'!$A$122:$A$127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'Q8-NoCol'!$H$122:$H$127</c:f>
              <c:numCache>
                <c:formatCode>0.00</c:formatCode>
                <c:ptCount val="6"/>
                <c:pt idx="0">
                  <c:v>0.44444444444444448</c:v>
                </c:pt>
                <c:pt idx="1">
                  <c:v>1.7560975609756095</c:v>
                </c:pt>
                <c:pt idx="2">
                  <c:v>1.6229508196721312</c:v>
                </c:pt>
                <c:pt idx="3">
                  <c:v>1.7887323943661975</c:v>
                </c:pt>
                <c:pt idx="4">
                  <c:v>2.4027303754266214</c:v>
                </c:pt>
                <c:pt idx="5">
                  <c:v>1.9837000814995924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344512"/>
        <c:axId val="351350784"/>
      </c:lineChart>
      <c:dateAx>
        <c:axId val="35134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1350784"/>
        <c:crosses val="autoZero"/>
        <c:auto val="0"/>
        <c:lblOffset val="100"/>
        <c:baseTimeUnit val="years"/>
      </c:dateAx>
      <c:valAx>
        <c:axId val="351350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5134451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CSR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'Q8-NoCol'!$J$121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'Q8-NoCol'!$I$122:$I$127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'Q8-NoCol'!$J$122:$J$127</c:f>
              <c:numCache>
                <c:formatCode>0.00</c:formatCode>
                <c:ptCount val="6"/>
                <c:pt idx="0">
                  <c:v>3.5000000000000004</c:v>
                </c:pt>
                <c:pt idx="1">
                  <c:v>3.8604651162790704</c:v>
                </c:pt>
                <c:pt idx="2">
                  <c:v>6.4406779661016955</c:v>
                </c:pt>
                <c:pt idx="3">
                  <c:v>4.3188405797101446</c:v>
                </c:pt>
                <c:pt idx="4">
                  <c:v>6.6455223880597005</c:v>
                </c:pt>
                <c:pt idx="5">
                  <c:v>3.2467289719626167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'Q8-NoCol'!$K$121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'Q8-NoCol'!$I$122:$I$127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'Q8-NoCol'!$K$122:$K$127</c:f>
              <c:numCache>
                <c:formatCode>0.00</c:formatCode>
                <c:ptCount val="6"/>
                <c:pt idx="0">
                  <c:v>3.5000000000000004</c:v>
                </c:pt>
                <c:pt idx="1">
                  <c:v>3.8604651162790704</c:v>
                </c:pt>
                <c:pt idx="2">
                  <c:v>6.5517241379310338</c:v>
                </c:pt>
                <c:pt idx="3">
                  <c:v>4.2571428571428562</c:v>
                </c:pt>
                <c:pt idx="4">
                  <c:v>6.6208178438661704</c:v>
                </c:pt>
                <c:pt idx="5">
                  <c:v>3.2346368715083798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'Q8-NoCol'!$L$121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'Q8-NoCol'!$I$122:$I$127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'Q8-NoCol'!$L$122:$L$127</c:f>
              <c:numCache>
                <c:formatCode>0.00</c:formatCode>
                <c:ptCount val="6"/>
                <c:pt idx="0">
                  <c:v>3.5000000000000004</c:v>
                </c:pt>
                <c:pt idx="1">
                  <c:v>3.6888888888888891</c:v>
                </c:pt>
                <c:pt idx="2">
                  <c:v>6.2295081967213113</c:v>
                </c:pt>
                <c:pt idx="3">
                  <c:v>4.1971830985915499</c:v>
                </c:pt>
                <c:pt idx="4">
                  <c:v>6.5719557195571952</c:v>
                </c:pt>
                <c:pt idx="5">
                  <c:v>3.1726027397260275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'Q8-NoCol'!$M$121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'Q8-NoCol'!$I$122:$I$127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'Q8-NoCol'!$M$122:$M$127</c:f>
              <c:numCache>
                <c:formatCode>0.00</c:formatCode>
                <c:ptCount val="6"/>
                <c:pt idx="0">
                  <c:v>2.6923076923076925</c:v>
                </c:pt>
                <c:pt idx="1">
                  <c:v>3.5319148936170213</c:v>
                </c:pt>
                <c:pt idx="2">
                  <c:v>6.0317460317460316</c:v>
                </c:pt>
                <c:pt idx="3">
                  <c:v>3.9733333333333332</c:v>
                </c:pt>
                <c:pt idx="4">
                  <c:v>6.4999999999999991</c:v>
                </c:pt>
                <c:pt idx="5">
                  <c:v>3.2256267409470754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'Q8-NoCol'!$N$121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'Q8-NoCol'!$I$122:$I$127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'Q8-NoCol'!$N$122:$N$127</c:f>
              <c:numCache>
                <c:formatCode>0.00</c:formatCode>
                <c:ptCount val="6"/>
                <c:pt idx="0">
                  <c:v>2.916666666666667</c:v>
                </c:pt>
                <c:pt idx="1">
                  <c:v>1.6938775510204083</c:v>
                </c:pt>
                <c:pt idx="2">
                  <c:v>2.9230769230769229</c:v>
                </c:pt>
                <c:pt idx="3">
                  <c:v>1.6741573033707866</c:v>
                </c:pt>
                <c:pt idx="4">
                  <c:v>2.1076923076923078</c:v>
                </c:pt>
                <c:pt idx="5">
                  <c:v>1.3094609875612515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'Q8-NoCol'!$O$121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'Q8-NoCol'!$I$122:$I$127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'Q8-NoCol'!$O$122:$O$127</c:f>
              <c:numCache>
                <c:formatCode>0.00</c:formatCode>
                <c:ptCount val="6"/>
                <c:pt idx="0">
                  <c:v>5</c:v>
                </c:pt>
                <c:pt idx="1">
                  <c:v>2.59375</c:v>
                </c:pt>
                <c:pt idx="2">
                  <c:v>4.3678160919540234</c:v>
                </c:pt>
                <c:pt idx="3">
                  <c:v>2.0839160839160842</c:v>
                </c:pt>
                <c:pt idx="4">
                  <c:v>3.8466522678185742</c:v>
                </c:pt>
                <c:pt idx="5">
                  <c:v>2.0363423212192262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'Q8-NoCol'!$P$121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'Q8-NoCol'!$I$122:$I$127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'Q8-NoCol'!$P$122:$P$127</c:f>
              <c:numCache>
                <c:formatCode>0.00</c:formatCode>
                <c:ptCount val="6"/>
                <c:pt idx="0">
                  <c:v>5</c:v>
                </c:pt>
                <c:pt idx="1">
                  <c:v>3.0181818181818185</c:v>
                </c:pt>
                <c:pt idx="2">
                  <c:v>4.1758241758241761</c:v>
                </c:pt>
                <c:pt idx="3">
                  <c:v>3.1041666666666665</c:v>
                </c:pt>
                <c:pt idx="4">
                  <c:v>5.0169014084507042</c:v>
                </c:pt>
                <c:pt idx="5">
                  <c:v>2.255844155844156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389184"/>
        <c:axId val="351391104"/>
      </c:lineChart>
      <c:dateAx>
        <c:axId val="35138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1391104"/>
        <c:crosses val="autoZero"/>
        <c:auto val="0"/>
        <c:lblOffset val="100"/>
        <c:baseTimeUnit val="years"/>
      </c:dateAx>
      <c:valAx>
        <c:axId val="351391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513891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ELL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'Q8-NoCol'!$B$132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'Q8-NoCol'!$B$133:$B$138</c:f>
              <c:numCache>
                <c:formatCode>0.00</c:formatCode>
                <c:ptCount val="6"/>
                <c:pt idx="0">
                  <c:v>0.75</c:v>
                </c:pt>
                <c:pt idx="1">
                  <c:v>2.4</c:v>
                </c:pt>
                <c:pt idx="2">
                  <c:v>2.6</c:v>
                </c:pt>
                <c:pt idx="3">
                  <c:v>2.741935483870968</c:v>
                </c:pt>
                <c:pt idx="4">
                  <c:v>3.1869158878504678</c:v>
                </c:pt>
                <c:pt idx="5">
                  <c:v>2.4375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'Q8-NoCol'!$C$132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'Q8-NoCol'!$C$133:$C$138</c:f>
              <c:numCache>
                <c:formatCode>0.00</c:formatCode>
                <c:ptCount val="6"/>
                <c:pt idx="0">
                  <c:v>0.75</c:v>
                </c:pt>
                <c:pt idx="1">
                  <c:v>2.5263157894736845</c:v>
                </c:pt>
                <c:pt idx="2">
                  <c:v>2.6</c:v>
                </c:pt>
                <c:pt idx="3">
                  <c:v>2.8333333333333335</c:v>
                </c:pt>
                <c:pt idx="4">
                  <c:v>3.2476190476190481</c:v>
                </c:pt>
                <c:pt idx="5">
                  <c:v>2.4549356223175969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'Q8-NoCol'!$D$132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'Q8-NoCol'!$A$133:$A$138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'Q8-NoCol'!$D$133:$D$138</c:f>
              <c:numCache>
                <c:formatCode>0.00</c:formatCode>
                <c:ptCount val="6"/>
                <c:pt idx="0">
                  <c:v>0.75</c:v>
                </c:pt>
                <c:pt idx="1">
                  <c:v>2.4</c:v>
                </c:pt>
                <c:pt idx="2">
                  <c:v>2.6</c:v>
                </c:pt>
                <c:pt idx="3">
                  <c:v>2.5</c:v>
                </c:pt>
                <c:pt idx="4">
                  <c:v>3.216981132075472</c:v>
                </c:pt>
                <c:pt idx="5">
                  <c:v>2.4305949008498584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'Q8-NoCol'!$E$132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'Q8-NoCol'!$E$133:$E$138</c:f>
              <c:numCache>
                <c:formatCode>0.00</c:formatCode>
                <c:ptCount val="6"/>
                <c:pt idx="0">
                  <c:v>0.66666666666666674</c:v>
                </c:pt>
                <c:pt idx="1">
                  <c:v>2.1818181818181821</c:v>
                </c:pt>
                <c:pt idx="2">
                  <c:v>2.4074074074074074</c:v>
                </c:pt>
                <c:pt idx="3">
                  <c:v>2.5757575757575757</c:v>
                </c:pt>
                <c:pt idx="4">
                  <c:v>3.1</c:v>
                </c:pt>
                <c:pt idx="5">
                  <c:v>2.4169014084507041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'Q8-NoCol'!$F$132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'Q8-NoCol'!$F$133:$F$138</c:f>
              <c:numCache>
                <c:formatCode>0.00</c:formatCode>
                <c:ptCount val="6"/>
                <c:pt idx="0">
                  <c:v>1.5</c:v>
                </c:pt>
                <c:pt idx="1">
                  <c:v>1.2</c:v>
                </c:pt>
                <c:pt idx="2">
                  <c:v>1.2037037037037037</c:v>
                </c:pt>
                <c:pt idx="3">
                  <c:v>1.1643835616438358</c:v>
                </c:pt>
                <c:pt idx="4">
                  <c:v>1.2266187050359711</c:v>
                </c:pt>
                <c:pt idx="5">
                  <c:v>1.5445544554455446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'Q8-NoCol'!$G$132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'Q8-NoCol'!$A$133:$A$138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'Q8-NoCol'!$G$133:$G$138</c:f>
              <c:numCache>
                <c:formatCode>0.00</c:formatCode>
                <c:ptCount val="6"/>
                <c:pt idx="0">
                  <c:v>1.5</c:v>
                </c:pt>
                <c:pt idx="1">
                  <c:v>1.7777777777777779</c:v>
                </c:pt>
                <c:pt idx="2">
                  <c:v>1.7567567567567568</c:v>
                </c:pt>
                <c:pt idx="3">
                  <c:v>1.666666666666667</c:v>
                </c:pt>
                <c:pt idx="4">
                  <c:v>1.623809523809524</c:v>
                </c:pt>
                <c:pt idx="5">
                  <c:v>2.0355871886120998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'Q8-NoCol'!$H$132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'Q8-NoCol'!$H$133:$H$138</c:f>
              <c:numCache>
                <c:formatCode>0.00</c:formatCode>
                <c:ptCount val="6"/>
                <c:pt idx="0">
                  <c:v>2</c:v>
                </c:pt>
                <c:pt idx="1">
                  <c:v>2.0869565217391304</c:v>
                </c:pt>
                <c:pt idx="2">
                  <c:v>1.857142857142857</c:v>
                </c:pt>
                <c:pt idx="3">
                  <c:v>2.0731707317073171</c:v>
                </c:pt>
                <c:pt idx="4">
                  <c:v>1.8944444444444446</c:v>
                </c:pt>
                <c:pt idx="5">
                  <c:v>2.2199223803363517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499392"/>
        <c:axId val="351501312"/>
      </c:lineChart>
      <c:dateAx>
        <c:axId val="35149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1501312"/>
        <c:crosses val="autoZero"/>
        <c:auto val="0"/>
        <c:lblOffset val="100"/>
        <c:baseTimeUnit val="years"/>
      </c:dateAx>
      <c:valAx>
        <c:axId val="351501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514993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ELL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'Q8-NoCol'!$J$132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'Q8-NoCol'!$I$133:$I$138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'Q8-NoCol'!$J$133:$J$138</c:f>
              <c:numCache>
                <c:formatCode>0.00</c:formatCode>
                <c:ptCount val="6"/>
                <c:pt idx="0">
                  <c:v>1.25</c:v>
                </c:pt>
                <c:pt idx="1">
                  <c:v>4.6499999999999995</c:v>
                </c:pt>
                <c:pt idx="2">
                  <c:v>4.884615384615385</c:v>
                </c:pt>
                <c:pt idx="3">
                  <c:v>5</c:v>
                </c:pt>
                <c:pt idx="4">
                  <c:v>5.807017543859649</c:v>
                </c:pt>
                <c:pt idx="5">
                  <c:v>4.0705563093622796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'Q8-NoCol'!$K$132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'Q8-NoCol'!$I$133:$I$138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'Q8-NoCol'!$K$133:$K$138</c:f>
              <c:numCache>
                <c:formatCode>0.00</c:formatCode>
                <c:ptCount val="6"/>
                <c:pt idx="0">
                  <c:v>1.25</c:v>
                </c:pt>
                <c:pt idx="1">
                  <c:v>4.6499999999999995</c:v>
                </c:pt>
                <c:pt idx="2">
                  <c:v>4.5357142857142856</c:v>
                </c:pt>
                <c:pt idx="3">
                  <c:v>5.15625</c:v>
                </c:pt>
                <c:pt idx="4">
                  <c:v>5.8584070796460175</c:v>
                </c:pt>
                <c:pt idx="5">
                  <c:v>4.0983606557377046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'Q8-NoCol'!$L$132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'Q8-NoCol'!$I$133:$I$138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'Q8-NoCol'!$L$133:$L$138</c:f>
              <c:numCache>
                <c:formatCode>0.00</c:formatCode>
                <c:ptCount val="6"/>
                <c:pt idx="0">
                  <c:v>1.25</c:v>
                </c:pt>
                <c:pt idx="1">
                  <c:v>4.4285714285714279</c:v>
                </c:pt>
                <c:pt idx="2">
                  <c:v>4.7037037037037042</c:v>
                </c:pt>
                <c:pt idx="3">
                  <c:v>4.8529411764705879</c:v>
                </c:pt>
                <c:pt idx="4">
                  <c:v>5.6581196581196584</c:v>
                </c:pt>
                <c:pt idx="5">
                  <c:v>4.0760869565217392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'Q8-NoCol'!$M$132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'Q8-NoCol'!$I$133:$I$138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'Q8-NoCol'!$M$133:$M$138</c:f>
              <c:numCache>
                <c:formatCode>0.00</c:formatCode>
                <c:ptCount val="6"/>
                <c:pt idx="0">
                  <c:v>1.1111111111111112</c:v>
                </c:pt>
                <c:pt idx="1">
                  <c:v>4.0434782608695654</c:v>
                </c:pt>
                <c:pt idx="2">
                  <c:v>4.3793103448275863</c:v>
                </c:pt>
                <c:pt idx="3">
                  <c:v>4.7142857142857144</c:v>
                </c:pt>
                <c:pt idx="4">
                  <c:v>5.6101694915254239</c:v>
                </c:pt>
                <c:pt idx="5">
                  <c:v>4.048582995951417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'Q8-NoCol'!$N$132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'Q8-NoCol'!$I$133:$I$138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'Q8-NoCol'!$N$133:$N$138</c:f>
              <c:numCache>
                <c:formatCode>0.00</c:formatCode>
                <c:ptCount val="6"/>
                <c:pt idx="0">
                  <c:v>1.1111111111111112</c:v>
                </c:pt>
                <c:pt idx="1">
                  <c:v>1.2077922077922079</c:v>
                </c:pt>
                <c:pt idx="2">
                  <c:v>1.0948275862068966</c:v>
                </c:pt>
                <c:pt idx="3">
                  <c:v>1.1702127659574471</c:v>
                </c:pt>
                <c:pt idx="4">
                  <c:v>1.2191528545119705</c:v>
                </c:pt>
                <c:pt idx="5">
                  <c:v>1.4970059880239521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'Q8-NoCol'!$O$132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'Q8-NoCol'!$I$133:$I$138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'Q8-NoCol'!$O$133:$O$138</c:f>
              <c:numCache>
                <c:formatCode>0.00</c:formatCode>
                <c:ptCount val="6"/>
                <c:pt idx="0">
                  <c:v>1.25</c:v>
                </c:pt>
                <c:pt idx="1">
                  <c:v>1.576271186440678</c:v>
                </c:pt>
                <c:pt idx="2">
                  <c:v>1.6282051282051282</c:v>
                </c:pt>
                <c:pt idx="3">
                  <c:v>1.5566037735849059</c:v>
                </c:pt>
                <c:pt idx="4">
                  <c:v>1.794037940379404</c:v>
                </c:pt>
                <c:pt idx="5">
                  <c:v>1.6835016835016834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'Q8-NoCol'!$P$132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'Q8-NoCol'!$I$133:$I$138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'Q8-NoCol'!$P$133:$P$138</c:f>
              <c:numCache>
                <c:formatCode>0.00</c:formatCode>
                <c:ptCount val="6"/>
                <c:pt idx="0">
                  <c:v>1.6666666666666667</c:v>
                </c:pt>
                <c:pt idx="1">
                  <c:v>1.7222222222222223</c:v>
                </c:pt>
                <c:pt idx="2">
                  <c:v>1.7887323943661975</c:v>
                </c:pt>
                <c:pt idx="3">
                  <c:v>1.65</c:v>
                </c:pt>
                <c:pt idx="4">
                  <c:v>1.9077809798270895</c:v>
                </c:pt>
                <c:pt idx="5">
                  <c:v>1.9556714471968708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139392"/>
        <c:axId val="356141312"/>
      </c:lineChart>
      <c:dateAx>
        <c:axId val="35613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6141312"/>
        <c:crosses val="autoZero"/>
        <c:auto val="0"/>
        <c:lblOffset val="100"/>
        <c:baseTimeUnit val="years"/>
      </c:dateAx>
      <c:valAx>
        <c:axId val="356141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561393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EIG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'Q8-NoCol'!$B$143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'Q8-NoCol'!$B$144:$B$149</c:f>
              <c:numCache>
                <c:formatCode>0.00</c:formatCode>
                <c:ptCount val="6"/>
                <c:pt idx="0">
                  <c:v>9.5</c:v>
                </c:pt>
                <c:pt idx="1">
                  <c:v>34.1875</c:v>
                </c:pt>
                <c:pt idx="2">
                  <c:v>28.129032258064516</c:v>
                </c:pt>
                <c:pt idx="3">
                  <c:v>22.283783783783786</c:v>
                </c:pt>
                <c:pt idx="4">
                  <c:v>9.4946996466431095</c:v>
                </c:pt>
                <c:pt idx="5">
                  <c:v>5.8402154398563733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'Q8-NoCol'!$C$143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'Q8-NoCol'!$C$144:$C$149</c:f>
              <c:numCache>
                <c:formatCode>0.00</c:formatCode>
                <c:ptCount val="6"/>
                <c:pt idx="0">
                  <c:v>8.6363636363636367</c:v>
                </c:pt>
                <c:pt idx="1">
                  <c:v>34.914893617021278</c:v>
                </c:pt>
                <c:pt idx="2">
                  <c:v>24.914285714285711</c:v>
                </c:pt>
                <c:pt idx="3">
                  <c:v>22.283783783783786</c:v>
                </c:pt>
                <c:pt idx="4">
                  <c:v>9.5964285714285698</c:v>
                </c:pt>
                <c:pt idx="5">
                  <c:v>5.8349775784753364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'Q8-NoCol'!$D$143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'Q8-NoCol'!$A$144:$A$149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'Q8-NoCol'!$D$144:$D$149</c:f>
              <c:numCache>
                <c:formatCode>0.00</c:formatCode>
                <c:ptCount val="6"/>
                <c:pt idx="0">
                  <c:v>8.6363636363636367</c:v>
                </c:pt>
                <c:pt idx="1">
                  <c:v>34.914893617021278</c:v>
                </c:pt>
                <c:pt idx="2">
                  <c:v>27.25</c:v>
                </c:pt>
                <c:pt idx="3">
                  <c:v>21.697368421052634</c:v>
                </c:pt>
                <c:pt idx="4">
                  <c:v>9.4280701754385969</c:v>
                </c:pt>
                <c:pt idx="5">
                  <c:v>5.7779751332149205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'Q8-NoCol'!$E$143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'Q8-NoCol'!$E$144:$E$149</c:f>
              <c:numCache>
                <c:formatCode>0.00</c:formatCode>
                <c:ptCount val="6"/>
                <c:pt idx="0">
                  <c:v>8.6363636363636367</c:v>
                </c:pt>
                <c:pt idx="1">
                  <c:v>33.489795918367349</c:v>
                </c:pt>
                <c:pt idx="2">
                  <c:v>26.424242424242422</c:v>
                </c:pt>
                <c:pt idx="3">
                  <c:v>21.415584415584416</c:v>
                </c:pt>
                <c:pt idx="4">
                  <c:v>9.3623693379790947</c:v>
                </c:pt>
                <c:pt idx="5">
                  <c:v>5.7473498233215556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'Q8-NoCol'!$F$143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'Q8-NoCol'!$F$144:$F$149</c:f>
              <c:numCache>
                <c:formatCode>0.00</c:formatCode>
                <c:ptCount val="6"/>
                <c:pt idx="0">
                  <c:v>2.6388888888888893</c:v>
                </c:pt>
                <c:pt idx="1">
                  <c:v>4.7427745664739884</c:v>
                </c:pt>
                <c:pt idx="2">
                  <c:v>3.625779625779626</c:v>
                </c:pt>
                <c:pt idx="3">
                  <c:v>2.76214405360134</c:v>
                </c:pt>
                <c:pt idx="4">
                  <c:v>0.80593881223755237</c:v>
                </c:pt>
                <c:pt idx="5">
                  <c:v>0.85729345104756882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'Q8-NoCol'!$G$143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'Q8-NoCol'!$A$144:$A$149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'Q8-NoCol'!$G$144:$G$149</c:f>
              <c:numCache>
                <c:formatCode>0.00</c:formatCode>
                <c:ptCount val="6"/>
                <c:pt idx="0">
                  <c:v>3.2758620689655169</c:v>
                </c:pt>
                <c:pt idx="1">
                  <c:v>2.8588850174216032</c:v>
                </c:pt>
                <c:pt idx="2">
                  <c:v>1.8894907908992415</c:v>
                </c:pt>
                <c:pt idx="3">
                  <c:v>1.2242019302152933</c:v>
                </c:pt>
                <c:pt idx="4">
                  <c:v>0.40619803476946331</c:v>
                </c:pt>
                <c:pt idx="5">
                  <c:v>0.73398014440433212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'Q8-NoCol'!$H$143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'Q8-NoCol'!$A$144:$A$149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'Q8-NoCol'!$H$144:$H$149</c:f>
              <c:numCache>
                <c:formatCode>0.00</c:formatCode>
                <c:ptCount val="6"/>
                <c:pt idx="0">
                  <c:v>2.96875</c:v>
                </c:pt>
                <c:pt idx="1">
                  <c:v>2.3886462882096069</c:v>
                </c:pt>
                <c:pt idx="2">
                  <c:v>1.6515151515151514</c:v>
                </c:pt>
                <c:pt idx="3">
                  <c:v>1.0673139158576053</c:v>
                </c:pt>
                <c:pt idx="4">
                  <c:v>0.34025579333924272</c:v>
                </c:pt>
                <c:pt idx="5">
                  <c:v>0.62787106736151321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524032"/>
        <c:axId val="356525952"/>
      </c:lineChart>
      <c:dateAx>
        <c:axId val="35652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6525952"/>
        <c:crosses val="autoZero"/>
        <c:auto val="0"/>
        <c:lblOffset val="100"/>
        <c:baseTimeUnit val="years"/>
      </c:dateAx>
      <c:valAx>
        <c:axId val="356525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565240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EIG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'Q8-NoCol'!$J$143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'Q8-NoCol'!$I$144:$I$149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'Q8-NoCol'!$J$144:$J$149</c:f>
              <c:numCache>
                <c:formatCode>0.00</c:formatCode>
                <c:ptCount val="6"/>
                <c:pt idx="0">
                  <c:v>9.3636363636363633</c:v>
                </c:pt>
                <c:pt idx="1">
                  <c:v>22.75</c:v>
                </c:pt>
                <c:pt idx="2">
                  <c:v>18.53125</c:v>
                </c:pt>
                <c:pt idx="3">
                  <c:v>19.171052631578949</c:v>
                </c:pt>
                <c:pt idx="4">
                  <c:v>9.2525951557093435</c:v>
                </c:pt>
                <c:pt idx="5">
                  <c:v>6.0759825327510919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'Q8-NoCol'!$K$143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'Q8-NoCol'!$I$144:$I$149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'Q8-NoCol'!$K$144:$K$149</c:f>
              <c:numCache>
                <c:formatCode>0.00</c:formatCode>
                <c:ptCount val="6"/>
                <c:pt idx="0">
                  <c:v>9.3636363636363633</c:v>
                </c:pt>
                <c:pt idx="1">
                  <c:v>22.285714285714288</c:v>
                </c:pt>
                <c:pt idx="2">
                  <c:v>18.246153846153845</c:v>
                </c:pt>
                <c:pt idx="3">
                  <c:v>18.679487179487179</c:v>
                </c:pt>
                <c:pt idx="4">
                  <c:v>9.1262798634812281</c:v>
                </c:pt>
                <c:pt idx="5">
                  <c:v>6.0495652173913044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'Q8-NoCol'!$L$143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'Q8-NoCol'!$I$144:$I$149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'Q8-NoCol'!$L$144:$L$149</c:f>
              <c:numCache>
                <c:formatCode>0.00</c:formatCode>
                <c:ptCount val="6"/>
                <c:pt idx="0">
                  <c:v>9.3636363636363633</c:v>
                </c:pt>
                <c:pt idx="1">
                  <c:v>22.75</c:v>
                </c:pt>
                <c:pt idx="2">
                  <c:v>17.969696969696969</c:v>
                </c:pt>
                <c:pt idx="3">
                  <c:v>18.443037974683545</c:v>
                </c:pt>
                <c:pt idx="4">
                  <c:v>9.1262798634812281</c:v>
                </c:pt>
                <c:pt idx="5">
                  <c:v>6.033824804856895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'Q8-NoCol'!$M$143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'Q8-NoCol'!$I$144:$I$149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'Q8-NoCol'!$M$144:$M$149</c:f>
              <c:numCache>
                <c:formatCode>0.00</c:formatCode>
                <c:ptCount val="6"/>
                <c:pt idx="0">
                  <c:v>8.5833333333333321</c:v>
                </c:pt>
                <c:pt idx="1">
                  <c:v>17.333333333333336</c:v>
                </c:pt>
                <c:pt idx="2">
                  <c:v>17.441176470588232</c:v>
                </c:pt>
                <c:pt idx="3">
                  <c:v>18.443037974683545</c:v>
                </c:pt>
                <c:pt idx="4">
                  <c:v>9.0644067796610166</c:v>
                </c:pt>
                <c:pt idx="5">
                  <c:v>5.9870912220309815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'Q8-NoCol'!$N$143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'Q8-NoCol'!$I$144:$I$149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'Q8-NoCol'!$N$144:$N$149</c:f>
              <c:numCache>
                <c:formatCode>0.00</c:formatCode>
                <c:ptCount val="6"/>
                <c:pt idx="0">
                  <c:v>2.9428571428571426</c:v>
                </c:pt>
                <c:pt idx="1">
                  <c:v>3.2891566265060241</c:v>
                </c:pt>
                <c:pt idx="2">
                  <c:v>2.6473214285714284</c:v>
                </c:pt>
                <c:pt idx="3">
                  <c:v>2.5164075993091539</c:v>
                </c:pt>
                <c:pt idx="4">
                  <c:v>0.88192612137203164</c:v>
                </c:pt>
                <c:pt idx="5">
                  <c:v>1.0675157280957495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'Q8-NoCol'!$O$143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'Q8-NoCol'!$I$144:$I$149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'Q8-NoCol'!$O$144:$O$149</c:f>
              <c:numCache>
                <c:formatCode>0.00</c:formatCode>
                <c:ptCount val="6"/>
                <c:pt idx="0">
                  <c:v>3.5517241379310343</c:v>
                </c:pt>
                <c:pt idx="1">
                  <c:v>1.6722817764165392</c:v>
                </c:pt>
                <c:pt idx="2">
                  <c:v>1.1316793893129771</c:v>
                </c:pt>
                <c:pt idx="3">
                  <c:v>0.94304207119741112</c:v>
                </c:pt>
                <c:pt idx="4">
                  <c:v>0.39065010956902851</c:v>
                </c:pt>
                <c:pt idx="5">
                  <c:v>0.72453655488439905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'Q8-NoCol'!$P$143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'Q8-NoCol'!$I$144:$I$149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'Q8-NoCol'!$P$144:$P$149</c:f>
              <c:numCache>
                <c:formatCode>0.00</c:formatCode>
                <c:ptCount val="6"/>
                <c:pt idx="0">
                  <c:v>3.32258064516129</c:v>
                </c:pt>
                <c:pt idx="1">
                  <c:v>1.5294117647058825</c:v>
                </c:pt>
                <c:pt idx="2">
                  <c:v>1.0971322849213692</c:v>
                </c:pt>
                <c:pt idx="3">
                  <c:v>0.95042400521852588</c:v>
                </c:pt>
                <c:pt idx="4">
                  <c:v>0.37524557956777993</c:v>
                </c:pt>
                <c:pt idx="5">
                  <c:v>0.74525977504017127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6559872"/>
        <c:axId val="356578432"/>
      </c:lineChart>
      <c:dateAx>
        <c:axId val="35655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6578432"/>
        <c:crosses val="autoZero"/>
        <c:auto val="0"/>
        <c:lblOffset val="100"/>
        <c:baseTimeUnit val="years"/>
      </c:dateAx>
      <c:valAx>
        <c:axId val="35657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565598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CSR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'Q8-Col'!$E$8:$E$13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8.5000000000000006E-2</c:v>
                </c:pt>
                <c:pt idx="2">
                  <c:v>0.112</c:v>
                </c:pt>
                <c:pt idx="3">
                  <c:v>0.14499999999999999</c:v>
                </c:pt>
                <c:pt idx="4">
                  <c:v>0.56299999999999994</c:v>
                </c:pt>
                <c:pt idx="5">
                  <c:v>2.2480000000000002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'Q8-Col'!$F$8:$F$13</c:f>
              <c:numCache>
                <c:formatCode>0.000</c:formatCode>
                <c:ptCount val="6"/>
                <c:pt idx="0">
                  <c:v>1.0999999999999999E-2</c:v>
                </c:pt>
                <c:pt idx="1">
                  <c:v>5.0999999999999997E-2</c:v>
                </c:pt>
                <c:pt idx="2">
                  <c:v>6.9000000000000006E-2</c:v>
                </c:pt>
                <c:pt idx="3">
                  <c:v>8.4000000000000005E-2</c:v>
                </c:pt>
                <c:pt idx="4">
                  <c:v>0.32800000000000001</c:v>
                </c:pt>
                <c:pt idx="5">
                  <c:v>1.2869999999999999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'Q8-Col'!$E$17:$E$22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4.4999999999999998E-2</c:v>
                </c:pt>
                <c:pt idx="2">
                  <c:v>6.5000000000000002E-2</c:v>
                </c:pt>
                <c:pt idx="3">
                  <c:v>8.2000000000000003E-2</c:v>
                </c:pt>
                <c:pt idx="4">
                  <c:v>0.40699999999999997</c:v>
                </c:pt>
                <c:pt idx="5">
                  <c:v>1.333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'Q8-Col'!$F$17:$F$22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0.03</c:v>
                </c:pt>
                <c:pt idx="2">
                  <c:v>3.7999999999999999E-2</c:v>
                </c:pt>
                <c:pt idx="3">
                  <c:v>4.8000000000000001E-2</c:v>
                </c:pt>
                <c:pt idx="4">
                  <c:v>0.17599999999999999</c:v>
                </c:pt>
                <c:pt idx="5">
                  <c:v>0.68899999999999995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'Q8-Col'!$E$26:$E$31</c:f>
              <c:numCache>
                <c:formatCode>0.000</c:formatCode>
                <c:ptCount val="6"/>
                <c:pt idx="0">
                  <c:v>1.0999999999999999E-2</c:v>
                </c:pt>
                <c:pt idx="1">
                  <c:v>3.3000000000000002E-2</c:v>
                </c:pt>
                <c:pt idx="2">
                  <c:v>4.8000000000000001E-2</c:v>
                </c:pt>
                <c:pt idx="3">
                  <c:v>5.8999999999999997E-2</c:v>
                </c:pt>
                <c:pt idx="4">
                  <c:v>0.255</c:v>
                </c:pt>
                <c:pt idx="5">
                  <c:v>1.0389999999999999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'Q8-Col'!$F$26:$F$31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2.3E-2</c:v>
                </c:pt>
                <c:pt idx="2">
                  <c:v>2.9000000000000001E-2</c:v>
                </c:pt>
                <c:pt idx="3">
                  <c:v>3.5999999999999997E-2</c:v>
                </c:pt>
                <c:pt idx="4">
                  <c:v>0.125</c:v>
                </c:pt>
                <c:pt idx="5">
                  <c:v>0.49299999999999999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'Q8-Col'!$E$35:$E$40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2.7E-2</c:v>
                </c:pt>
                <c:pt idx="2">
                  <c:v>3.7999999999999999E-2</c:v>
                </c:pt>
                <c:pt idx="3">
                  <c:v>4.9000000000000002E-2</c:v>
                </c:pt>
                <c:pt idx="4">
                  <c:v>0.193</c:v>
                </c:pt>
                <c:pt idx="5">
                  <c:v>0.79300000000000004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'Q8-Col'!$F$35:$F$40</c:f>
              <c:numCache>
                <c:formatCode>0.000</c:formatCode>
                <c:ptCount val="6"/>
                <c:pt idx="0">
                  <c:v>0.01</c:v>
                </c:pt>
                <c:pt idx="1">
                  <c:v>2.1000000000000001E-2</c:v>
                </c:pt>
                <c:pt idx="2">
                  <c:v>2.5999999999999999E-2</c:v>
                </c:pt>
                <c:pt idx="3">
                  <c:v>3.2000000000000001E-2</c:v>
                </c:pt>
                <c:pt idx="4">
                  <c:v>0.106</c:v>
                </c:pt>
                <c:pt idx="5">
                  <c:v>0.42099999999999999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497088"/>
        <c:axId val="359503360"/>
      </c:lineChart>
      <c:dateAx>
        <c:axId val="359497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9503360"/>
        <c:crosses val="autoZero"/>
        <c:auto val="0"/>
        <c:lblOffset val="100"/>
        <c:baseTimeUnit val="years"/>
      </c:dateAx>
      <c:valAx>
        <c:axId val="359503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5949708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ELL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'Q8-Col'!$E$46:$E$51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5.5E-2</c:v>
                </c:pt>
                <c:pt idx="2">
                  <c:v>6.6000000000000003E-2</c:v>
                </c:pt>
                <c:pt idx="3">
                  <c:v>8.6999999999999994E-2</c:v>
                </c:pt>
                <c:pt idx="4">
                  <c:v>0.35199999999999998</c:v>
                </c:pt>
                <c:pt idx="5">
                  <c:v>1.75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'Q8-Col'!$F$46:$F$51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2.8000000000000001E-2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0.128</c:v>
                </c:pt>
                <c:pt idx="5">
                  <c:v>0.79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'Q8-Col'!$E$55:$E$60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4.2999999999999997E-2</c:v>
                </c:pt>
                <c:pt idx="2">
                  <c:v>5.6000000000000001E-2</c:v>
                </c:pt>
                <c:pt idx="3">
                  <c:v>7.4999999999999997E-2</c:v>
                </c:pt>
                <c:pt idx="4">
                  <c:v>0.28199999999999997</c:v>
                </c:pt>
                <c:pt idx="5">
                  <c:v>1.17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'Q8-Col'!$F$55:$F$60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1.7999999999999999E-2</c:v>
                </c:pt>
                <c:pt idx="2">
                  <c:v>0.02</c:v>
                </c:pt>
                <c:pt idx="3">
                  <c:v>2.3E-2</c:v>
                </c:pt>
                <c:pt idx="4">
                  <c:v>7.3999999999999996E-2</c:v>
                </c:pt>
                <c:pt idx="5">
                  <c:v>0.44800000000000001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'Q8-Col'!$E$64:$E$69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2.7E-2</c:v>
                </c:pt>
                <c:pt idx="2">
                  <c:v>3.7999999999999999E-2</c:v>
                </c:pt>
                <c:pt idx="3">
                  <c:v>5.1999999999999998E-2</c:v>
                </c:pt>
                <c:pt idx="4">
                  <c:v>0.188</c:v>
                </c:pt>
                <c:pt idx="5">
                  <c:v>0.83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'Q8-Col'!$F$64:$F$69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1.9E-2</c:v>
                </c:pt>
                <c:pt idx="4">
                  <c:v>5.8000000000000003E-2</c:v>
                </c:pt>
                <c:pt idx="5">
                  <c:v>0.31900000000000001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'Q8-Col'!$E$73:$E$78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2.5000000000000001E-2</c:v>
                </c:pt>
                <c:pt idx="2">
                  <c:v>2.9000000000000001E-2</c:v>
                </c:pt>
                <c:pt idx="3">
                  <c:v>0.04</c:v>
                </c:pt>
                <c:pt idx="4">
                  <c:v>0.13100000000000001</c:v>
                </c:pt>
                <c:pt idx="5">
                  <c:v>0.70099999999999996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'Q8-Col'!$F$73:$F$78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1.6E-2</c:v>
                </c:pt>
                <c:pt idx="2">
                  <c:v>1.7000000000000001E-2</c:v>
                </c:pt>
                <c:pt idx="3">
                  <c:v>1.9E-2</c:v>
                </c:pt>
                <c:pt idx="4">
                  <c:v>6.9000000000000006E-2</c:v>
                </c:pt>
                <c:pt idx="5">
                  <c:v>0.26500000000000001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558528"/>
        <c:axId val="359568896"/>
      </c:lineChart>
      <c:dateAx>
        <c:axId val="35955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9568896"/>
        <c:crosses val="autoZero"/>
        <c:auto val="0"/>
        <c:lblOffset val="100"/>
        <c:baseTimeUnit val="years"/>
      </c:dateAx>
      <c:valAx>
        <c:axId val="359568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5955852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EIG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'Q8-Col'!$E$84:$E$89</c:f>
              <c:numCache>
                <c:formatCode>0.000</c:formatCode>
                <c:ptCount val="6"/>
                <c:pt idx="0">
                  <c:v>5.3999999999999999E-2</c:v>
                </c:pt>
                <c:pt idx="1">
                  <c:v>1.649</c:v>
                </c:pt>
                <c:pt idx="2">
                  <c:v>1.798</c:v>
                </c:pt>
                <c:pt idx="3">
                  <c:v>2.08</c:v>
                </c:pt>
                <c:pt idx="4">
                  <c:v>3.0350000000000001</c:v>
                </c:pt>
                <c:pt idx="5">
                  <c:v>7.1689999999999996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'Q8-Col'!$F$84:$F$89</c:f>
              <c:numCache>
                <c:formatCode>0.000</c:formatCode>
                <c:ptCount val="6"/>
                <c:pt idx="0">
                  <c:v>1.0999999999999999E-2</c:v>
                </c:pt>
                <c:pt idx="1">
                  <c:v>0.05</c:v>
                </c:pt>
                <c:pt idx="2">
                  <c:v>6.5000000000000002E-2</c:v>
                </c:pt>
                <c:pt idx="3">
                  <c:v>8.5999999999999993E-2</c:v>
                </c:pt>
                <c:pt idx="4">
                  <c:v>0.32400000000000001</c:v>
                </c:pt>
                <c:pt idx="5">
                  <c:v>1.2709999999999999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'Q8-Col'!$E$93:$E$98</c:f>
              <c:numCache>
                <c:formatCode>0.000</c:formatCode>
                <c:ptCount val="6"/>
                <c:pt idx="0">
                  <c:v>5.6000000000000001E-2</c:v>
                </c:pt>
                <c:pt idx="1">
                  <c:v>0.53100000000000003</c:v>
                </c:pt>
                <c:pt idx="2">
                  <c:v>0.81599999999999995</c:v>
                </c:pt>
                <c:pt idx="3">
                  <c:v>1.38</c:v>
                </c:pt>
                <c:pt idx="4">
                  <c:v>6.5229999999999997</c:v>
                </c:pt>
                <c:pt idx="5">
                  <c:v>10.659000000000001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'Q8-Col'!$F$93:$F$98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3.1E-2</c:v>
                </c:pt>
                <c:pt idx="2">
                  <c:v>3.9E-2</c:v>
                </c:pt>
                <c:pt idx="3">
                  <c:v>0.05</c:v>
                </c:pt>
                <c:pt idx="4">
                  <c:v>0.17799999999999999</c:v>
                </c:pt>
                <c:pt idx="5">
                  <c:v>0.69499999999999995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'Q8-Col'!$E$102:$E$107</c:f>
              <c:numCache>
                <c:formatCode>0.000</c:formatCode>
                <c:ptCount val="6"/>
                <c:pt idx="0">
                  <c:v>5.0999999999999997E-2</c:v>
                </c:pt>
                <c:pt idx="1">
                  <c:v>1.2290000000000001</c:v>
                </c:pt>
                <c:pt idx="2">
                  <c:v>1.875</c:v>
                </c:pt>
                <c:pt idx="3">
                  <c:v>2.6349999999999998</c:v>
                </c:pt>
                <c:pt idx="4">
                  <c:v>12.856999999999999</c:v>
                </c:pt>
                <c:pt idx="5">
                  <c:v>19.079000000000001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'Q8-Col'!$F$102:$F$107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2.3E-2</c:v>
                </c:pt>
                <c:pt idx="2">
                  <c:v>0.03</c:v>
                </c:pt>
                <c:pt idx="3">
                  <c:v>3.7999999999999999E-2</c:v>
                </c:pt>
                <c:pt idx="4">
                  <c:v>0.129</c:v>
                </c:pt>
                <c:pt idx="5">
                  <c:v>0.502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'Q8-Col'!$E$111:$E$116</c:f>
              <c:numCache>
                <c:formatCode>0.000</c:formatCode>
                <c:ptCount val="6"/>
                <c:pt idx="0">
                  <c:v>5.7000000000000002E-2</c:v>
                </c:pt>
                <c:pt idx="1">
                  <c:v>0.97899999999999998</c:v>
                </c:pt>
                <c:pt idx="2">
                  <c:v>1.444</c:v>
                </c:pt>
                <c:pt idx="3">
                  <c:v>2.0369999999999999</c:v>
                </c:pt>
                <c:pt idx="4">
                  <c:v>11.1</c:v>
                </c:pt>
                <c:pt idx="5">
                  <c:v>16.962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'Q8-Col'!$F$111:$F$116</c:f>
              <c:numCache>
                <c:formatCode>0.000</c:formatCode>
                <c:ptCount val="6"/>
                <c:pt idx="0">
                  <c:v>0.01</c:v>
                </c:pt>
                <c:pt idx="1">
                  <c:v>2.1999999999999999E-2</c:v>
                </c:pt>
                <c:pt idx="2">
                  <c:v>2.5999999999999999E-2</c:v>
                </c:pt>
                <c:pt idx="3">
                  <c:v>3.2000000000000001E-2</c:v>
                </c:pt>
                <c:pt idx="4">
                  <c:v>0.108</c:v>
                </c:pt>
                <c:pt idx="5">
                  <c:v>0.41099999999999998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603072"/>
        <c:axId val="367613440"/>
      </c:lineChart>
      <c:dateAx>
        <c:axId val="36760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7613440"/>
        <c:crosses val="autoZero"/>
        <c:auto val="0"/>
        <c:lblOffset val="100"/>
        <c:baseTimeUnit val="years"/>
      </c:dateAx>
      <c:valAx>
        <c:axId val="367613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6760307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CSR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'Q4-NoCol'!$M$8:$M$13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0.10100000000000001</c:v>
                </c:pt>
                <c:pt idx="2">
                  <c:v>0.182</c:v>
                </c:pt>
                <c:pt idx="3">
                  <c:v>0.24099999999999999</c:v>
                </c:pt>
                <c:pt idx="4">
                  <c:v>0.34200000000000003</c:v>
                </c:pt>
                <c:pt idx="5">
                  <c:v>1.3759999999999999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'Q4-NoCol'!$N$8:$N$13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2.1000000000000001E-2</c:v>
                </c:pt>
                <c:pt idx="2">
                  <c:v>3.1E-2</c:v>
                </c:pt>
                <c:pt idx="3">
                  <c:v>4.2999999999999997E-2</c:v>
                </c:pt>
                <c:pt idx="4">
                  <c:v>6.8000000000000005E-2</c:v>
                </c:pt>
                <c:pt idx="5">
                  <c:v>0.25800000000000001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'Q4-NoCol'!$M$17:$M$22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5.6000000000000001E-2</c:v>
                </c:pt>
                <c:pt idx="2">
                  <c:v>8.5000000000000006E-2</c:v>
                </c:pt>
                <c:pt idx="3">
                  <c:v>0.154</c:v>
                </c:pt>
                <c:pt idx="4">
                  <c:v>0.251</c:v>
                </c:pt>
                <c:pt idx="5">
                  <c:v>0.90600000000000003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'Q4-NoCol'!$N$17:$N$22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2.1000000000000001E-2</c:v>
                </c:pt>
                <c:pt idx="2">
                  <c:v>0.03</c:v>
                </c:pt>
                <c:pt idx="3">
                  <c:v>4.1000000000000002E-2</c:v>
                </c:pt>
                <c:pt idx="4">
                  <c:v>6.9000000000000006E-2</c:v>
                </c:pt>
                <c:pt idx="5">
                  <c:v>0.255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'Q4-NoCol'!$M$26:$M$31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4.3999999999999997E-2</c:v>
                </c:pt>
                <c:pt idx="2">
                  <c:v>7.0999999999999994E-2</c:v>
                </c:pt>
                <c:pt idx="3">
                  <c:v>9.9000000000000005E-2</c:v>
                </c:pt>
                <c:pt idx="4">
                  <c:v>0.16300000000000001</c:v>
                </c:pt>
                <c:pt idx="5">
                  <c:v>0.77200000000000002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'Q4-NoCol'!$N$26:$N$31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2.1000000000000001E-2</c:v>
                </c:pt>
                <c:pt idx="2">
                  <c:v>3.1E-2</c:v>
                </c:pt>
                <c:pt idx="3">
                  <c:v>4.2999999999999997E-2</c:v>
                </c:pt>
                <c:pt idx="4">
                  <c:v>6.9000000000000006E-2</c:v>
                </c:pt>
                <c:pt idx="5">
                  <c:v>0.26100000000000001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'Q4-NoCol'!$M$35:$M$40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3.7999999999999999E-2</c:v>
                </c:pt>
                <c:pt idx="2">
                  <c:v>5.7000000000000002E-2</c:v>
                </c:pt>
                <c:pt idx="3">
                  <c:v>8.5000000000000006E-2</c:v>
                </c:pt>
                <c:pt idx="4">
                  <c:v>0.157</c:v>
                </c:pt>
                <c:pt idx="5">
                  <c:v>0.54200000000000004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'Q4-NoCol'!$N$35:$N$40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2.1000000000000001E-2</c:v>
                </c:pt>
                <c:pt idx="2">
                  <c:v>3.2000000000000001E-2</c:v>
                </c:pt>
                <c:pt idx="3">
                  <c:v>4.3999999999999997E-2</c:v>
                </c:pt>
                <c:pt idx="4">
                  <c:v>7.0999999999999994E-2</c:v>
                </c:pt>
                <c:pt idx="5">
                  <c:v>0.25700000000000001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044352"/>
        <c:axId val="375980416"/>
      </c:lineChart>
      <c:dateAx>
        <c:axId val="37504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5980416"/>
        <c:crosses val="autoZero"/>
        <c:auto val="0"/>
        <c:lblOffset val="100"/>
        <c:baseTimeUnit val="years"/>
      </c:dateAx>
      <c:valAx>
        <c:axId val="375980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750443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CSR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'Q8-Col'!$M$8:$M$13</c:f>
              <c:numCache>
                <c:formatCode>0.000</c:formatCode>
                <c:ptCount val="6"/>
                <c:pt idx="0">
                  <c:v>2.5000000000000001E-2</c:v>
                </c:pt>
                <c:pt idx="1">
                  <c:v>0.252</c:v>
                </c:pt>
                <c:pt idx="2">
                  <c:v>0.35199999999999998</c:v>
                </c:pt>
                <c:pt idx="3">
                  <c:v>0.39800000000000002</c:v>
                </c:pt>
                <c:pt idx="4">
                  <c:v>1.524</c:v>
                </c:pt>
                <c:pt idx="5">
                  <c:v>3.782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'Q8-Col'!$N$8:$N$13</c:f>
              <c:numCache>
                <c:formatCode>0.000</c:formatCode>
                <c:ptCount val="6"/>
                <c:pt idx="0">
                  <c:v>1.0999999999999999E-2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8.7999999999999995E-2</c:v>
                </c:pt>
                <c:pt idx="4">
                  <c:v>0.33400000000000002</c:v>
                </c:pt>
                <c:pt idx="5">
                  <c:v>1.3029999999999999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'Q8-Col'!$M$17:$M$22</c:f>
              <c:numCache>
                <c:formatCode>0.000</c:formatCode>
                <c:ptCount val="6"/>
                <c:pt idx="0">
                  <c:v>1.0999999999999999E-2</c:v>
                </c:pt>
                <c:pt idx="1">
                  <c:v>0.09</c:v>
                </c:pt>
                <c:pt idx="2">
                  <c:v>0.112</c:v>
                </c:pt>
                <c:pt idx="3">
                  <c:v>0.157</c:v>
                </c:pt>
                <c:pt idx="4">
                  <c:v>0.59799999999999998</c:v>
                </c:pt>
                <c:pt idx="5">
                  <c:v>2.794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'Q8-Col'!$N$17:$N$22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0.03</c:v>
                </c:pt>
                <c:pt idx="2">
                  <c:v>4.9000000000000002E-2</c:v>
                </c:pt>
                <c:pt idx="3">
                  <c:v>0.05</c:v>
                </c:pt>
                <c:pt idx="4">
                  <c:v>0.182</c:v>
                </c:pt>
                <c:pt idx="5">
                  <c:v>0.75600000000000001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'Q8-Col'!$M$26:$M$31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5.6000000000000001E-2</c:v>
                </c:pt>
                <c:pt idx="2">
                  <c:v>9.1999999999999998E-2</c:v>
                </c:pt>
                <c:pt idx="3">
                  <c:v>0.13500000000000001</c:v>
                </c:pt>
                <c:pt idx="4">
                  <c:v>0.46</c:v>
                </c:pt>
                <c:pt idx="5">
                  <c:v>2.3010000000000002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'Q8-Col'!$N$26:$N$31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2.4E-2</c:v>
                </c:pt>
                <c:pt idx="2">
                  <c:v>0.03</c:v>
                </c:pt>
                <c:pt idx="3">
                  <c:v>3.9E-2</c:v>
                </c:pt>
                <c:pt idx="4">
                  <c:v>0.13400000000000001</c:v>
                </c:pt>
                <c:pt idx="5">
                  <c:v>0.52300000000000002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'Q8-Col'!$M$35:$M$40</c:f>
              <c:numCache>
                <c:formatCode>0.000</c:formatCode>
                <c:ptCount val="6"/>
                <c:pt idx="0">
                  <c:v>1.0999999999999999E-2</c:v>
                </c:pt>
                <c:pt idx="1">
                  <c:v>5.3999999999999999E-2</c:v>
                </c:pt>
                <c:pt idx="2">
                  <c:v>6.8000000000000005E-2</c:v>
                </c:pt>
                <c:pt idx="3">
                  <c:v>8.8999999999999996E-2</c:v>
                </c:pt>
                <c:pt idx="4">
                  <c:v>0.36499999999999999</c:v>
                </c:pt>
                <c:pt idx="5">
                  <c:v>1.4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'Q8-Col'!$N$35:$N$40</c:f>
              <c:numCache>
                <c:formatCode>0.000</c:formatCode>
                <c:ptCount val="6"/>
                <c:pt idx="0">
                  <c:v>1.9E-2</c:v>
                </c:pt>
                <c:pt idx="1">
                  <c:v>2.1999999999999999E-2</c:v>
                </c:pt>
                <c:pt idx="2">
                  <c:v>2.8000000000000001E-2</c:v>
                </c:pt>
                <c:pt idx="3">
                  <c:v>3.4000000000000002E-2</c:v>
                </c:pt>
                <c:pt idx="4">
                  <c:v>0.113</c:v>
                </c:pt>
                <c:pt idx="5">
                  <c:v>0.441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639936"/>
        <c:axId val="367642112"/>
      </c:lineChart>
      <c:dateAx>
        <c:axId val="36763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7642112"/>
        <c:crosses val="autoZero"/>
        <c:auto val="0"/>
        <c:lblOffset val="100"/>
        <c:baseTimeUnit val="years"/>
      </c:dateAx>
      <c:valAx>
        <c:axId val="36764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6763993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ELL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'Q8-Col'!$M$46:$M$51</c:f>
              <c:numCache>
                <c:formatCode>0.000</c:formatCode>
                <c:ptCount val="6"/>
                <c:pt idx="0">
                  <c:v>1.0999999999999999E-2</c:v>
                </c:pt>
                <c:pt idx="1">
                  <c:v>9.4E-2</c:v>
                </c:pt>
                <c:pt idx="2">
                  <c:v>0.13200000000000001</c:v>
                </c:pt>
                <c:pt idx="3">
                  <c:v>0.16600000000000001</c:v>
                </c:pt>
                <c:pt idx="4">
                  <c:v>0.67400000000000004</c:v>
                </c:pt>
                <c:pt idx="5">
                  <c:v>3.028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'Q8-Col'!$N$46:$N$51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2.4E-2</c:v>
                </c:pt>
                <c:pt idx="2">
                  <c:v>3.1E-2</c:v>
                </c:pt>
                <c:pt idx="3">
                  <c:v>3.6999999999999998E-2</c:v>
                </c:pt>
                <c:pt idx="4">
                  <c:v>0.13400000000000001</c:v>
                </c:pt>
                <c:pt idx="5">
                  <c:v>0.84399999999999997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'Q8-Col'!$M$55:$M$60</c:f>
              <c:numCache>
                <c:formatCode>0.000</c:formatCode>
                <c:ptCount val="6"/>
                <c:pt idx="0">
                  <c:v>0.01</c:v>
                </c:pt>
                <c:pt idx="1">
                  <c:v>8.2000000000000003E-2</c:v>
                </c:pt>
                <c:pt idx="2">
                  <c:v>0.112</c:v>
                </c:pt>
                <c:pt idx="3">
                  <c:v>0.152</c:v>
                </c:pt>
                <c:pt idx="4">
                  <c:v>0.57599999999999996</c:v>
                </c:pt>
                <c:pt idx="5">
                  <c:v>2.2309999999999999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'Q8-Col'!$N$55:$N$60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1.7000000000000001E-2</c:v>
                </c:pt>
                <c:pt idx="2">
                  <c:v>2.1000000000000001E-2</c:v>
                </c:pt>
                <c:pt idx="3">
                  <c:v>2.5000000000000001E-2</c:v>
                </c:pt>
                <c:pt idx="4">
                  <c:v>8.2000000000000003E-2</c:v>
                </c:pt>
                <c:pt idx="5">
                  <c:v>0.47199999999999998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'Q8-Col'!$M$64:$M$69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5.8999999999999997E-2</c:v>
                </c:pt>
                <c:pt idx="2">
                  <c:v>7.9000000000000001E-2</c:v>
                </c:pt>
                <c:pt idx="3">
                  <c:v>0.108</c:v>
                </c:pt>
                <c:pt idx="4">
                  <c:v>0.433</c:v>
                </c:pt>
                <c:pt idx="5">
                  <c:v>1.7130000000000001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'Q8-Col'!$N$64:$N$69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1.4E-2</c:v>
                </c:pt>
                <c:pt idx="2">
                  <c:v>1.7000000000000001E-2</c:v>
                </c:pt>
                <c:pt idx="3">
                  <c:v>2.1000000000000001E-2</c:v>
                </c:pt>
                <c:pt idx="4">
                  <c:v>6.6000000000000003E-2</c:v>
                </c:pt>
                <c:pt idx="5">
                  <c:v>0.35199999999999998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'Q8-Col'!$M$73:$M$78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5.2999999999999999E-2</c:v>
                </c:pt>
                <c:pt idx="2">
                  <c:v>6.3E-2</c:v>
                </c:pt>
                <c:pt idx="3">
                  <c:v>8.8999999999999996E-2</c:v>
                </c:pt>
                <c:pt idx="4">
                  <c:v>0.34699999999999998</c:v>
                </c:pt>
                <c:pt idx="5">
                  <c:v>1.4259999999999999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'Q8-Col'!$N$73:$N$78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1.4999999999999999E-2</c:v>
                </c:pt>
                <c:pt idx="2">
                  <c:v>1.7999999999999999E-2</c:v>
                </c:pt>
                <c:pt idx="3">
                  <c:v>2.1000000000000001E-2</c:v>
                </c:pt>
                <c:pt idx="4">
                  <c:v>6.0999999999999999E-2</c:v>
                </c:pt>
                <c:pt idx="5">
                  <c:v>0.29899999999999999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663360"/>
        <c:axId val="369665536"/>
      </c:lineChart>
      <c:dateAx>
        <c:axId val="36966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665536"/>
        <c:crosses val="autoZero"/>
        <c:auto val="0"/>
        <c:lblOffset val="100"/>
        <c:baseTimeUnit val="years"/>
      </c:dateAx>
      <c:valAx>
        <c:axId val="369665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6966336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Q8 - </a:t>
            </a:r>
            <a:r>
              <a:rPr lang="pt-BR"/>
              <a:t>EIG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'Q8-Col'!$M$84:$M$89</c:f>
              <c:numCache>
                <c:formatCode>0.000</c:formatCode>
                <c:ptCount val="6"/>
                <c:pt idx="0">
                  <c:v>5.5E-2</c:v>
                </c:pt>
                <c:pt idx="1">
                  <c:v>1.7470000000000001</c:v>
                </c:pt>
                <c:pt idx="2">
                  <c:v>2.411</c:v>
                </c:pt>
                <c:pt idx="3">
                  <c:v>2.54</c:v>
                </c:pt>
                <c:pt idx="4">
                  <c:v>3.4830000000000001</c:v>
                </c:pt>
                <c:pt idx="5">
                  <c:v>8.4710000000000001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'Q8-Col'!$A$8:$A$13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'Q8-Col'!$N$84:$N$89</c:f>
              <c:numCache>
                <c:formatCode>0.000</c:formatCode>
                <c:ptCount val="6"/>
                <c:pt idx="0">
                  <c:v>1.2E-2</c:v>
                </c:pt>
                <c:pt idx="1">
                  <c:v>0.05</c:v>
                </c:pt>
                <c:pt idx="2">
                  <c:v>6.9000000000000006E-2</c:v>
                </c:pt>
                <c:pt idx="3">
                  <c:v>8.7999999999999995E-2</c:v>
                </c:pt>
                <c:pt idx="4">
                  <c:v>0.32800000000000001</c:v>
                </c:pt>
                <c:pt idx="5">
                  <c:v>1.2869999999999999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'Q8-Col'!$M$93:$M$98</c:f>
              <c:numCache>
                <c:formatCode>0.000</c:formatCode>
                <c:ptCount val="6"/>
                <c:pt idx="0">
                  <c:v>5.3999999999999999E-2</c:v>
                </c:pt>
                <c:pt idx="1">
                  <c:v>0.54600000000000004</c:v>
                </c:pt>
                <c:pt idx="2">
                  <c:v>0.75900000000000001</c:v>
                </c:pt>
                <c:pt idx="3">
                  <c:v>1.27</c:v>
                </c:pt>
                <c:pt idx="4">
                  <c:v>6.968</c:v>
                </c:pt>
                <c:pt idx="5">
                  <c:v>11.217000000000001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'Q8-Col'!$N$93:$N$98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3.1E-2</c:v>
                </c:pt>
                <c:pt idx="2">
                  <c:v>4.1000000000000002E-2</c:v>
                </c:pt>
                <c:pt idx="3">
                  <c:v>5.2999999999999999E-2</c:v>
                </c:pt>
                <c:pt idx="4">
                  <c:v>0.184</c:v>
                </c:pt>
                <c:pt idx="5">
                  <c:v>0.73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'Q8-Col'!$M$102:$M$107</c:f>
              <c:numCache>
                <c:formatCode>0.000</c:formatCode>
                <c:ptCount val="6"/>
                <c:pt idx="0">
                  <c:v>4.8000000000000001E-2</c:v>
                </c:pt>
                <c:pt idx="1">
                  <c:v>0.97399999999999998</c:v>
                </c:pt>
                <c:pt idx="2">
                  <c:v>1.5740000000000001</c:v>
                </c:pt>
                <c:pt idx="3">
                  <c:v>2.2879999999999998</c:v>
                </c:pt>
                <c:pt idx="4">
                  <c:v>12.423</c:v>
                </c:pt>
                <c:pt idx="5">
                  <c:v>18.189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'Q8-Col'!$N$102:$N$107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2.3E-2</c:v>
                </c:pt>
                <c:pt idx="2">
                  <c:v>3.2000000000000001E-2</c:v>
                </c:pt>
                <c:pt idx="3">
                  <c:v>3.9E-2</c:v>
                </c:pt>
                <c:pt idx="4">
                  <c:v>0.13700000000000001</c:v>
                </c:pt>
                <c:pt idx="5">
                  <c:v>0.53200000000000003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'Q8-Col'!$M$111:$M$116</c:f>
              <c:numCache>
                <c:formatCode>0.000</c:formatCode>
                <c:ptCount val="6"/>
                <c:pt idx="0">
                  <c:v>5.5E-2</c:v>
                </c:pt>
                <c:pt idx="1">
                  <c:v>1.024</c:v>
                </c:pt>
                <c:pt idx="2">
                  <c:v>1.587</c:v>
                </c:pt>
                <c:pt idx="3">
                  <c:v>2.2719999999999998</c:v>
                </c:pt>
                <c:pt idx="4">
                  <c:v>12.986000000000001</c:v>
                </c:pt>
                <c:pt idx="5">
                  <c:v>18.850999999999999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'Q8-Col'!$N$111:$N$116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2.3E-2</c:v>
                </c:pt>
                <c:pt idx="2">
                  <c:v>2.8000000000000001E-2</c:v>
                </c:pt>
                <c:pt idx="3">
                  <c:v>3.5000000000000003E-2</c:v>
                </c:pt>
                <c:pt idx="4">
                  <c:v>0.11600000000000001</c:v>
                </c:pt>
                <c:pt idx="5">
                  <c:v>0.44400000000000001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704320"/>
        <c:axId val="369714688"/>
      </c:lineChart>
      <c:dateAx>
        <c:axId val="36970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9714688"/>
        <c:crosses val="autoZero"/>
        <c:auto val="0"/>
        <c:lblOffset val="100"/>
        <c:baseTimeUnit val="years"/>
      </c:dateAx>
      <c:valAx>
        <c:axId val="369714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6970432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CSR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'Q8-Col'!$I$122:$I$127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'Q8-Col'!$J$122:$J$127</c:f>
              <c:numCache>
                <c:formatCode>0.00</c:formatCode>
                <c:ptCount val="6"/>
                <c:pt idx="0">
                  <c:v>3.1818181818181821</c:v>
                </c:pt>
                <c:pt idx="1">
                  <c:v>3.32</c:v>
                </c:pt>
                <c:pt idx="2">
                  <c:v>5.4285714285714279</c:v>
                </c:pt>
                <c:pt idx="3">
                  <c:v>3.3863636363636362</c:v>
                </c:pt>
                <c:pt idx="4">
                  <c:v>5.3323353293413165</c:v>
                </c:pt>
                <c:pt idx="5">
                  <c:v>2.6661550268610901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'Q8-Col'!$I$122:$I$127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'Q8-Col'!$K$122:$K$127</c:f>
              <c:numCache>
                <c:formatCode>0.00</c:formatCode>
                <c:ptCount val="6"/>
                <c:pt idx="0">
                  <c:v>3.8888888888888897</c:v>
                </c:pt>
                <c:pt idx="1">
                  <c:v>5.5333333333333341</c:v>
                </c:pt>
                <c:pt idx="2">
                  <c:v>7.7551020408163263</c:v>
                </c:pt>
                <c:pt idx="3">
                  <c:v>5.9599999999999991</c:v>
                </c:pt>
                <c:pt idx="4">
                  <c:v>9.7857142857142847</c:v>
                </c:pt>
                <c:pt idx="5">
                  <c:v>4.5952380952380958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'Q8-Col'!$L$121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'Q8-Col'!$I$122:$I$127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'Q8-Col'!$L$122:$L$127</c:f>
              <c:numCache>
                <c:formatCode>0.00</c:formatCode>
                <c:ptCount val="6"/>
                <c:pt idx="0">
                  <c:v>4.375</c:v>
                </c:pt>
                <c:pt idx="1">
                  <c:v>6.916666666666667</c:v>
                </c:pt>
                <c:pt idx="2">
                  <c:v>12.666666666666668</c:v>
                </c:pt>
                <c:pt idx="3">
                  <c:v>7.6410256410256405</c:v>
                </c:pt>
                <c:pt idx="4">
                  <c:v>13.291044776119401</c:v>
                </c:pt>
                <c:pt idx="5">
                  <c:v>6.6424474187380502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'Q8-Col'!$M$121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'Q8-Col'!$I$122:$I$127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'Q8-Col'!$M$122:$M$127</c:f>
              <c:numCache>
                <c:formatCode>0.00</c:formatCode>
                <c:ptCount val="6"/>
                <c:pt idx="0">
                  <c:v>1.8421052631578949</c:v>
                </c:pt>
                <c:pt idx="1">
                  <c:v>7.5454545454545459</c:v>
                </c:pt>
                <c:pt idx="2">
                  <c:v>13.571428571428571</c:v>
                </c:pt>
                <c:pt idx="3">
                  <c:v>8.7647058823529402</c:v>
                </c:pt>
                <c:pt idx="4">
                  <c:v>15.761061946902654</c:v>
                </c:pt>
                <c:pt idx="5">
                  <c:v>7.8775510204081636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'Q8-Col'!$I$122:$I$127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'Q8-Col'!$N$122:$N$127</c:f>
              <c:numCache>
                <c:formatCode>0.00</c:formatCode>
                <c:ptCount val="6"/>
                <c:pt idx="0">
                  <c:v>3.1818181818181821</c:v>
                </c:pt>
                <c:pt idx="1">
                  <c:v>1.8444444444444446</c:v>
                </c:pt>
                <c:pt idx="2">
                  <c:v>3.3928571428571428</c:v>
                </c:pt>
                <c:pt idx="3">
                  <c:v>1.8980891719745221</c:v>
                </c:pt>
                <c:pt idx="4">
                  <c:v>2.9782608695652173</c:v>
                </c:pt>
                <c:pt idx="5">
                  <c:v>1.243378668575519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'Q8-Col'!$O$121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'Q8-Col'!$I$122:$I$127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'Q8-Col'!$O$122:$O$127</c:f>
              <c:numCache>
                <c:formatCode>0.00</c:formatCode>
                <c:ptCount val="6"/>
                <c:pt idx="0">
                  <c:v>3.8888888888888897</c:v>
                </c:pt>
                <c:pt idx="1">
                  <c:v>2.9642857142857144</c:v>
                </c:pt>
                <c:pt idx="2">
                  <c:v>4.1304347826086953</c:v>
                </c:pt>
                <c:pt idx="3">
                  <c:v>2.2074074074074073</c:v>
                </c:pt>
                <c:pt idx="4">
                  <c:v>3.8717391304347823</c:v>
                </c:pt>
                <c:pt idx="5">
                  <c:v>1.5097783572359844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'Q8-Col'!$P$121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'Q8-Col'!$I$122:$I$127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'Q8-Col'!$P$122:$P$127</c:f>
              <c:numCache>
                <c:formatCode>0.00</c:formatCode>
                <c:ptCount val="6"/>
                <c:pt idx="0">
                  <c:v>3.1818181818181821</c:v>
                </c:pt>
                <c:pt idx="1">
                  <c:v>3.0740740740740744</c:v>
                </c:pt>
                <c:pt idx="2">
                  <c:v>5.5882352941176467</c:v>
                </c:pt>
                <c:pt idx="3">
                  <c:v>3.3483146067415732</c:v>
                </c:pt>
                <c:pt idx="4">
                  <c:v>4.8794520547945206</c:v>
                </c:pt>
                <c:pt idx="5">
                  <c:v>2.4814285714285718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15552"/>
        <c:axId val="370230016"/>
      </c:lineChart>
      <c:dateAx>
        <c:axId val="37021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0230016"/>
        <c:crosses val="autoZero"/>
        <c:auto val="0"/>
        <c:lblOffset val="100"/>
        <c:baseTimeUnit val="years"/>
      </c:dateAx>
      <c:valAx>
        <c:axId val="370230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Time(s)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702155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ELL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'Q8-Col'!$J$133:$J$138</c:f>
              <c:numCache>
                <c:formatCode>0.00</c:formatCode>
                <c:ptCount val="6"/>
                <c:pt idx="0">
                  <c:v>1.1111111111111112</c:v>
                </c:pt>
                <c:pt idx="1">
                  <c:v>3.875</c:v>
                </c:pt>
                <c:pt idx="2">
                  <c:v>4.096774193548387</c:v>
                </c:pt>
                <c:pt idx="3">
                  <c:v>4.4594594594594597</c:v>
                </c:pt>
                <c:pt idx="4">
                  <c:v>4.9402985074626864</c:v>
                </c:pt>
                <c:pt idx="5">
                  <c:v>3.5545023696682465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'Q8-Col'!$K$133:$K$138</c:f>
              <c:numCache>
                <c:formatCode>0.00</c:formatCode>
                <c:ptCount val="6"/>
                <c:pt idx="0">
                  <c:v>1.25</c:v>
                </c:pt>
                <c:pt idx="1">
                  <c:v>5.4705882352941169</c:v>
                </c:pt>
                <c:pt idx="2">
                  <c:v>6.0476190476190474</c:v>
                </c:pt>
                <c:pt idx="3">
                  <c:v>6.6</c:v>
                </c:pt>
                <c:pt idx="4">
                  <c:v>8.0731707317073162</c:v>
                </c:pt>
                <c:pt idx="5">
                  <c:v>6.3559322033898304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'Q8-Col'!$L$121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'Q8-Col'!$I$133:$I$138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'Q8-Col'!$L$133:$L$138</c:f>
              <c:numCache>
                <c:formatCode>0.00</c:formatCode>
                <c:ptCount val="6"/>
                <c:pt idx="0">
                  <c:v>1.25</c:v>
                </c:pt>
                <c:pt idx="1">
                  <c:v>6.6428571428571423</c:v>
                </c:pt>
                <c:pt idx="2">
                  <c:v>7.4705882352941169</c:v>
                </c:pt>
                <c:pt idx="3">
                  <c:v>7.8571428571428568</c:v>
                </c:pt>
                <c:pt idx="4">
                  <c:v>10.030303030303031</c:v>
                </c:pt>
                <c:pt idx="5">
                  <c:v>8.5227272727272734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'Q8-Col'!$M$121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'Q8-Col'!$M$133:$M$138</c:f>
              <c:numCache>
                <c:formatCode>0.00</c:formatCode>
                <c:ptCount val="6"/>
                <c:pt idx="0">
                  <c:v>1.1111111111111112</c:v>
                </c:pt>
                <c:pt idx="1">
                  <c:v>6.2</c:v>
                </c:pt>
                <c:pt idx="2">
                  <c:v>7.0555555555555562</c:v>
                </c:pt>
                <c:pt idx="3">
                  <c:v>7.8571428571428568</c:v>
                </c:pt>
                <c:pt idx="4">
                  <c:v>10.852459016393443</c:v>
                </c:pt>
                <c:pt idx="5">
                  <c:v>10.033444816053512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'Q8-Col'!$N$133:$N$138</c:f>
              <c:numCache>
                <c:formatCode>0.00</c:formatCode>
                <c:ptCount val="6"/>
                <c:pt idx="0">
                  <c:v>1</c:v>
                </c:pt>
                <c:pt idx="1">
                  <c:v>1.1341463414634145</c:v>
                </c:pt>
                <c:pt idx="2">
                  <c:v>1.1339285714285714</c:v>
                </c:pt>
                <c:pt idx="3">
                  <c:v>1.0855263157894737</c:v>
                </c:pt>
                <c:pt idx="4">
                  <c:v>1.1493055555555558</c:v>
                </c:pt>
                <c:pt idx="5">
                  <c:v>1.3446884805020172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'Q8-Col'!$O$121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'Q8-Col'!$I$133:$I$138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'Q8-Col'!$O$133:$O$138</c:f>
              <c:numCache>
                <c:formatCode>0.00</c:formatCode>
                <c:ptCount val="6"/>
                <c:pt idx="0">
                  <c:v>1.4285714285714286</c:v>
                </c:pt>
                <c:pt idx="1">
                  <c:v>1.576271186440678</c:v>
                </c:pt>
                <c:pt idx="2">
                  <c:v>1.6075949367088607</c:v>
                </c:pt>
                <c:pt idx="3">
                  <c:v>1.5277777777777779</c:v>
                </c:pt>
                <c:pt idx="4">
                  <c:v>1.5288683602771362</c:v>
                </c:pt>
                <c:pt idx="5">
                  <c:v>1.7513134851138352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'Q8-Col'!$P$121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'Q8-Col'!$I$133:$I$138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'Q8-Col'!$P$133:$P$138</c:f>
              <c:numCache>
                <c:formatCode>0.00</c:formatCode>
                <c:ptCount val="6"/>
                <c:pt idx="0">
                  <c:v>1.6666666666666667</c:v>
                </c:pt>
                <c:pt idx="1">
                  <c:v>1.7547169811320755</c:v>
                </c:pt>
                <c:pt idx="2">
                  <c:v>2.0158730158730158</c:v>
                </c:pt>
                <c:pt idx="3">
                  <c:v>1.853932584269663</c:v>
                </c:pt>
                <c:pt idx="4">
                  <c:v>1.9077809798270895</c:v>
                </c:pt>
                <c:pt idx="5">
                  <c:v>2.103786816269285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72512"/>
        <c:axId val="370868608"/>
      </c:lineChart>
      <c:dateAx>
        <c:axId val="37027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0868608"/>
        <c:crosses val="autoZero"/>
        <c:auto val="0"/>
        <c:lblOffset val="100"/>
        <c:baseTimeUnit val="years"/>
      </c:dateAx>
      <c:valAx>
        <c:axId val="370868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Time(s)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7027251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EIG - </a:t>
            </a:r>
            <a:r>
              <a:rPr lang="pt-BR"/>
              <a:t>Coloring - 2GPts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'Q8-Col'!$B$144:$B$149</c:f>
              <c:numCache>
                <c:formatCode>0.00</c:formatCode>
                <c:ptCount val="6"/>
                <c:pt idx="0">
                  <c:v>8.6363636363636367</c:v>
                </c:pt>
                <c:pt idx="1">
                  <c:v>32.82</c:v>
                </c:pt>
                <c:pt idx="2">
                  <c:v>26.830769230769231</c:v>
                </c:pt>
                <c:pt idx="3">
                  <c:v>19.174418604651166</c:v>
                </c:pt>
                <c:pt idx="4">
                  <c:v>8.2932098765432087</c:v>
                </c:pt>
                <c:pt idx="5">
                  <c:v>5.1188040912667194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'Q8-Col'!$C$144:$C$149</c:f>
              <c:numCache>
                <c:formatCode>0.00</c:formatCode>
                <c:ptCount val="6"/>
                <c:pt idx="0">
                  <c:v>10.555555555555557</c:v>
                </c:pt>
                <c:pt idx="1">
                  <c:v>52.935483870967744</c:v>
                </c:pt>
                <c:pt idx="2">
                  <c:v>44.717948717948715</c:v>
                </c:pt>
                <c:pt idx="3">
                  <c:v>32.979999999999997</c:v>
                </c:pt>
                <c:pt idx="4">
                  <c:v>15.095505617977528</c:v>
                </c:pt>
                <c:pt idx="5">
                  <c:v>9.3611510791366914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'Q8-Col'!$D$121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'Q8-Col'!$D$144:$D$149</c:f>
              <c:numCache>
                <c:formatCode>0.00</c:formatCode>
                <c:ptCount val="6"/>
                <c:pt idx="0">
                  <c:v>10.555555555555557</c:v>
                </c:pt>
                <c:pt idx="1">
                  <c:v>71.34782608695653</c:v>
                </c:pt>
                <c:pt idx="2">
                  <c:v>58.133333333333333</c:v>
                </c:pt>
                <c:pt idx="3">
                  <c:v>43.394736842105267</c:v>
                </c:pt>
                <c:pt idx="4">
                  <c:v>20.829457364341085</c:v>
                </c:pt>
                <c:pt idx="5">
                  <c:v>12.960159362549801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'Q8-Col'!$E$121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'Q8-Col'!$E$144:$E$149</c:f>
              <c:numCache>
                <c:formatCode>0.00</c:formatCode>
                <c:ptCount val="6"/>
                <c:pt idx="0">
                  <c:v>9.5</c:v>
                </c:pt>
                <c:pt idx="1">
                  <c:v>74.590909090909093</c:v>
                </c:pt>
                <c:pt idx="2">
                  <c:v>67.07692307692308</c:v>
                </c:pt>
                <c:pt idx="3">
                  <c:v>51.53125</c:v>
                </c:pt>
                <c:pt idx="4">
                  <c:v>24.87962962962963</c:v>
                </c:pt>
                <c:pt idx="5">
                  <c:v>15.829683698296838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'Q8-Col'!$F$144:$F$149</c:f>
              <c:numCache>
                <c:formatCode>0.00</c:formatCode>
                <c:ptCount val="6"/>
                <c:pt idx="0">
                  <c:v>1.6964285714285714</c:v>
                </c:pt>
                <c:pt idx="1">
                  <c:v>3.0903954802259888</c:v>
                </c:pt>
                <c:pt idx="2">
                  <c:v>2.1372549019607843</c:v>
                </c:pt>
                <c:pt idx="3">
                  <c:v>1.1949275362318841</c:v>
                </c:pt>
                <c:pt idx="4">
                  <c:v>0.41192702744136134</c:v>
                </c:pt>
                <c:pt idx="5">
                  <c:v>0.6103762078994277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'Q8-Col'!$G$121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'Q8-Col'!$G$144:$G$149</c:f>
              <c:numCache>
                <c:formatCode>0.00</c:formatCode>
                <c:ptCount val="6"/>
                <c:pt idx="0">
                  <c:v>1.8627450980392157</c:v>
                </c:pt>
                <c:pt idx="1">
                  <c:v>1.3352318958502847</c:v>
                </c:pt>
                <c:pt idx="2">
                  <c:v>0.93013333333333337</c:v>
                </c:pt>
                <c:pt idx="3">
                  <c:v>0.62580645161290327</c:v>
                </c:pt>
                <c:pt idx="4">
                  <c:v>0.20899121101345569</c:v>
                </c:pt>
                <c:pt idx="5">
                  <c:v>0.34100319723255934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'Q8-Col'!$H$121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'Q8-Col'!$H$144:$H$149</c:f>
              <c:numCache>
                <c:formatCode>0.00</c:formatCode>
                <c:ptCount val="6"/>
                <c:pt idx="0">
                  <c:v>1.6666666666666665</c:v>
                </c:pt>
                <c:pt idx="1">
                  <c:v>1.6762002042900919</c:v>
                </c:pt>
                <c:pt idx="2">
                  <c:v>1.2077562326869806</c:v>
                </c:pt>
                <c:pt idx="3">
                  <c:v>0.80952380952380953</c:v>
                </c:pt>
                <c:pt idx="4">
                  <c:v>0.24207207207207207</c:v>
                </c:pt>
                <c:pt idx="5">
                  <c:v>0.38356325904964039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898432"/>
        <c:axId val="370900352"/>
      </c:lineChart>
      <c:dateAx>
        <c:axId val="37089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900352"/>
        <c:crosses val="autoZero"/>
        <c:auto val="0"/>
        <c:lblOffset val="100"/>
        <c:baseTimeUnit val="years"/>
      </c:dateAx>
      <c:valAx>
        <c:axId val="37090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Time(s)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708984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EIG - </a:t>
            </a:r>
            <a:r>
              <a:rPr lang="pt-BR"/>
              <a:t>Coloring - 3GPts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'Q8-Col'!$J$144:$J$149</c:f>
              <c:numCache>
                <c:formatCode>0.00</c:formatCode>
                <c:ptCount val="6"/>
                <c:pt idx="0">
                  <c:v>8.5833333333333321</c:v>
                </c:pt>
                <c:pt idx="1">
                  <c:v>21.84</c:v>
                </c:pt>
                <c:pt idx="2">
                  <c:v>17.188405797101446</c:v>
                </c:pt>
                <c:pt idx="3">
                  <c:v>16.556818181818183</c:v>
                </c:pt>
                <c:pt idx="4">
                  <c:v>8.1524390243902438</c:v>
                </c:pt>
                <c:pt idx="5">
                  <c:v>5.4055944055944058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'Q8-Col'!$K$144:$K$149</c:f>
              <c:numCache>
                <c:formatCode>0.00</c:formatCode>
                <c:ptCount val="6"/>
                <c:pt idx="0">
                  <c:v>11.444444444444445</c:v>
                </c:pt>
                <c:pt idx="1">
                  <c:v>35.225806451612904</c:v>
                </c:pt>
                <c:pt idx="2">
                  <c:v>28.926829268292682</c:v>
                </c:pt>
                <c:pt idx="3">
                  <c:v>27.490566037735853</c:v>
                </c:pt>
                <c:pt idx="4">
                  <c:v>14.532608695652174</c:v>
                </c:pt>
                <c:pt idx="5">
                  <c:v>9.5301369863013701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'Q8-Col'!$L$121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'Q8-Col'!$I$144:$I$149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'Q8-Col'!$L$144:$L$149</c:f>
              <c:numCache>
                <c:formatCode>0.00</c:formatCode>
                <c:ptCount val="6"/>
                <c:pt idx="0">
                  <c:v>11.444444444444445</c:v>
                </c:pt>
                <c:pt idx="1">
                  <c:v>47.478260869565219</c:v>
                </c:pt>
                <c:pt idx="2">
                  <c:v>37.0625</c:v>
                </c:pt>
                <c:pt idx="3">
                  <c:v>37.358974358974358</c:v>
                </c:pt>
                <c:pt idx="4">
                  <c:v>19.518248175182478</c:v>
                </c:pt>
                <c:pt idx="5">
                  <c:v>13.077067669172932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'Q8-Col'!$M$121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'Q8-Col'!$M$144:$M$149</c:f>
              <c:numCache>
                <c:formatCode>0.00</c:formatCode>
                <c:ptCount val="6"/>
                <c:pt idx="0">
                  <c:v>11.444444444444445</c:v>
                </c:pt>
                <c:pt idx="1">
                  <c:v>47.478260869565219</c:v>
                </c:pt>
                <c:pt idx="2">
                  <c:v>42.357142857142854</c:v>
                </c:pt>
                <c:pt idx="3">
                  <c:v>41.628571428571426</c:v>
                </c:pt>
                <c:pt idx="4">
                  <c:v>23.051724137931032</c:v>
                </c:pt>
                <c:pt idx="5">
                  <c:v>15.668918918918918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'Q8-Col'!$N$144:$N$149</c:f>
              <c:numCache>
                <c:formatCode>0.00</c:formatCode>
                <c:ptCount val="6"/>
                <c:pt idx="0">
                  <c:v>1.9074074074074072</c:v>
                </c:pt>
                <c:pt idx="1">
                  <c:v>2</c:v>
                </c:pt>
                <c:pt idx="2">
                  <c:v>1.5625823451910408</c:v>
                </c:pt>
                <c:pt idx="3">
                  <c:v>1.147244094488189</c:v>
                </c:pt>
                <c:pt idx="4">
                  <c:v>0.38375430539609645</c:v>
                </c:pt>
                <c:pt idx="5">
                  <c:v>0.62021930997592933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'Q8-Col'!$O$121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'Q8-Col'!$I$144:$I$149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'Q8-Col'!$O$144:$O$149</c:f>
              <c:numCache>
                <c:formatCode>0.00</c:formatCode>
                <c:ptCount val="6"/>
                <c:pt idx="0">
                  <c:v>2.145833333333333</c:v>
                </c:pt>
                <c:pt idx="1">
                  <c:v>1.1211498973305956</c:v>
                </c:pt>
                <c:pt idx="2">
                  <c:v>0.75349428208386271</c:v>
                </c:pt>
                <c:pt idx="3">
                  <c:v>0.63680069930069938</c:v>
                </c:pt>
                <c:pt idx="4">
                  <c:v>0.21524591483538597</c:v>
                </c:pt>
                <c:pt idx="5">
                  <c:v>0.38248391885205341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'Q8-Col'!$P$121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'Q8-Col'!$I$144:$I$149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'Q8-Col'!$P$144:$P$149</c:f>
              <c:numCache>
                <c:formatCode>0.00</c:formatCode>
                <c:ptCount val="6"/>
                <c:pt idx="0">
                  <c:v>1.8727272727272726</c:v>
                </c:pt>
                <c:pt idx="1">
                  <c:v>1.06640625</c:v>
                </c:pt>
                <c:pt idx="2">
                  <c:v>0.74732199117832387</c:v>
                </c:pt>
                <c:pt idx="3">
                  <c:v>0.64128521126760574</c:v>
                </c:pt>
                <c:pt idx="4">
                  <c:v>0.20591406129678114</c:v>
                </c:pt>
                <c:pt idx="5">
                  <c:v>0.3690520396795926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669504"/>
        <c:axId val="375671424"/>
      </c:lineChart>
      <c:dateAx>
        <c:axId val="37566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671424"/>
        <c:crosses val="autoZero"/>
        <c:auto val="0"/>
        <c:lblOffset val="100"/>
        <c:baseTimeUnit val="years"/>
      </c:dateAx>
      <c:valAx>
        <c:axId val="375671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Time(s)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756695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ELL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'Q8-Col'!$B$133:$B$138</c:f>
              <c:numCache>
                <c:formatCode>0.00</c:formatCode>
                <c:ptCount val="6"/>
                <c:pt idx="0">
                  <c:v>0.75</c:v>
                </c:pt>
                <c:pt idx="1">
                  <c:v>1.7142857142857142</c:v>
                </c:pt>
                <c:pt idx="2">
                  <c:v>2.166666666666667</c:v>
                </c:pt>
                <c:pt idx="3">
                  <c:v>2.4285714285714284</c:v>
                </c:pt>
                <c:pt idx="4">
                  <c:v>2.6640625</c:v>
                </c:pt>
                <c:pt idx="5">
                  <c:v>2.1721518987341772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'Q8-Col'!$C$133:$C$138</c:f>
              <c:numCache>
                <c:formatCode>0.00</c:formatCode>
                <c:ptCount val="6"/>
                <c:pt idx="0">
                  <c:v>0.75</c:v>
                </c:pt>
                <c:pt idx="1">
                  <c:v>2.666666666666667</c:v>
                </c:pt>
                <c:pt idx="2">
                  <c:v>3.25</c:v>
                </c:pt>
                <c:pt idx="3">
                  <c:v>3.6956521739130439</c:v>
                </c:pt>
                <c:pt idx="4">
                  <c:v>4.6081081081081088</c:v>
                </c:pt>
                <c:pt idx="5">
                  <c:v>3.8303571428571428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'Q8-Col'!$D$121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'Q8-Col'!$D$133:$D$138</c:f>
              <c:numCache>
                <c:formatCode>0.00</c:formatCode>
                <c:ptCount val="6"/>
                <c:pt idx="0">
                  <c:v>0.8571428571428571</c:v>
                </c:pt>
                <c:pt idx="1">
                  <c:v>3</c:v>
                </c:pt>
                <c:pt idx="2">
                  <c:v>3.8235294117647056</c:v>
                </c:pt>
                <c:pt idx="3">
                  <c:v>4.4736842105263159</c:v>
                </c:pt>
                <c:pt idx="4">
                  <c:v>5.8793103448275863</c:v>
                </c:pt>
                <c:pt idx="5">
                  <c:v>5.3793103448275863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'Q8-Col'!$E$121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'Q8-Col'!$E$133:$E$138</c:f>
              <c:numCache>
                <c:formatCode>0.00</c:formatCode>
                <c:ptCount val="6"/>
                <c:pt idx="0">
                  <c:v>0.66666666666666674</c:v>
                </c:pt>
                <c:pt idx="1">
                  <c:v>3</c:v>
                </c:pt>
                <c:pt idx="2">
                  <c:v>3.8235294117647056</c:v>
                </c:pt>
                <c:pt idx="3">
                  <c:v>4.4736842105263159</c:v>
                </c:pt>
                <c:pt idx="4">
                  <c:v>4.9420289855072461</c:v>
                </c:pt>
                <c:pt idx="5">
                  <c:v>6.475471698113207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'Q8-Col'!$F$133:$F$138</c:f>
              <c:numCache>
                <c:formatCode>0.00</c:formatCode>
                <c:ptCount val="6"/>
                <c:pt idx="0">
                  <c:v>1.2</c:v>
                </c:pt>
                <c:pt idx="1">
                  <c:v>1.1162790697674421</c:v>
                </c:pt>
                <c:pt idx="2">
                  <c:v>1.1607142857142858</c:v>
                </c:pt>
                <c:pt idx="3">
                  <c:v>1.1333333333333335</c:v>
                </c:pt>
                <c:pt idx="4">
                  <c:v>1.2092198581560285</c:v>
                </c:pt>
                <c:pt idx="5">
                  <c:v>1.4666666666666668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'Q8-Col'!$G$121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'Q8-Col'!$G$133:$G$138</c:f>
              <c:numCache>
                <c:formatCode>0.00</c:formatCode>
                <c:ptCount val="6"/>
                <c:pt idx="0">
                  <c:v>2</c:v>
                </c:pt>
                <c:pt idx="1">
                  <c:v>1.7777777777777779</c:v>
                </c:pt>
                <c:pt idx="2">
                  <c:v>1.7105263157894739</c:v>
                </c:pt>
                <c:pt idx="3">
                  <c:v>1.6346153846153848</c:v>
                </c:pt>
                <c:pt idx="4">
                  <c:v>1.8138297872340428</c:v>
                </c:pt>
                <c:pt idx="5">
                  <c:v>2.0674698795180722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'Q8-Col'!$H$121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'Q8-Col'!$H$133:$H$138</c:f>
              <c:numCache>
                <c:formatCode>0.00</c:formatCode>
                <c:ptCount val="6"/>
                <c:pt idx="0">
                  <c:v>2</c:v>
                </c:pt>
                <c:pt idx="1">
                  <c:v>1.92</c:v>
                </c:pt>
                <c:pt idx="2">
                  <c:v>2.2413793103448274</c:v>
                </c:pt>
                <c:pt idx="3">
                  <c:v>2.125</c:v>
                </c:pt>
                <c:pt idx="4">
                  <c:v>2.603053435114504</c:v>
                </c:pt>
                <c:pt idx="5">
                  <c:v>2.4479315263908701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730176"/>
        <c:axId val="375732096"/>
      </c:lineChart>
      <c:dateAx>
        <c:axId val="37573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5732096"/>
        <c:crosses val="autoZero"/>
        <c:auto val="0"/>
        <c:lblOffset val="100"/>
        <c:baseTimeUnit val="years"/>
      </c:dateAx>
      <c:valAx>
        <c:axId val="375732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Time(s)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7573017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Q8 - CSR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'Q8-Col'!$B$121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'Q8-Col'!$A$122:$A$127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'Q8-Col'!$B$122:$B$127</c:f>
              <c:numCache>
                <c:formatCode>0.00</c:formatCode>
                <c:ptCount val="6"/>
                <c:pt idx="0">
                  <c:v>0.72727272727272729</c:v>
                </c:pt>
                <c:pt idx="1">
                  <c:v>1.411764705882353</c:v>
                </c:pt>
                <c:pt idx="2">
                  <c:v>1.4347826086956521</c:v>
                </c:pt>
                <c:pt idx="3">
                  <c:v>1.5119047619047619</c:v>
                </c:pt>
                <c:pt idx="4">
                  <c:v>2.1463414634146338</c:v>
                </c:pt>
                <c:pt idx="5">
                  <c:v>1.8912198912198914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'Q8-Col'!$C$121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'Q8-Col'!$A$122:$A$127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'Q8-Col'!$C$122:$C$127</c:f>
              <c:numCache>
                <c:formatCode>0.00</c:formatCode>
                <c:ptCount val="6"/>
                <c:pt idx="0">
                  <c:v>0.88888888888888895</c:v>
                </c:pt>
                <c:pt idx="1">
                  <c:v>2.4</c:v>
                </c:pt>
                <c:pt idx="2">
                  <c:v>2.6052631578947372</c:v>
                </c:pt>
                <c:pt idx="3">
                  <c:v>2.6458333333333335</c:v>
                </c:pt>
                <c:pt idx="4">
                  <c:v>4</c:v>
                </c:pt>
                <c:pt idx="5">
                  <c:v>3.5326560232220614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'Q8-Col'!$D$121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'Q8-Col'!$A$122:$A$127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'Q8-Col'!$D$122:$D$127</c:f>
              <c:numCache>
                <c:formatCode>0.00</c:formatCode>
                <c:ptCount val="6"/>
                <c:pt idx="0">
                  <c:v>1</c:v>
                </c:pt>
                <c:pt idx="1">
                  <c:v>3.1304347826086953</c:v>
                </c:pt>
                <c:pt idx="2">
                  <c:v>3.4137931034482758</c:v>
                </c:pt>
                <c:pt idx="3">
                  <c:v>3.5277777777777781</c:v>
                </c:pt>
                <c:pt idx="4">
                  <c:v>5.6319999999999997</c:v>
                </c:pt>
                <c:pt idx="5">
                  <c:v>4.9371196754563895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'Q8-Col'!$E$121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'Q8-Col'!$A$122:$A$127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'Q8-Col'!$E$122:$E$127</c:f>
              <c:numCache>
                <c:formatCode>0.00</c:formatCode>
                <c:ptCount val="6"/>
                <c:pt idx="0">
                  <c:v>0.8</c:v>
                </c:pt>
                <c:pt idx="1">
                  <c:v>3.4285714285714279</c:v>
                </c:pt>
                <c:pt idx="2">
                  <c:v>3.8076923076923079</c:v>
                </c:pt>
                <c:pt idx="3">
                  <c:v>3.96875</c:v>
                </c:pt>
                <c:pt idx="4">
                  <c:v>6.6415094339622636</c:v>
                </c:pt>
                <c:pt idx="5">
                  <c:v>5.7814726840855108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'Q8-Col'!$F$121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'Q8-Col'!$A$122:$A$127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'Q8-Col'!$F$122:$F$127</c:f>
              <c:numCache>
                <c:formatCode>0.00</c:formatCode>
                <c:ptCount val="6"/>
                <c:pt idx="0">
                  <c:v>1.3333333333333333</c:v>
                </c:pt>
                <c:pt idx="1">
                  <c:v>1.5999999999999999</c:v>
                </c:pt>
                <c:pt idx="2">
                  <c:v>1.523076923076923</c:v>
                </c:pt>
                <c:pt idx="3">
                  <c:v>1.5487804878048781</c:v>
                </c:pt>
                <c:pt idx="4">
                  <c:v>1.7297297297297298</c:v>
                </c:pt>
                <c:pt idx="5">
                  <c:v>1.8259564891222808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'Q8-Col'!$G$121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'Q8-Col'!$A$122:$A$127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'Q8-Col'!$G$122:$G$127</c:f>
              <c:numCache>
                <c:formatCode>0.00</c:formatCode>
                <c:ptCount val="6"/>
                <c:pt idx="0">
                  <c:v>0.72727272727272729</c:v>
                </c:pt>
                <c:pt idx="1">
                  <c:v>2.1818181818181817</c:v>
                </c:pt>
                <c:pt idx="2">
                  <c:v>2.0625</c:v>
                </c:pt>
                <c:pt idx="3">
                  <c:v>2.152542372881356</c:v>
                </c:pt>
                <c:pt idx="4">
                  <c:v>2.7607843137254902</c:v>
                </c:pt>
                <c:pt idx="5">
                  <c:v>2.342637151106834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'Q8-Col'!$H$121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'Q8-Col'!$A$122:$A$127</c:f>
              <c:numCache>
                <c:formatCode>General</c:formatCode>
                <c:ptCount val="6"/>
                <c:pt idx="0">
                  <c:v>1666</c:v>
                </c:pt>
                <c:pt idx="1">
                  <c:v>14210</c:v>
                </c:pt>
                <c:pt idx="2">
                  <c:v>19266</c:v>
                </c:pt>
                <c:pt idx="3">
                  <c:v>25090</c:v>
                </c:pt>
                <c:pt idx="4">
                  <c:v>99330</c:v>
                </c:pt>
                <c:pt idx="5">
                  <c:v>395266</c:v>
                </c:pt>
              </c:numCache>
            </c:numRef>
          </c:cat>
          <c:val>
            <c:numRef>
              <c:f>'Q8-Col'!$H$122:$H$127</c:f>
              <c:numCache>
                <c:formatCode>0.00</c:formatCode>
                <c:ptCount val="6"/>
                <c:pt idx="0">
                  <c:v>1.3333333333333333</c:v>
                </c:pt>
                <c:pt idx="1">
                  <c:v>2.6666666666666665</c:v>
                </c:pt>
                <c:pt idx="2">
                  <c:v>2.6052631578947372</c:v>
                </c:pt>
                <c:pt idx="3">
                  <c:v>2.5918367346938775</c:v>
                </c:pt>
                <c:pt idx="4">
                  <c:v>3.6476683937823831</c:v>
                </c:pt>
                <c:pt idx="5">
                  <c:v>3.0693568726355611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773824"/>
        <c:axId val="375776000"/>
      </c:lineChart>
      <c:dateAx>
        <c:axId val="37577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5776000"/>
        <c:crosses val="autoZero"/>
        <c:auto val="0"/>
        <c:lblOffset val="100"/>
        <c:baseTimeUnit val="years"/>
      </c:dateAx>
      <c:valAx>
        <c:axId val="375776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Time(s)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7577382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CSR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'Brk8-NoCol'!$E$8:$E$13</c:f>
              <c:numCache>
                <c:formatCode>0.000</c:formatCode>
                <c:ptCount val="6"/>
                <c:pt idx="0">
                  <c:v>8.6999999999999994E-2</c:v>
                </c:pt>
                <c:pt idx="1">
                  <c:v>0.17599999999999999</c:v>
                </c:pt>
                <c:pt idx="2">
                  <c:v>0.29499999999999998</c:v>
                </c:pt>
                <c:pt idx="3">
                  <c:v>0.70099999999999996</c:v>
                </c:pt>
                <c:pt idx="4">
                  <c:v>0.84199999999999997</c:v>
                </c:pt>
                <c:pt idx="5">
                  <c:v>1.0049999999999999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'Brk8-NoCol'!$F$8:$F$13</c:f>
              <c:numCache>
                <c:formatCode>0.000</c:formatCode>
                <c:ptCount val="6"/>
                <c:pt idx="0">
                  <c:v>2.4E-2</c:v>
                </c:pt>
                <c:pt idx="1">
                  <c:v>4.2999999999999997E-2</c:v>
                </c:pt>
                <c:pt idx="2">
                  <c:v>7.0000000000000007E-2</c:v>
                </c:pt>
                <c:pt idx="3">
                  <c:v>0.158</c:v>
                </c:pt>
                <c:pt idx="4">
                  <c:v>0.188</c:v>
                </c:pt>
                <c:pt idx="5">
                  <c:v>0.222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'Brk8-NoCol'!$E$17:$E$22</c:f>
              <c:numCache>
                <c:formatCode>0.000</c:formatCode>
                <c:ptCount val="6"/>
                <c:pt idx="0">
                  <c:v>5.0999999999999997E-2</c:v>
                </c:pt>
                <c:pt idx="1">
                  <c:v>0.1</c:v>
                </c:pt>
                <c:pt idx="2">
                  <c:v>0.17</c:v>
                </c:pt>
                <c:pt idx="3">
                  <c:v>0.40200000000000002</c:v>
                </c:pt>
                <c:pt idx="4">
                  <c:v>0.48699999999999999</c:v>
                </c:pt>
                <c:pt idx="5">
                  <c:v>0.57899999999999996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'Brk8-NoCol'!$F$17:$F$22</c:f>
              <c:numCache>
                <c:formatCode>0.000</c:formatCode>
                <c:ptCount val="6"/>
                <c:pt idx="0">
                  <c:v>2.5000000000000001E-2</c:v>
                </c:pt>
                <c:pt idx="1">
                  <c:v>4.2000000000000003E-2</c:v>
                </c:pt>
                <c:pt idx="2">
                  <c:v>6.9000000000000006E-2</c:v>
                </c:pt>
                <c:pt idx="3">
                  <c:v>0.157</c:v>
                </c:pt>
                <c:pt idx="4">
                  <c:v>0.188</c:v>
                </c:pt>
                <c:pt idx="5">
                  <c:v>0.22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'Brk8-NoCol'!$E$26:$E$31</c:f>
              <c:numCache>
                <c:formatCode>0.000</c:formatCode>
                <c:ptCount val="6"/>
                <c:pt idx="0">
                  <c:v>3.7999999999999999E-2</c:v>
                </c:pt>
                <c:pt idx="1">
                  <c:v>7.2999999999999995E-2</c:v>
                </c:pt>
                <c:pt idx="2">
                  <c:v>0.13100000000000001</c:v>
                </c:pt>
                <c:pt idx="3">
                  <c:v>0.29499999999999998</c:v>
                </c:pt>
                <c:pt idx="4">
                  <c:v>0.34399999999999997</c:v>
                </c:pt>
                <c:pt idx="5">
                  <c:v>0.39700000000000002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'Brk8-NoCol'!$F$26:$F$31</c:f>
              <c:numCache>
                <c:formatCode>0.000</c:formatCode>
                <c:ptCount val="6"/>
                <c:pt idx="0">
                  <c:v>2.4E-2</c:v>
                </c:pt>
                <c:pt idx="1">
                  <c:v>4.3999999999999997E-2</c:v>
                </c:pt>
                <c:pt idx="2">
                  <c:v>7.0000000000000007E-2</c:v>
                </c:pt>
                <c:pt idx="3">
                  <c:v>0.157</c:v>
                </c:pt>
                <c:pt idx="4">
                  <c:v>0.19</c:v>
                </c:pt>
                <c:pt idx="5">
                  <c:v>0.221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'Brk8-NoCol'!$E$35:$E$40</c:f>
              <c:numCache>
                <c:formatCode>0.000</c:formatCode>
                <c:ptCount val="6"/>
                <c:pt idx="0">
                  <c:v>0.03</c:v>
                </c:pt>
                <c:pt idx="1">
                  <c:v>0.06</c:v>
                </c:pt>
                <c:pt idx="2">
                  <c:v>9.8000000000000004E-2</c:v>
                </c:pt>
                <c:pt idx="3">
                  <c:v>0.24</c:v>
                </c:pt>
                <c:pt idx="4">
                  <c:v>0.28199999999999997</c:v>
                </c:pt>
                <c:pt idx="5">
                  <c:v>0.33800000000000002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'Brk8-NoCol'!$F$35:$F$40</c:f>
              <c:numCache>
                <c:formatCode>0.000</c:formatCode>
                <c:ptCount val="6"/>
                <c:pt idx="0">
                  <c:v>2.4E-2</c:v>
                </c:pt>
                <c:pt idx="1">
                  <c:v>4.2999999999999997E-2</c:v>
                </c:pt>
                <c:pt idx="2">
                  <c:v>7.0000000000000007E-2</c:v>
                </c:pt>
                <c:pt idx="3">
                  <c:v>0.157</c:v>
                </c:pt>
                <c:pt idx="4">
                  <c:v>0.19</c:v>
                </c:pt>
                <c:pt idx="5">
                  <c:v>0.221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695232"/>
        <c:axId val="377705600"/>
      </c:lineChart>
      <c:dateAx>
        <c:axId val="37769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7705600"/>
        <c:crosses val="autoZero"/>
        <c:auto val="0"/>
        <c:lblOffset val="100"/>
        <c:baseTimeUnit val="years"/>
      </c:dateAx>
      <c:valAx>
        <c:axId val="377705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776952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ELL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'Q4-NoCol'!$M$46:$M$51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0.06</c:v>
                </c:pt>
                <c:pt idx="2">
                  <c:v>9.2999999999999999E-2</c:v>
                </c:pt>
                <c:pt idx="3">
                  <c:v>0.14000000000000001</c:v>
                </c:pt>
                <c:pt idx="4">
                  <c:v>0.23899999999999999</c:v>
                </c:pt>
                <c:pt idx="5">
                  <c:v>1.044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'Q4-NoCol'!$N$46:$N$51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1.4E-2</c:v>
                </c:pt>
                <c:pt idx="2">
                  <c:v>1.9E-2</c:v>
                </c:pt>
                <c:pt idx="3">
                  <c:v>0.03</c:v>
                </c:pt>
                <c:pt idx="4">
                  <c:v>3.9E-2</c:v>
                </c:pt>
                <c:pt idx="5">
                  <c:v>0.217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'Q4-NoCol'!$M$55:$M$60</c:f>
              <c:numCache>
                <c:formatCode>0.000</c:formatCode>
                <c:ptCount val="6"/>
                <c:pt idx="0">
                  <c:v>4.0000000000000001E-3</c:v>
                </c:pt>
                <c:pt idx="1">
                  <c:v>6.4000000000000001E-2</c:v>
                </c:pt>
                <c:pt idx="2">
                  <c:v>9.8000000000000004E-2</c:v>
                </c:pt>
                <c:pt idx="3">
                  <c:v>0.14699999999999999</c:v>
                </c:pt>
                <c:pt idx="4">
                  <c:v>0.22600000000000001</c:v>
                </c:pt>
                <c:pt idx="5">
                  <c:v>1.095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'Q4-NoCol'!$N$55:$N$60</c:f>
              <c:numCache>
                <c:formatCode>0.000</c:formatCode>
                <c:ptCount val="6"/>
                <c:pt idx="0">
                  <c:v>5.0000000000000001E-3</c:v>
                </c:pt>
                <c:pt idx="1">
                  <c:v>1.2999999999999999E-2</c:v>
                </c:pt>
                <c:pt idx="2">
                  <c:v>1.7999999999999999E-2</c:v>
                </c:pt>
                <c:pt idx="3">
                  <c:v>2.9000000000000001E-2</c:v>
                </c:pt>
                <c:pt idx="4">
                  <c:v>3.7999999999999999E-2</c:v>
                </c:pt>
                <c:pt idx="5">
                  <c:v>0.215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'Q4-NoCol'!$M$64:$M$69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4.3999999999999997E-2</c:v>
                </c:pt>
                <c:pt idx="2">
                  <c:v>7.0000000000000007E-2</c:v>
                </c:pt>
                <c:pt idx="3">
                  <c:v>0.10100000000000001</c:v>
                </c:pt>
                <c:pt idx="4">
                  <c:v>0.184</c:v>
                </c:pt>
                <c:pt idx="5">
                  <c:v>0.68300000000000005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'Q4-NoCol'!$N$64:$N$69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1.2999999999999999E-2</c:v>
                </c:pt>
                <c:pt idx="2">
                  <c:v>1.7999999999999999E-2</c:v>
                </c:pt>
                <c:pt idx="3">
                  <c:v>0.03</c:v>
                </c:pt>
                <c:pt idx="4">
                  <c:v>3.9E-2</c:v>
                </c:pt>
                <c:pt idx="5">
                  <c:v>0.216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'Q4-NoCol'!$M$73:$M$78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4.1000000000000002E-2</c:v>
                </c:pt>
                <c:pt idx="2">
                  <c:v>6.2E-2</c:v>
                </c:pt>
                <c:pt idx="3">
                  <c:v>9.1999999999999998E-2</c:v>
                </c:pt>
                <c:pt idx="4">
                  <c:v>0.158</c:v>
                </c:pt>
                <c:pt idx="5">
                  <c:v>0.58499999999999996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'Q4-NoCol'!$N$73:$N$78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1.4E-2</c:v>
                </c:pt>
                <c:pt idx="2">
                  <c:v>1.9E-2</c:v>
                </c:pt>
                <c:pt idx="3">
                  <c:v>0.03</c:v>
                </c:pt>
                <c:pt idx="4">
                  <c:v>4.1000000000000002E-2</c:v>
                </c:pt>
                <c:pt idx="5">
                  <c:v>0.217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998720"/>
        <c:axId val="376013184"/>
      </c:lineChart>
      <c:dateAx>
        <c:axId val="37599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6013184"/>
        <c:crosses val="autoZero"/>
        <c:auto val="0"/>
        <c:lblOffset val="100"/>
        <c:baseTimeUnit val="years"/>
      </c:dateAx>
      <c:valAx>
        <c:axId val="37601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7599872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ELL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'Brk8-NoCol'!$E$46:$E$51</c:f>
              <c:numCache>
                <c:formatCode>0.000</c:formatCode>
                <c:ptCount val="6"/>
                <c:pt idx="0">
                  <c:v>0.104</c:v>
                </c:pt>
                <c:pt idx="1">
                  <c:v>0.20599999999999999</c:v>
                </c:pt>
                <c:pt idx="2">
                  <c:v>0.36099999999999999</c:v>
                </c:pt>
                <c:pt idx="3">
                  <c:v>0.85899999999999999</c:v>
                </c:pt>
                <c:pt idx="4">
                  <c:v>1.0449999999999999</c:v>
                </c:pt>
                <c:pt idx="5">
                  <c:v>1.236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'Brk8-NoCol'!$F$46:$F$51</c:f>
              <c:numCache>
                <c:formatCode>0.000</c:formatCode>
                <c:ptCount val="6"/>
                <c:pt idx="0">
                  <c:v>4.1000000000000002E-2</c:v>
                </c:pt>
                <c:pt idx="1">
                  <c:v>7.6999999999999999E-2</c:v>
                </c:pt>
                <c:pt idx="2">
                  <c:v>0.13200000000000001</c:v>
                </c:pt>
                <c:pt idx="3">
                  <c:v>0.313</c:v>
                </c:pt>
                <c:pt idx="4">
                  <c:v>0.39700000000000002</c:v>
                </c:pt>
                <c:pt idx="5">
                  <c:v>0.45500000000000002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'Brk8-NoCol'!$E$55:$E$60</c:f>
              <c:numCache>
                <c:formatCode>0.000</c:formatCode>
                <c:ptCount val="6"/>
                <c:pt idx="0">
                  <c:v>5.8999999999999997E-2</c:v>
                </c:pt>
                <c:pt idx="1">
                  <c:v>0.121</c:v>
                </c:pt>
                <c:pt idx="2">
                  <c:v>0.20699999999999999</c:v>
                </c:pt>
                <c:pt idx="3">
                  <c:v>0.501</c:v>
                </c:pt>
                <c:pt idx="4">
                  <c:v>0.61699999999999999</c:v>
                </c:pt>
                <c:pt idx="5">
                  <c:v>0.71899999999999997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'Brk8-NoCol'!$F$55:$F$60</c:f>
              <c:numCache>
                <c:formatCode>0.000</c:formatCode>
                <c:ptCount val="6"/>
                <c:pt idx="0">
                  <c:v>4.1000000000000002E-2</c:v>
                </c:pt>
                <c:pt idx="1">
                  <c:v>7.5999999999999998E-2</c:v>
                </c:pt>
                <c:pt idx="2">
                  <c:v>0.13200000000000001</c:v>
                </c:pt>
                <c:pt idx="3">
                  <c:v>0.31</c:v>
                </c:pt>
                <c:pt idx="4">
                  <c:v>0.4</c:v>
                </c:pt>
                <c:pt idx="5">
                  <c:v>0.45300000000000001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'Brk8-NoCol'!$E$64:$E$69</c:f>
              <c:numCache>
                <c:formatCode>0.000</c:formatCode>
                <c:ptCount val="6"/>
                <c:pt idx="0">
                  <c:v>4.3999999999999997E-2</c:v>
                </c:pt>
                <c:pt idx="1">
                  <c:v>0.09</c:v>
                </c:pt>
                <c:pt idx="2">
                  <c:v>0.14599999999999999</c:v>
                </c:pt>
                <c:pt idx="3">
                  <c:v>0.35</c:v>
                </c:pt>
                <c:pt idx="4">
                  <c:v>0.43099999999999999</c:v>
                </c:pt>
                <c:pt idx="5">
                  <c:v>0.51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'Brk8-NoCol'!$F$64:$F$69</c:f>
              <c:numCache>
                <c:formatCode>0.000</c:formatCode>
                <c:ptCount val="6"/>
                <c:pt idx="0">
                  <c:v>4.2000000000000003E-2</c:v>
                </c:pt>
                <c:pt idx="1">
                  <c:v>7.8E-2</c:v>
                </c:pt>
                <c:pt idx="2">
                  <c:v>0.13200000000000001</c:v>
                </c:pt>
                <c:pt idx="3">
                  <c:v>0.313</c:v>
                </c:pt>
                <c:pt idx="4">
                  <c:v>0.39700000000000002</c:v>
                </c:pt>
                <c:pt idx="5">
                  <c:v>0.45700000000000002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'Brk8-NoCol'!$E$73:$E$78</c:f>
              <c:numCache>
                <c:formatCode>0.000</c:formatCode>
                <c:ptCount val="6"/>
                <c:pt idx="0">
                  <c:v>0.04</c:v>
                </c:pt>
                <c:pt idx="1">
                  <c:v>7.9000000000000001E-2</c:v>
                </c:pt>
                <c:pt idx="2">
                  <c:v>0.13600000000000001</c:v>
                </c:pt>
                <c:pt idx="3">
                  <c:v>0.33900000000000002</c:v>
                </c:pt>
                <c:pt idx="4">
                  <c:v>0.40200000000000002</c:v>
                </c:pt>
                <c:pt idx="5">
                  <c:v>0.47299999999999998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'Brk8-NoCol'!$F$73:$F$78</c:f>
              <c:numCache>
                <c:formatCode>0.000</c:formatCode>
                <c:ptCount val="6"/>
                <c:pt idx="0">
                  <c:v>4.2999999999999997E-2</c:v>
                </c:pt>
                <c:pt idx="1">
                  <c:v>7.8E-2</c:v>
                </c:pt>
                <c:pt idx="2">
                  <c:v>0.13200000000000001</c:v>
                </c:pt>
                <c:pt idx="3">
                  <c:v>0.314</c:v>
                </c:pt>
                <c:pt idx="4">
                  <c:v>0.39800000000000002</c:v>
                </c:pt>
                <c:pt idx="5">
                  <c:v>0.45400000000000001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736192"/>
        <c:axId val="377889920"/>
      </c:lineChart>
      <c:dateAx>
        <c:axId val="37773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7889920"/>
        <c:crosses val="autoZero"/>
        <c:auto val="0"/>
        <c:lblOffset val="100"/>
        <c:baseTimeUnit val="years"/>
      </c:dateAx>
      <c:valAx>
        <c:axId val="377889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777361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EIG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'Brk8-NoCol'!$E$84:$E$89</c:f>
              <c:numCache>
                <c:formatCode>0.000</c:formatCode>
                <c:ptCount val="6"/>
                <c:pt idx="0">
                  <c:v>0.30499999999999999</c:v>
                </c:pt>
                <c:pt idx="1">
                  <c:v>0.54900000000000004</c:v>
                </c:pt>
                <c:pt idx="2">
                  <c:v>0.70099999999999996</c:v>
                </c:pt>
                <c:pt idx="3">
                  <c:v>1.3220000000000001</c:v>
                </c:pt>
                <c:pt idx="4">
                  <c:v>1.4019999999999999</c:v>
                </c:pt>
                <c:pt idx="5">
                  <c:v>1.522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'Brk8-NoCol'!$F$84:$F$89</c:f>
              <c:numCache>
                <c:formatCode>0.000</c:formatCode>
                <c:ptCount val="6"/>
                <c:pt idx="0">
                  <c:v>2.9000000000000001E-2</c:v>
                </c:pt>
                <c:pt idx="1">
                  <c:v>5.1999999999999998E-2</c:v>
                </c:pt>
                <c:pt idx="2">
                  <c:v>8.5000000000000006E-2</c:v>
                </c:pt>
                <c:pt idx="3">
                  <c:v>0.19500000000000001</c:v>
                </c:pt>
                <c:pt idx="4">
                  <c:v>0.23200000000000001</c:v>
                </c:pt>
                <c:pt idx="5">
                  <c:v>0.27600000000000002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'Brk8-NoCol'!$E$93:$E$98</c:f>
              <c:numCache>
                <c:formatCode>0.000</c:formatCode>
                <c:ptCount val="6"/>
                <c:pt idx="0">
                  <c:v>0.19700000000000001</c:v>
                </c:pt>
                <c:pt idx="1">
                  <c:v>0.5</c:v>
                </c:pt>
                <c:pt idx="2">
                  <c:v>0.78800000000000003</c:v>
                </c:pt>
                <c:pt idx="3">
                  <c:v>1.1100000000000001</c:v>
                </c:pt>
                <c:pt idx="4">
                  <c:v>1.1990000000000001</c:v>
                </c:pt>
                <c:pt idx="5">
                  <c:v>1.296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'Brk8-NoCol'!$F$93:$F$98</c:f>
              <c:numCache>
                <c:formatCode>0.000</c:formatCode>
                <c:ptCount val="6"/>
                <c:pt idx="0">
                  <c:v>2.9000000000000001E-2</c:v>
                </c:pt>
                <c:pt idx="1">
                  <c:v>5.0999999999999997E-2</c:v>
                </c:pt>
                <c:pt idx="2">
                  <c:v>8.5000000000000006E-2</c:v>
                </c:pt>
                <c:pt idx="3">
                  <c:v>0.193</c:v>
                </c:pt>
                <c:pt idx="4">
                  <c:v>0.23400000000000001</c:v>
                </c:pt>
                <c:pt idx="5">
                  <c:v>0.27800000000000002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'Brk8-NoCol'!$E$102:$E$107</c:f>
              <c:numCache>
                <c:formatCode>0.000</c:formatCode>
                <c:ptCount val="6"/>
                <c:pt idx="0">
                  <c:v>0.20599999999999999</c:v>
                </c:pt>
                <c:pt idx="1">
                  <c:v>0.47899999999999998</c:v>
                </c:pt>
                <c:pt idx="2">
                  <c:v>0.85199999999999998</c:v>
                </c:pt>
                <c:pt idx="3">
                  <c:v>1.2010000000000001</c:v>
                </c:pt>
                <c:pt idx="4">
                  <c:v>1.05</c:v>
                </c:pt>
                <c:pt idx="5">
                  <c:v>1.4039999999999999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'Brk8-NoCol'!$F$102:$F$107</c:f>
              <c:numCache>
                <c:formatCode>0.000</c:formatCode>
                <c:ptCount val="6"/>
                <c:pt idx="0">
                  <c:v>2.9000000000000001E-2</c:v>
                </c:pt>
                <c:pt idx="1">
                  <c:v>5.3999999999999999E-2</c:v>
                </c:pt>
                <c:pt idx="2">
                  <c:v>8.5000000000000006E-2</c:v>
                </c:pt>
                <c:pt idx="3">
                  <c:v>0.19400000000000001</c:v>
                </c:pt>
                <c:pt idx="4">
                  <c:v>0.23300000000000001</c:v>
                </c:pt>
                <c:pt idx="5">
                  <c:v>0.28100000000000003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'Brk8-NoCol'!$E$111:$E$116</c:f>
              <c:numCache>
                <c:formatCode>0.000</c:formatCode>
                <c:ptCount val="6"/>
                <c:pt idx="0">
                  <c:v>0.20200000000000001</c:v>
                </c:pt>
                <c:pt idx="1">
                  <c:v>0.44500000000000001</c:v>
                </c:pt>
                <c:pt idx="2">
                  <c:v>0.54500000000000004</c:v>
                </c:pt>
                <c:pt idx="3">
                  <c:v>0.77</c:v>
                </c:pt>
                <c:pt idx="4">
                  <c:v>0.876</c:v>
                </c:pt>
                <c:pt idx="5">
                  <c:v>1.19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'Brk8-NoCol'!$F$111:$F$116</c:f>
              <c:numCache>
                <c:formatCode>0.000</c:formatCode>
                <c:ptCount val="6"/>
                <c:pt idx="0">
                  <c:v>0.03</c:v>
                </c:pt>
                <c:pt idx="1">
                  <c:v>5.1999999999999998E-2</c:v>
                </c:pt>
                <c:pt idx="2">
                  <c:v>8.5000000000000006E-2</c:v>
                </c:pt>
                <c:pt idx="3">
                  <c:v>0.19800000000000001</c:v>
                </c:pt>
                <c:pt idx="4">
                  <c:v>0.23699999999999999</c:v>
                </c:pt>
                <c:pt idx="5">
                  <c:v>0.28000000000000003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28704"/>
        <c:axId val="377951360"/>
      </c:lineChart>
      <c:dateAx>
        <c:axId val="37792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7951360"/>
        <c:crosses val="autoZero"/>
        <c:auto val="0"/>
        <c:lblOffset val="100"/>
        <c:baseTimeUnit val="years"/>
      </c:dateAx>
      <c:valAx>
        <c:axId val="377951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779287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CSR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'Brk8-NoCol'!$M$8:$M$13</c:f>
              <c:numCache>
                <c:formatCode>0.000</c:formatCode>
                <c:ptCount val="6"/>
                <c:pt idx="0">
                  <c:v>0.25900000000000001</c:v>
                </c:pt>
                <c:pt idx="1">
                  <c:v>0.499</c:v>
                </c:pt>
                <c:pt idx="2">
                  <c:v>0.86299999999999999</c:v>
                </c:pt>
                <c:pt idx="3">
                  <c:v>2.048</c:v>
                </c:pt>
                <c:pt idx="4">
                  <c:v>2.4569999999999999</c:v>
                </c:pt>
                <c:pt idx="5">
                  <c:v>2.9590000000000001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'Brk8-NoCol'!$N$8:$N$13</c:f>
              <c:numCache>
                <c:formatCode>0.000</c:formatCode>
                <c:ptCount val="6"/>
                <c:pt idx="0">
                  <c:v>2.7E-2</c:v>
                </c:pt>
                <c:pt idx="1">
                  <c:v>4.8000000000000001E-2</c:v>
                </c:pt>
                <c:pt idx="2">
                  <c:v>7.9000000000000001E-2</c:v>
                </c:pt>
                <c:pt idx="3">
                  <c:v>0.17899999999999999</c:v>
                </c:pt>
                <c:pt idx="4">
                  <c:v>0.21299999999999999</c:v>
                </c:pt>
                <c:pt idx="5">
                  <c:v>0.252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'Brk8-NoCol'!$M$17:$M$22</c:f>
              <c:numCache>
                <c:formatCode>0.000</c:formatCode>
                <c:ptCount val="6"/>
                <c:pt idx="0">
                  <c:v>0.14299999999999999</c:v>
                </c:pt>
                <c:pt idx="1">
                  <c:v>0.31</c:v>
                </c:pt>
                <c:pt idx="2">
                  <c:v>0.505</c:v>
                </c:pt>
                <c:pt idx="3">
                  <c:v>1.2210000000000001</c:v>
                </c:pt>
                <c:pt idx="4">
                  <c:v>1.474</c:v>
                </c:pt>
                <c:pt idx="5">
                  <c:v>1.6910000000000001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'Brk8-NoCol'!$N$17:$N$22</c:f>
              <c:numCache>
                <c:formatCode>0.000</c:formatCode>
                <c:ptCount val="6"/>
                <c:pt idx="0">
                  <c:v>2.7E-2</c:v>
                </c:pt>
                <c:pt idx="1">
                  <c:v>4.7E-2</c:v>
                </c:pt>
                <c:pt idx="2">
                  <c:v>7.9000000000000001E-2</c:v>
                </c:pt>
                <c:pt idx="3">
                  <c:v>0.17699999999999999</c:v>
                </c:pt>
                <c:pt idx="4">
                  <c:v>0.21299999999999999</c:v>
                </c:pt>
                <c:pt idx="5">
                  <c:v>0.253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'Brk8-NoCol'!$M$26:$M$31</c:f>
              <c:numCache>
                <c:formatCode>0.000</c:formatCode>
                <c:ptCount val="6"/>
                <c:pt idx="0">
                  <c:v>0.10199999999999999</c:v>
                </c:pt>
                <c:pt idx="1">
                  <c:v>0.22500000000000001</c:v>
                </c:pt>
                <c:pt idx="2">
                  <c:v>0.38500000000000001</c:v>
                </c:pt>
                <c:pt idx="3">
                  <c:v>0.92900000000000005</c:v>
                </c:pt>
                <c:pt idx="4">
                  <c:v>1.1020000000000001</c:v>
                </c:pt>
                <c:pt idx="5">
                  <c:v>1.2789999999999999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'Brk8-NoCol'!$N$26:$N$31</c:f>
              <c:numCache>
                <c:formatCode>0.000</c:formatCode>
                <c:ptCount val="6"/>
                <c:pt idx="0">
                  <c:v>2.7E-2</c:v>
                </c:pt>
                <c:pt idx="1">
                  <c:v>4.8000000000000001E-2</c:v>
                </c:pt>
                <c:pt idx="2">
                  <c:v>7.8E-2</c:v>
                </c:pt>
                <c:pt idx="3">
                  <c:v>0.17799999999999999</c:v>
                </c:pt>
                <c:pt idx="4">
                  <c:v>0.222</c:v>
                </c:pt>
                <c:pt idx="5">
                  <c:v>0.26500000000000001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'Brk8-NoCol'!$M$35:$M$40</c:f>
              <c:numCache>
                <c:formatCode>0.000</c:formatCode>
                <c:ptCount val="6"/>
                <c:pt idx="0">
                  <c:v>0.113</c:v>
                </c:pt>
                <c:pt idx="1">
                  <c:v>0.184</c:v>
                </c:pt>
                <c:pt idx="2">
                  <c:v>0.29899999999999999</c:v>
                </c:pt>
                <c:pt idx="3">
                  <c:v>0.85599999999999998</c:v>
                </c:pt>
                <c:pt idx="4">
                  <c:v>1.0049999999999999</c:v>
                </c:pt>
                <c:pt idx="5">
                  <c:v>1.196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'Brk8-NoCol'!$N$35:$N$40</c:f>
              <c:numCache>
                <c:formatCode>0.000</c:formatCode>
                <c:ptCount val="6"/>
                <c:pt idx="0">
                  <c:v>2.8000000000000001E-2</c:v>
                </c:pt>
                <c:pt idx="1">
                  <c:v>4.8000000000000001E-2</c:v>
                </c:pt>
                <c:pt idx="2">
                  <c:v>9.7000000000000003E-2</c:v>
                </c:pt>
                <c:pt idx="3">
                  <c:v>0.19900000000000001</c:v>
                </c:pt>
                <c:pt idx="4">
                  <c:v>0.22</c:v>
                </c:pt>
                <c:pt idx="5">
                  <c:v>0.255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81952"/>
        <c:axId val="377992320"/>
      </c:lineChart>
      <c:dateAx>
        <c:axId val="377981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7992320"/>
        <c:crosses val="autoZero"/>
        <c:auto val="0"/>
        <c:lblOffset val="100"/>
        <c:baseTimeUnit val="years"/>
      </c:dateAx>
      <c:valAx>
        <c:axId val="37799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779819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ELL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'Brk8-NoCol'!$M$46:$M$51</c:f>
              <c:numCache>
                <c:formatCode>0.000</c:formatCode>
                <c:ptCount val="6"/>
                <c:pt idx="0">
                  <c:v>0.27200000000000002</c:v>
                </c:pt>
                <c:pt idx="1">
                  <c:v>0.53500000000000003</c:v>
                </c:pt>
                <c:pt idx="2">
                  <c:v>0.92600000000000005</c:v>
                </c:pt>
                <c:pt idx="3">
                  <c:v>2.202</c:v>
                </c:pt>
                <c:pt idx="4">
                  <c:v>2.6520000000000001</c:v>
                </c:pt>
                <c:pt idx="5">
                  <c:v>3.145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'Brk8-NoCol'!$N$46:$N$51</c:f>
              <c:numCache>
                <c:formatCode>0.000</c:formatCode>
                <c:ptCount val="6"/>
                <c:pt idx="0">
                  <c:v>4.4999999999999998E-2</c:v>
                </c:pt>
                <c:pt idx="1">
                  <c:v>8.4000000000000005E-2</c:v>
                </c:pt>
                <c:pt idx="2">
                  <c:v>0.14199999999999999</c:v>
                </c:pt>
                <c:pt idx="3">
                  <c:v>0.34599999999999997</c:v>
                </c:pt>
                <c:pt idx="4">
                  <c:v>0.435</c:v>
                </c:pt>
                <c:pt idx="5">
                  <c:v>0.49199999999999999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'Brk8-NoCol'!$M$55:$M$60</c:f>
              <c:numCache>
                <c:formatCode>0.000</c:formatCode>
                <c:ptCount val="6"/>
                <c:pt idx="0">
                  <c:v>0.17799999999999999</c:v>
                </c:pt>
                <c:pt idx="1">
                  <c:v>0.31900000000000001</c:v>
                </c:pt>
                <c:pt idx="2">
                  <c:v>0.59499999999999997</c:v>
                </c:pt>
                <c:pt idx="3">
                  <c:v>1.403</c:v>
                </c:pt>
                <c:pt idx="4">
                  <c:v>1.736</c:v>
                </c:pt>
                <c:pt idx="5">
                  <c:v>2.0110000000000001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'Brk8-NoCol'!$N$55:$N$60</c:f>
              <c:numCache>
                <c:formatCode>0.000</c:formatCode>
                <c:ptCount val="6"/>
                <c:pt idx="0">
                  <c:v>4.4999999999999998E-2</c:v>
                </c:pt>
                <c:pt idx="1">
                  <c:v>8.4000000000000005E-2</c:v>
                </c:pt>
                <c:pt idx="2">
                  <c:v>0.14399999999999999</c:v>
                </c:pt>
                <c:pt idx="3">
                  <c:v>0.33800000000000002</c:v>
                </c:pt>
                <c:pt idx="4">
                  <c:v>0.43099999999999999</c:v>
                </c:pt>
                <c:pt idx="5">
                  <c:v>0.496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'Brk8-NoCol'!$M$64:$M$69</c:f>
              <c:numCache>
                <c:formatCode>0.000</c:formatCode>
                <c:ptCount val="6"/>
                <c:pt idx="0">
                  <c:v>0.126</c:v>
                </c:pt>
                <c:pt idx="1">
                  <c:v>0.25900000000000001</c:v>
                </c:pt>
                <c:pt idx="2">
                  <c:v>0.41399999999999998</c:v>
                </c:pt>
                <c:pt idx="3">
                  <c:v>0.97099999999999997</c:v>
                </c:pt>
                <c:pt idx="4">
                  <c:v>1.1910000000000001</c:v>
                </c:pt>
                <c:pt idx="5">
                  <c:v>1.347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'Brk8-NoCol'!$N$64:$N$69</c:f>
              <c:numCache>
                <c:formatCode>0.000</c:formatCode>
                <c:ptCount val="6"/>
                <c:pt idx="0">
                  <c:v>4.5999999999999999E-2</c:v>
                </c:pt>
                <c:pt idx="1">
                  <c:v>9.0999999999999998E-2</c:v>
                </c:pt>
                <c:pt idx="2">
                  <c:v>0.14399999999999999</c:v>
                </c:pt>
                <c:pt idx="3">
                  <c:v>0.34200000000000003</c:v>
                </c:pt>
                <c:pt idx="4">
                  <c:v>0.42899999999999999</c:v>
                </c:pt>
                <c:pt idx="5">
                  <c:v>0.49299999999999999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'Brk8-NoCol'!$M$73:$M$78</c:f>
              <c:numCache>
                <c:formatCode>0.000</c:formatCode>
                <c:ptCount val="6"/>
                <c:pt idx="0">
                  <c:v>0.114</c:v>
                </c:pt>
                <c:pt idx="1">
                  <c:v>0.22900000000000001</c:v>
                </c:pt>
                <c:pt idx="2">
                  <c:v>0.36499999999999999</c:v>
                </c:pt>
                <c:pt idx="3">
                  <c:v>0.85399999999999998</c:v>
                </c:pt>
                <c:pt idx="4">
                  <c:v>1.119</c:v>
                </c:pt>
                <c:pt idx="5">
                  <c:v>1.093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'Brk8-NoCol'!$N$73:$N$78</c:f>
              <c:numCache>
                <c:formatCode>0.000</c:formatCode>
                <c:ptCount val="6"/>
                <c:pt idx="0">
                  <c:v>4.9000000000000002E-2</c:v>
                </c:pt>
                <c:pt idx="1">
                  <c:v>8.8999999999999996E-2</c:v>
                </c:pt>
                <c:pt idx="2">
                  <c:v>0.14599999999999999</c:v>
                </c:pt>
                <c:pt idx="3">
                  <c:v>0.34</c:v>
                </c:pt>
                <c:pt idx="4">
                  <c:v>0.45300000000000001</c:v>
                </c:pt>
                <c:pt idx="5">
                  <c:v>0.498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29536"/>
        <c:axId val="379339904"/>
      </c:lineChart>
      <c:dateAx>
        <c:axId val="37932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9339904"/>
        <c:crosses val="autoZero"/>
        <c:auto val="0"/>
        <c:lblOffset val="100"/>
        <c:baseTimeUnit val="years"/>
      </c:dateAx>
      <c:valAx>
        <c:axId val="379339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7932953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EIG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'Brk8-NoCol'!$M$84:$M$89</c:f>
              <c:numCache>
                <c:formatCode>0.000</c:formatCode>
                <c:ptCount val="6"/>
                <c:pt idx="0">
                  <c:v>0.47299999999999998</c:v>
                </c:pt>
                <c:pt idx="1">
                  <c:v>0.90800000000000003</c:v>
                </c:pt>
                <c:pt idx="2">
                  <c:v>1.1619999999999999</c:v>
                </c:pt>
                <c:pt idx="3">
                  <c:v>2.4169999999999998</c:v>
                </c:pt>
                <c:pt idx="4">
                  <c:v>3.032</c:v>
                </c:pt>
                <c:pt idx="5">
                  <c:v>3.4409999999999998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'Brk8-NoCol'!$A$8:$A$13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'Brk8-NoCol'!$N$84:$N$89</c:f>
              <c:numCache>
                <c:formatCode>0.000</c:formatCode>
                <c:ptCount val="6"/>
                <c:pt idx="0">
                  <c:v>3.1E-2</c:v>
                </c:pt>
                <c:pt idx="1">
                  <c:v>5.7000000000000002E-2</c:v>
                </c:pt>
                <c:pt idx="2">
                  <c:v>9.2999999999999999E-2</c:v>
                </c:pt>
                <c:pt idx="3">
                  <c:v>0.215</c:v>
                </c:pt>
                <c:pt idx="4">
                  <c:v>0.26300000000000001</c:v>
                </c:pt>
                <c:pt idx="5">
                  <c:v>0.312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'Brk8-NoCol'!$M$93:$M$98</c:f>
              <c:numCache>
                <c:formatCode>0.000</c:formatCode>
                <c:ptCount val="6"/>
                <c:pt idx="0">
                  <c:v>0.25</c:v>
                </c:pt>
                <c:pt idx="1">
                  <c:v>0.57899999999999996</c:v>
                </c:pt>
                <c:pt idx="2">
                  <c:v>0.91600000000000004</c:v>
                </c:pt>
                <c:pt idx="3">
                  <c:v>1.601</c:v>
                </c:pt>
                <c:pt idx="4">
                  <c:v>1.7170000000000001</c:v>
                </c:pt>
                <c:pt idx="5">
                  <c:v>1.927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'Brk8-NoCol'!$N$93:$N$98</c:f>
              <c:numCache>
                <c:formatCode>0.000</c:formatCode>
                <c:ptCount val="6"/>
                <c:pt idx="0">
                  <c:v>3.2000000000000001E-2</c:v>
                </c:pt>
                <c:pt idx="1">
                  <c:v>5.7000000000000002E-2</c:v>
                </c:pt>
                <c:pt idx="2">
                  <c:v>9.5000000000000001E-2</c:v>
                </c:pt>
                <c:pt idx="3">
                  <c:v>0.22</c:v>
                </c:pt>
                <c:pt idx="4">
                  <c:v>0.26900000000000002</c:v>
                </c:pt>
                <c:pt idx="5">
                  <c:v>0.32600000000000001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'Brk8-NoCol'!$M$102:$M$107</c:f>
              <c:numCache>
                <c:formatCode>0.000</c:formatCode>
                <c:ptCount val="6"/>
                <c:pt idx="0">
                  <c:v>0.19900000000000001</c:v>
                </c:pt>
                <c:pt idx="1">
                  <c:v>0.47499999999999998</c:v>
                </c:pt>
                <c:pt idx="2">
                  <c:v>0.82199999999999995</c:v>
                </c:pt>
                <c:pt idx="3">
                  <c:v>1.353</c:v>
                </c:pt>
                <c:pt idx="4">
                  <c:v>1.29</c:v>
                </c:pt>
                <c:pt idx="5">
                  <c:v>1.56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'Brk8-NoCol'!$N$102:$N$107</c:f>
              <c:numCache>
                <c:formatCode>0.000</c:formatCode>
                <c:ptCount val="6"/>
                <c:pt idx="0">
                  <c:v>3.4000000000000002E-2</c:v>
                </c:pt>
                <c:pt idx="1">
                  <c:v>0.06</c:v>
                </c:pt>
                <c:pt idx="2">
                  <c:v>9.6000000000000002E-2</c:v>
                </c:pt>
                <c:pt idx="3">
                  <c:v>0.22600000000000001</c:v>
                </c:pt>
                <c:pt idx="4">
                  <c:v>0.26300000000000001</c:v>
                </c:pt>
                <c:pt idx="5">
                  <c:v>0.307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'Brk8-NoCol'!$M$111:$M$116</c:f>
              <c:numCache>
                <c:formatCode>0.000</c:formatCode>
                <c:ptCount val="6"/>
                <c:pt idx="0">
                  <c:v>0.24</c:v>
                </c:pt>
                <c:pt idx="1">
                  <c:v>0.59299999999999997</c:v>
                </c:pt>
                <c:pt idx="2">
                  <c:v>0.96</c:v>
                </c:pt>
                <c:pt idx="3">
                  <c:v>1.1859999999999999</c:v>
                </c:pt>
                <c:pt idx="4">
                  <c:v>1.3220000000000001</c:v>
                </c:pt>
                <c:pt idx="5">
                  <c:v>1.518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'Brk8-NoCol'!$N$111:$N$116</c:f>
              <c:numCache>
                <c:formatCode>0.000</c:formatCode>
                <c:ptCount val="6"/>
                <c:pt idx="0">
                  <c:v>3.3000000000000002E-2</c:v>
                </c:pt>
                <c:pt idx="1">
                  <c:v>5.8999999999999997E-2</c:v>
                </c:pt>
                <c:pt idx="2">
                  <c:v>9.7000000000000003E-2</c:v>
                </c:pt>
                <c:pt idx="3">
                  <c:v>0.217</c:v>
                </c:pt>
                <c:pt idx="4">
                  <c:v>0.26600000000000001</c:v>
                </c:pt>
                <c:pt idx="5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86880"/>
        <c:axId val="379397248"/>
      </c:lineChart>
      <c:dateAx>
        <c:axId val="37938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9397248"/>
        <c:crosses val="autoZero"/>
        <c:auto val="0"/>
        <c:lblOffset val="100"/>
        <c:baseTimeUnit val="years"/>
      </c:dateAx>
      <c:valAx>
        <c:axId val="379397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7938688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CSR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'Brk8-NoCol'!$B$121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'Brk8-NoCol'!$B$122:$B$127</c:f>
              <c:numCache>
                <c:formatCode>0.00</c:formatCode>
                <c:ptCount val="6"/>
                <c:pt idx="0">
                  <c:v>3.6249999999999996</c:v>
                </c:pt>
                <c:pt idx="1">
                  <c:v>4.0930232558139537</c:v>
                </c:pt>
                <c:pt idx="2">
                  <c:v>4.2142857142857135</c:v>
                </c:pt>
                <c:pt idx="3">
                  <c:v>4.4367088607594933</c:v>
                </c:pt>
                <c:pt idx="4">
                  <c:v>4.4787234042553186</c:v>
                </c:pt>
                <c:pt idx="5">
                  <c:v>4.5270270270270263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'Brk8-NoCol'!$C$121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'Brk8-NoCol'!$C$122:$C$127</c:f>
              <c:numCache>
                <c:formatCode>0.00</c:formatCode>
                <c:ptCount val="6"/>
                <c:pt idx="0">
                  <c:v>3.4799999999999995</c:v>
                </c:pt>
                <c:pt idx="1">
                  <c:v>4.1904761904761898</c:v>
                </c:pt>
                <c:pt idx="2">
                  <c:v>4.2753623188405792</c:v>
                </c:pt>
                <c:pt idx="3">
                  <c:v>4.4649681528662422</c:v>
                </c:pt>
                <c:pt idx="4">
                  <c:v>4.4787234042553186</c:v>
                </c:pt>
                <c:pt idx="5">
                  <c:v>4.5681818181818175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'Brk8-NoCol'!$D$121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'Brk8-NoCol'!$D$122:$D$127</c:f>
              <c:numCache>
                <c:formatCode>0.00</c:formatCode>
                <c:ptCount val="6"/>
                <c:pt idx="0">
                  <c:v>3.6249999999999996</c:v>
                </c:pt>
                <c:pt idx="1">
                  <c:v>4</c:v>
                </c:pt>
                <c:pt idx="2">
                  <c:v>4.2142857142857135</c:v>
                </c:pt>
                <c:pt idx="3">
                  <c:v>4.4649681528662422</c:v>
                </c:pt>
                <c:pt idx="4">
                  <c:v>4.4315789473684211</c:v>
                </c:pt>
                <c:pt idx="5">
                  <c:v>4.5475113122171944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'Brk8-NoCol'!$E$121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'Brk8-NoCol'!$E$122:$E$127</c:f>
              <c:numCache>
                <c:formatCode>0.00</c:formatCode>
                <c:ptCount val="6"/>
                <c:pt idx="0">
                  <c:v>3.6249999999999996</c:v>
                </c:pt>
                <c:pt idx="1">
                  <c:v>4.0930232558139537</c:v>
                </c:pt>
                <c:pt idx="2">
                  <c:v>4.2142857142857135</c:v>
                </c:pt>
                <c:pt idx="3">
                  <c:v>4.4649681528662422</c:v>
                </c:pt>
                <c:pt idx="4">
                  <c:v>4.4315789473684211</c:v>
                </c:pt>
                <c:pt idx="5">
                  <c:v>4.5475113122171944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'Brk8-NoCol'!$F$121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'Brk8-NoCol'!$F$122:$F$127</c:f>
              <c:numCache>
                <c:formatCode>0.00</c:formatCode>
                <c:ptCount val="6"/>
                <c:pt idx="0">
                  <c:v>1.7058823529411764</c:v>
                </c:pt>
                <c:pt idx="1">
                  <c:v>1.7599999999999998</c:v>
                </c:pt>
                <c:pt idx="2">
                  <c:v>1.7352941176470587</c:v>
                </c:pt>
                <c:pt idx="3">
                  <c:v>1.7437810945273631</c:v>
                </c:pt>
                <c:pt idx="4">
                  <c:v>1.728952772073922</c:v>
                </c:pt>
                <c:pt idx="5">
                  <c:v>1.7357512953367875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'Brk8-NoCol'!$G$121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'Brk8-NoCol'!$G$122:$G$127</c:f>
              <c:numCache>
                <c:formatCode>0.00</c:formatCode>
                <c:ptCount val="6"/>
                <c:pt idx="0">
                  <c:v>2.2894736842105261</c:v>
                </c:pt>
                <c:pt idx="1">
                  <c:v>2.4109589041095889</c:v>
                </c:pt>
                <c:pt idx="2">
                  <c:v>2.2519083969465647</c:v>
                </c:pt>
                <c:pt idx="3">
                  <c:v>2.376271186440678</c:v>
                </c:pt>
                <c:pt idx="4">
                  <c:v>2.4476744186046511</c:v>
                </c:pt>
                <c:pt idx="5">
                  <c:v>2.5314861460957174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'Brk8-NoCol'!$H$121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'Brk8-NoCol'!$H$122:$H$127</c:f>
              <c:numCache>
                <c:formatCode>0.00</c:formatCode>
                <c:ptCount val="6"/>
                <c:pt idx="0">
                  <c:v>2.9</c:v>
                </c:pt>
                <c:pt idx="1">
                  <c:v>2.9333333333333331</c:v>
                </c:pt>
                <c:pt idx="2">
                  <c:v>3.010204081632653</c:v>
                </c:pt>
                <c:pt idx="3">
                  <c:v>2.9208333333333334</c:v>
                </c:pt>
                <c:pt idx="4">
                  <c:v>2.9858156028368796</c:v>
                </c:pt>
                <c:pt idx="5">
                  <c:v>2.9733727810650881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443456"/>
        <c:axId val="379453824"/>
      </c:lineChart>
      <c:dateAx>
        <c:axId val="37944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9453824"/>
        <c:crosses val="autoZero"/>
        <c:auto val="0"/>
        <c:lblOffset val="100"/>
        <c:baseTimeUnit val="years"/>
      </c:dateAx>
      <c:valAx>
        <c:axId val="379453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7944345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CSR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'Brk8-NoCol'!$J$121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'Brk8-NoCol'!$J$122:$J$127</c:f>
              <c:numCache>
                <c:formatCode>0.00</c:formatCode>
                <c:ptCount val="6"/>
                <c:pt idx="0">
                  <c:v>9.5925925925925934</c:v>
                </c:pt>
                <c:pt idx="1">
                  <c:v>10.395833333333334</c:v>
                </c:pt>
                <c:pt idx="2">
                  <c:v>10.924050632911392</c:v>
                </c:pt>
                <c:pt idx="3">
                  <c:v>11.441340782122905</c:v>
                </c:pt>
                <c:pt idx="4">
                  <c:v>11.535211267605634</c:v>
                </c:pt>
                <c:pt idx="5">
                  <c:v>11.742063492063492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'Brk8-NoCol'!$K$121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'Brk8-NoCol'!$K$122:$K$127</c:f>
              <c:numCache>
                <c:formatCode>0.00</c:formatCode>
                <c:ptCount val="6"/>
                <c:pt idx="0">
                  <c:v>9.5925925925925934</c:v>
                </c:pt>
                <c:pt idx="1">
                  <c:v>10.617021276595745</c:v>
                </c:pt>
                <c:pt idx="2">
                  <c:v>10.924050632911392</c:v>
                </c:pt>
                <c:pt idx="3">
                  <c:v>11.570621468926555</c:v>
                </c:pt>
                <c:pt idx="4">
                  <c:v>11.535211267605634</c:v>
                </c:pt>
                <c:pt idx="5">
                  <c:v>11.695652173913043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'Brk8-NoCol'!$L$121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'Brk8-NoCol'!$L$122:$L$127</c:f>
              <c:numCache>
                <c:formatCode>0.00</c:formatCode>
                <c:ptCount val="6"/>
                <c:pt idx="0">
                  <c:v>9.5925925925925934</c:v>
                </c:pt>
                <c:pt idx="1">
                  <c:v>10.395833333333334</c:v>
                </c:pt>
                <c:pt idx="2">
                  <c:v>11.064102564102564</c:v>
                </c:pt>
                <c:pt idx="3">
                  <c:v>11.505617977528091</c:v>
                </c:pt>
                <c:pt idx="4">
                  <c:v>11.067567567567567</c:v>
                </c:pt>
                <c:pt idx="5">
                  <c:v>11.166037735849056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'Brk8-NoCol'!$M$121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'Brk8-NoCol'!$M$122:$M$127</c:f>
              <c:numCache>
                <c:formatCode>0.00</c:formatCode>
                <c:ptCount val="6"/>
                <c:pt idx="0">
                  <c:v>9.25</c:v>
                </c:pt>
                <c:pt idx="1">
                  <c:v>10.395833333333334</c:v>
                </c:pt>
                <c:pt idx="2">
                  <c:v>8.8969072164948457</c:v>
                </c:pt>
                <c:pt idx="3">
                  <c:v>10.291457286432161</c:v>
                </c:pt>
                <c:pt idx="4">
                  <c:v>11.168181818181818</c:v>
                </c:pt>
                <c:pt idx="5">
                  <c:v>11.603921568627451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'Brk8-NoCol'!$N$121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'Brk8-NoCol'!$N$122:$N$127</c:f>
              <c:numCache>
                <c:formatCode>0.00</c:formatCode>
                <c:ptCount val="6"/>
                <c:pt idx="0">
                  <c:v>1.8111888111888115</c:v>
                </c:pt>
                <c:pt idx="1">
                  <c:v>1.6096774193548387</c:v>
                </c:pt>
                <c:pt idx="2">
                  <c:v>1.7089108910891089</c:v>
                </c:pt>
                <c:pt idx="3">
                  <c:v>1.6773136773136772</c:v>
                </c:pt>
                <c:pt idx="4">
                  <c:v>1.6668928086838535</c:v>
                </c:pt>
                <c:pt idx="5">
                  <c:v>1.7498521584861029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'Brk8-NoCol'!$O$121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'Brk8-NoCol'!$O$122:$O$127</c:f>
              <c:numCache>
                <c:formatCode>0.00</c:formatCode>
                <c:ptCount val="6"/>
                <c:pt idx="0">
                  <c:v>2.5392156862745101</c:v>
                </c:pt>
                <c:pt idx="1">
                  <c:v>2.2177777777777776</c:v>
                </c:pt>
                <c:pt idx="2">
                  <c:v>2.2415584415584413</c:v>
                </c:pt>
                <c:pt idx="3">
                  <c:v>2.2045209903121634</c:v>
                </c:pt>
                <c:pt idx="4">
                  <c:v>2.229582577132486</c:v>
                </c:pt>
                <c:pt idx="5">
                  <c:v>2.3135261923377639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'Brk8-NoCol'!$P$121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'Brk8-NoCol'!$P$122:$P$127</c:f>
              <c:numCache>
                <c:formatCode>0.00</c:formatCode>
                <c:ptCount val="6"/>
                <c:pt idx="0">
                  <c:v>2.2920353982300883</c:v>
                </c:pt>
                <c:pt idx="1">
                  <c:v>2.7119565217391304</c:v>
                </c:pt>
                <c:pt idx="2">
                  <c:v>2.8862876254180603</c:v>
                </c:pt>
                <c:pt idx="3">
                  <c:v>2.3925233644859816</c:v>
                </c:pt>
                <c:pt idx="4">
                  <c:v>2.4447761194029853</c:v>
                </c:pt>
                <c:pt idx="5">
                  <c:v>2.4740802675585285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488128"/>
        <c:axId val="379506688"/>
      </c:lineChart>
      <c:dateAx>
        <c:axId val="37948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9506688"/>
        <c:crosses val="autoZero"/>
        <c:auto val="0"/>
        <c:lblOffset val="100"/>
        <c:baseTimeUnit val="years"/>
      </c:dateAx>
      <c:valAx>
        <c:axId val="379506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7948812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ELL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'Brk8-NoCol'!$B$121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'Brk8-NoCol'!$B$133:$B$138</c:f>
              <c:numCache>
                <c:formatCode>0.00</c:formatCode>
                <c:ptCount val="6"/>
                <c:pt idx="0">
                  <c:v>2.5365853658536581</c:v>
                </c:pt>
                <c:pt idx="1">
                  <c:v>2.6753246753246751</c:v>
                </c:pt>
                <c:pt idx="2">
                  <c:v>2.7348484848484844</c:v>
                </c:pt>
                <c:pt idx="3">
                  <c:v>2.7444089456869007</c:v>
                </c:pt>
                <c:pt idx="4">
                  <c:v>2.6322418136020147</c:v>
                </c:pt>
                <c:pt idx="5">
                  <c:v>2.7164835164835162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'Brk8-NoCol'!$C$121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'Brk8-NoCol'!$C$133:$C$138</c:f>
              <c:numCache>
                <c:formatCode>0.00</c:formatCode>
                <c:ptCount val="6"/>
                <c:pt idx="0">
                  <c:v>2.5365853658536581</c:v>
                </c:pt>
                <c:pt idx="1">
                  <c:v>2.7105263157894735</c:v>
                </c:pt>
                <c:pt idx="2">
                  <c:v>2.7348484848484844</c:v>
                </c:pt>
                <c:pt idx="3">
                  <c:v>2.7709677419354839</c:v>
                </c:pt>
                <c:pt idx="4">
                  <c:v>2.6124999999999998</c:v>
                </c:pt>
                <c:pt idx="5">
                  <c:v>2.7284768211920527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'Brk8-NoCol'!$D$121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'Brk8-NoCol'!$D$133:$D$138</c:f>
              <c:numCache>
                <c:formatCode>0.00</c:formatCode>
                <c:ptCount val="6"/>
                <c:pt idx="0">
                  <c:v>2.4761904761904758</c:v>
                </c:pt>
                <c:pt idx="1">
                  <c:v>2.641025641025641</c:v>
                </c:pt>
                <c:pt idx="2">
                  <c:v>2.7348484848484844</c:v>
                </c:pt>
                <c:pt idx="3">
                  <c:v>2.7444089456869007</c:v>
                </c:pt>
                <c:pt idx="4">
                  <c:v>2.6322418136020147</c:v>
                </c:pt>
                <c:pt idx="5">
                  <c:v>2.7045951859956237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'Brk8-NoCol'!$E$121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'Brk8-NoCol'!$E$133:$E$138</c:f>
              <c:numCache>
                <c:formatCode>0.00</c:formatCode>
                <c:ptCount val="6"/>
                <c:pt idx="0">
                  <c:v>2.418604651162791</c:v>
                </c:pt>
                <c:pt idx="1">
                  <c:v>2.641025641025641</c:v>
                </c:pt>
                <c:pt idx="2">
                  <c:v>2.7348484848484844</c:v>
                </c:pt>
                <c:pt idx="3">
                  <c:v>2.7356687898089169</c:v>
                </c:pt>
                <c:pt idx="4">
                  <c:v>2.6256281407035171</c:v>
                </c:pt>
                <c:pt idx="5">
                  <c:v>2.7224669603524227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'Brk8-NoCol'!$F$121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'Brk8-NoCol'!$F$133:$F$138</c:f>
              <c:numCache>
                <c:formatCode>0.00</c:formatCode>
                <c:ptCount val="6"/>
                <c:pt idx="0">
                  <c:v>1.7627118644067796</c:v>
                </c:pt>
                <c:pt idx="1">
                  <c:v>1.7024793388429751</c:v>
                </c:pt>
                <c:pt idx="2">
                  <c:v>1.7439613526570048</c:v>
                </c:pt>
                <c:pt idx="3">
                  <c:v>1.7145708582834331</c:v>
                </c:pt>
                <c:pt idx="4">
                  <c:v>1.6936790923824958</c:v>
                </c:pt>
                <c:pt idx="5">
                  <c:v>1.7190542420027817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'Brk8-NoCol'!$G$121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'Brk8-NoCol'!$G$133:$G$138</c:f>
              <c:numCache>
                <c:formatCode>0.00</c:formatCode>
                <c:ptCount val="6"/>
                <c:pt idx="0">
                  <c:v>2.3636363636363638</c:v>
                </c:pt>
                <c:pt idx="1">
                  <c:v>2.2888888888888888</c:v>
                </c:pt>
                <c:pt idx="2">
                  <c:v>2.4726027397260273</c:v>
                </c:pt>
                <c:pt idx="3">
                  <c:v>2.4542857142857142</c:v>
                </c:pt>
                <c:pt idx="4">
                  <c:v>2.4245939675174011</c:v>
                </c:pt>
                <c:pt idx="5">
                  <c:v>2.4235294117647057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'Brk8-NoCol'!$H$121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'Brk8-NoCol'!$H$133:$H$138</c:f>
              <c:numCache>
                <c:formatCode>0.00</c:formatCode>
                <c:ptCount val="6"/>
                <c:pt idx="0">
                  <c:v>2.5999999999999996</c:v>
                </c:pt>
                <c:pt idx="1">
                  <c:v>2.6075949367088604</c:v>
                </c:pt>
                <c:pt idx="2">
                  <c:v>2.6544117647058822</c:v>
                </c:pt>
                <c:pt idx="3">
                  <c:v>2.5339233038348081</c:v>
                </c:pt>
                <c:pt idx="4">
                  <c:v>2.5995024875621886</c:v>
                </c:pt>
                <c:pt idx="5">
                  <c:v>2.6131078224101483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594240"/>
        <c:axId val="379596160"/>
      </c:lineChart>
      <c:dateAx>
        <c:axId val="37959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9596160"/>
        <c:crosses val="autoZero"/>
        <c:auto val="0"/>
        <c:lblOffset val="100"/>
        <c:baseTimeUnit val="years"/>
      </c:dateAx>
      <c:valAx>
        <c:axId val="37959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7959424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ELL-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'Brk8-NoCol'!$J$121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'Brk8-NoCol'!$J$133:$J$138</c:f>
              <c:numCache>
                <c:formatCode>0.00</c:formatCode>
                <c:ptCount val="6"/>
                <c:pt idx="0">
                  <c:v>6.0444444444444452</c:v>
                </c:pt>
                <c:pt idx="1">
                  <c:v>6.3690476190476186</c:v>
                </c:pt>
                <c:pt idx="2">
                  <c:v>6.5211267605633809</c:v>
                </c:pt>
                <c:pt idx="3">
                  <c:v>6.3641618497109826</c:v>
                </c:pt>
                <c:pt idx="4">
                  <c:v>6.0965517241379317</c:v>
                </c:pt>
                <c:pt idx="5">
                  <c:v>6.3922764227642279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'Brk8-NoCol'!$K$121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'Brk8-NoCol'!$K$133:$K$138</c:f>
              <c:numCache>
                <c:formatCode>0.00</c:formatCode>
                <c:ptCount val="6"/>
                <c:pt idx="0">
                  <c:v>6.0444444444444452</c:v>
                </c:pt>
                <c:pt idx="1">
                  <c:v>6.3690476190476186</c:v>
                </c:pt>
                <c:pt idx="2">
                  <c:v>6.4305555555555562</c:v>
                </c:pt>
                <c:pt idx="3">
                  <c:v>6.5147928994082838</c:v>
                </c:pt>
                <c:pt idx="4">
                  <c:v>6.1531322505800468</c:v>
                </c:pt>
                <c:pt idx="5">
                  <c:v>6.340725806451613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'Brk8-NoCol'!$L$121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'Brk8-NoCol'!$L$133:$L$138</c:f>
              <c:numCache>
                <c:formatCode>0.00</c:formatCode>
                <c:ptCount val="6"/>
                <c:pt idx="0">
                  <c:v>5.9130434782608701</c:v>
                </c:pt>
                <c:pt idx="1">
                  <c:v>5.8791208791208796</c:v>
                </c:pt>
                <c:pt idx="2">
                  <c:v>6.4305555555555562</c:v>
                </c:pt>
                <c:pt idx="3">
                  <c:v>6.4385964912280693</c:v>
                </c:pt>
                <c:pt idx="4">
                  <c:v>6.1818181818181825</c:v>
                </c:pt>
                <c:pt idx="5">
                  <c:v>6.3793103448275863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'Brk8-NoCol'!$M$121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'Brk8-NoCol'!$M$133:$M$138</c:f>
              <c:numCache>
                <c:formatCode>0.00</c:formatCode>
                <c:ptCount val="6"/>
                <c:pt idx="0">
                  <c:v>5.5510204081632653</c:v>
                </c:pt>
                <c:pt idx="1">
                  <c:v>6.01123595505618</c:v>
                </c:pt>
                <c:pt idx="2">
                  <c:v>6.3424657534246585</c:v>
                </c:pt>
                <c:pt idx="3">
                  <c:v>6.4764705882352933</c:v>
                </c:pt>
                <c:pt idx="4">
                  <c:v>5.8543046357615891</c:v>
                </c:pt>
                <c:pt idx="5">
                  <c:v>6.3152610441767072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'Brk8-NoCol'!$N$121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'Brk8-NoCol'!$N$133:$N$138</c:f>
              <c:numCache>
                <c:formatCode>0.00</c:formatCode>
                <c:ptCount val="6"/>
                <c:pt idx="0">
                  <c:v>1.5280898876404496</c:v>
                </c:pt>
                <c:pt idx="1">
                  <c:v>1.677115987460815</c:v>
                </c:pt>
                <c:pt idx="2">
                  <c:v>1.5563025210084036</c:v>
                </c:pt>
                <c:pt idx="3">
                  <c:v>1.5694939415538132</c:v>
                </c:pt>
                <c:pt idx="4">
                  <c:v>1.5276497695852536</c:v>
                </c:pt>
                <c:pt idx="5">
                  <c:v>1.5638985579313773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'Brk8-NoCol'!$O$121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'Brk8-NoCol'!$O$133:$O$138</c:f>
              <c:numCache>
                <c:formatCode>0.00</c:formatCode>
                <c:ptCount val="6"/>
                <c:pt idx="0">
                  <c:v>2.1587301587301591</c:v>
                </c:pt>
                <c:pt idx="1">
                  <c:v>2.0656370656370657</c:v>
                </c:pt>
                <c:pt idx="2">
                  <c:v>2.2367149758454108</c:v>
                </c:pt>
                <c:pt idx="3">
                  <c:v>2.2677651905252318</c:v>
                </c:pt>
                <c:pt idx="4">
                  <c:v>2.2267002518891688</c:v>
                </c:pt>
                <c:pt idx="5">
                  <c:v>2.3348181143281366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'Brk8-NoCol'!$P$121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'Brk8-NoCol'!$P$133:$P$138</c:f>
              <c:numCache>
                <c:formatCode>0.00</c:formatCode>
                <c:ptCount val="6"/>
                <c:pt idx="0">
                  <c:v>2.3859649122807016</c:v>
                </c:pt>
                <c:pt idx="1">
                  <c:v>2.3362445414847164</c:v>
                </c:pt>
                <c:pt idx="2">
                  <c:v>2.536986301369863</c:v>
                </c:pt>
                <c:pt idx="3">
                  <c:v>2.5784543325526932</c:v>
                </c:pt>
                <c:pt idx="4">
                  <c:v>2.3699731903485257</c:v>
                </c:pt>
                <c:pt idx="5">
                  <c:v>2.8774016468435502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658624"/>
        <c:axId val="379660544"/>
      </c:lineChart>
      <c:dateAx>
        <c:axId val="37965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9660544"/>
        <c:crosses val="autoZero"/>
        <c:auto val="0"/>
        <c:lblOffset val="100"/>
        <c:baseTimeUnit val="years"/>
      </c:dateAx>
      <c:valAx>
        <c:axId val="379660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7965862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EIG - No </a:t>
            </a:r>
            <a:r>
              <a:rPr lang="pt-BR"/>
              <a:t>Coloring - 2GPts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'Brk8-NoCol'!$B$121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'Brk8-NoCol'!$B$144:$B$149</c:f>
              <c:numCache>
                <c:formatCode>0.00</c:formatCode>
                <c:ptCount val="6"/>
                <c:pt idx="0">
                  <c:v>10.517241379310343</c:v>
                </c:pt>
                <c:pt idx="1">
                  <c:v>10.557692307692308</c:v>
                </c:pt>
                <c:pt idx="2">
                  <c:v>8.2470588235294109</c:v>
                </c:pt>
                <c:pt idx="3">
                  <c:v>6.7794871794871794</c:v>
                </c:pt>
                <c:pt idx="4">
                  <c:v>6.0431034482758612</c:v>
                </c:pt>
                <c:pt idx="5">
                  <c:v>5.5144927536231876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'Brk8-NoCol'!$C$121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'Brk8-NoCol'!$C$144:$C$149</c:f>
              <c:numCache>
                <c:formatCode>0.00</c:formatCode>
                <c:ptCount val="6"/>
                <c:pt idx="0">
                  <c:v>10.517241379310343</c:v>
                </c:pt>
                <c:pt idx="1">
                  <c:v>10.764705882352942</c:v>
                </c:pt>
                <c:pt idx="2">
                  <c:v>8.2470588235294109</c:v>
                </c:pt>
                <c:pt idx="3">
                  <c:v>6.8497409326424874</c:v>
                </c:pt>
                <c:pt idx="4">
                  <c:v>5.9914529914529906</c:v>
                </c:pt>
                <c:pt idx="5">
                  <c:v>5.4748201438848918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'Brk8-NoCol'!$D$121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'Brk8-NoCol'!$D$144:$D$149</c:f>
              <c:numCache>
                <c:formatCode>0.00</c:formatCode>
                <c:ptCount val="6"/>
                <c:pt idx="0">
                  <c:v>10.517241379310343</c:v>
                </c:pt>
                <c:pt idx="1">
                  <c:v>10.166666666666668</c:v>
                </c:pt>
                <c:pt idx="2">
                  <c:v>8.2470588235294109</c:v>
                </c:pt>
                <c:pt idx="3">
                  <c:v>6.8144329896907214</c:v>
                </c:pt>
                <c:pt idx="4">
                  <c:v>6.0171673819742484</c:v>
                </c:pt>
                <c:pt idx="5">
                  <c:v>5.4163701067615655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'Brk8-NoCol'!$E$121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'Brk8-NoCol'!$E$144:$E$149</c:f>
              <c:numCache>
                <c:formatCode>0.00</c:formatCode>
                <c:ptCount val="6"/>
                <c:pt idx="0">
                  <c:v>10.166666666666666</c:v>
                </c:pt>
                <c:pt idx="1">
                  <c:v>10.557692307692308</c:v>
                </c:pt>
                <c:pt idx="2">
                  <c:v>8.2470588235294109</c:v>
                </c:pt>
                <c:pt idx="3">
                  <c:v>6.6767676767676765</c:v>
                </c:pt>
                <c:pt idx="4">
                  <c:v>5.9156118143459917</c:v>
                </c:pt>
                <c:pt idx="5">
                  <c:v>5.4357142857142851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'Brk8-NoCol'!$F$121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'Brk8-NoCol'!$F$144:$F$149</c:f>
              <c:numCache>
                <c:formatCode>0.00</c:formatCode>
                <c:ptCount val="6"/>
                <c:pt idx="0">
                  <c:v>1.548223350253807</c:v>
                </c:pt>
                <c:pt idx="1">
                  <c:v>1.0980000000000001</c:v>
                </c:pt>
                <c:pt idx="2">
                  <c:v>0.88959390862944154</c:v>
                </c:pt>
                <c:pt idx="3">
                  <c:v>1.190990990990991</c:v>
                </c:pt>
                <c:pt idx="4">
                  <c:v>1.1693077564637195</c:v>
                </c:pt>
                <c:pt idx="5">
                  <c:v>1.1743827160493827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'Brk8-NoCol'!$G$121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'Brk8-NoCol'!$G$144:$G$149</c:f>
              <c:numCache>
                <c:formatCode>0.00</c:formatCode>
                <c:ptCount val="6"/>
                <c:pt idx="0">
                  <c:v>1.4805825242718447</c:v>
                </c:pt>
                <c:pt idx="1">
                  <c:v>1.1461377870563676</c:v>
                </c:pt>
                <c:pt idx="2">
                  <c:v>0.82276995305164313</c:v>
                </c:pt>
                <c:pt idx="3">
                  <c:v>1.1007493755203996</c:v>
                </c:pt>
                <c:pt idx="4">
                  <c:v>1.3352380952380951</c:v>
                </c:pt>
                <c:pt idx="5">
                  <c:v>1.084045584045584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'Brk8-NoCol'!$H$121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'Brk8-NoCol'!$H$144:$H$149</c:f>
              <c:numCache>
                <c:formatCode>0.00</c:formatCode>
                <c:ptCount val="6"/>
                <c:pt idx="0">
                  <c:v>1.5099009900990097</c:v>
                </c:pt>
                <c:pt idx="1">
                  <c:v>1.2337078651685394</c:v>
                </c:pt>
                <c:pt idx="2">
                  <c:v>1.2862385321100915</c:v>
                </c:pt>
                <c:pt idx="3">
                  <c:v>1.7168831168831169</c:v>
                </c:pt>
                <c:pt idx="4">
                  <c:v>1.6004566210045661</c:v>
                </c:pt>
                <c:pt idx="5">
                  <c:v>1.2789915966386556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02656"/>
        <c:axId val="379708928"/>
      </c:lineChart>
      <c:dateAx>
        <c:axId val="37970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708928"/>
        <c:crosses val="autoZero"/>
        <c:auto val="0"/>
        <c:lblOffset val="100"/>
        <c:baseTimeUnit val="years"/>
      </c:dateAx>
      <c:valAx>
        <c:axId val="379708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7970265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Q4 - </a:t>
            </a:r>
            <a:r>
              <a:rPr lang="pt-BR"/>
              <a:t>EIG - 3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'Q4-NoCol'!$M$84:$M$89</c:f>
              <c:numCache>
                <c:formatCode>0.000</c:formatCode>
                <c:ptCount val="6"/>
                <c:pt idx="0">
                  <c:v>0.01</c:v>
                </c:pt>
                <c:pt idx="1">
                  <c:v>1.026</c:v>
                </c:pt>
                <c:pt idx="2">
                  <c:v>1.8979999999999999</c:v>
                </c:pt>
                <c:pt idx="3">
                  <c:v>2.7839999999999998</c:v>
                </c:pt>
                <c:pt idx="4">
                  <c:v>2.4809999999999999</c:v>
                </c:pt>
                <c:pt idx="5">
                  <c:v>4.4160000000000004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'Q4-NoCol'!$A$8:$A$13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'Q4-NoCol'!$N$84:$N$89</c:f>
              <c:numCache>
                <c:formatCode>0.000</c:formatCode>
                <c:ptCount val="6"/>
                <c:pt idx="0">
                  <c:v>7.0000000000000001E-3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6.2E-2</c:v>
                </c:pt>
                <c:pt idx="5">
                  <c:v>0.222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'Q4-NoCol'!$M$93:$M$98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0.98499999999999999</c:v>
                </c:pt>
                <c:pt idx="2">
                  <c:v>1.8129999999999999</c:v>
                </c:pt>
                <c:pt idx="3">
                  <c:v>2.8039999999999998</c:v>
                </c:pt>
                <c:pt idx="4">
                  <c:v>2.9489999999999998</c:v>
                </c:pt>
                <c:pt idx="5">
                  <c:v>4.3310000000000004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'Q4-NoCol'!$N$93:$N$98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0.02</c:v>
                </c:pt>
                <c:pt idx="2">
                  <c:v>2.9000000000000001E-2</c:v>
                </c:pt>
                <c:pt idx="3">
                  <c:v>3.9E-2</c:v>
                </c:pt>
                <c:pt idx="4">
                  <c:v>6.3E-2</c:v>
                </c:pt>
                <c:pt idx="5">
                  <c:v>0.22600000000000001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'Q4-NoCol'!$M$102:$M$107</c:f>
              <c:numCache>
                <c:formatCode>0.000</c:formatCode>
                <c:ptCount val="6"/>
                <c:pt idx="0">
                  <c:v>1.0999999999999999E-2</c:v>
                </c:pt>
                <c:pt idx="1">
                  <c:v>0.92400000000000004</c:v>
                </c:pt>
                <c:pt idx="2">
                  <c:v>1.8580000000000001</c:v>
                </c:pt>
                <c:pt idx="3">
                  <c:v>2.3029999999999999</c:v>
                </c:pt>
                <c:pt idx="4">
                  <c:v>2.669</c:v>
                </c:pt>
                <c:pt idx="5">
                  <c:v>3.9580000000000002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'Q4-NoCol'!$N$102:$N$107</c:f>
              <c:numCache>
                <c:formatCode>0.000</c:formatCode>
                <c:ptCount val="6"/>
                <c:pt idx="0">
                  <c:v>6.0000000000000001E-3</c:v>
                </c:pt>
                <c:pt idx="1">
                  <c:v>0.02</c:v>
                </c:pt>
                <c:pt idx="2">
                  <c:v>2.9000000000000001E-2</c:v>
                </c:pt>
                <c:pt idx="3">
                  <c:v>4.1000000000000002E-2</c:v>
                </c:pt>
                <c:pt idx="4">
                  <c:v>6.3E-2</c:v>
                </c:pt>
                <c:pt idx="5">
                  <c:v>0.224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'Q4-NoCol'!$M$111:$M$116</c:f>
              <c:numCache>
                <c:formatCode>0.000</c:formatCode>
                <c:ptCount val="6"/>
                <c:pt idx="0">
                  <c:v>8.9999999999999993E-3</c:v>
                </c:pt>
                <c:pt idx="1">
                  <c:v>0.52900000000000003</c:v>
                </c:pt>
                <c:pt idx="2">
                  <c:v>1.2050000000000001</c:v>
                </c:pt>
                <c:pt idx="3">
                  <c:v>2.306</c:v>
                </c:pt>
                <c:pt idx="4">
                  <c:v>3.4710000000000001</c:v>
                </c:pt>
                <c:pt idx="5">
                  <c:v>4.3470000000000004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'Q4-NoCol'!$N$111:$N$116</c:f>
              <c:numCache>
                <c:formatCode>0.000</c:formatCode>
                <c:ptCount val="6"/>
                <c:pt idx="0">
                  <c:v>8.0000000000000002E-3</c:v>
                </c:pt>
                <c:pt idx="1">
                  <c:v>2.1000000000000001E-2</c:v>
                </c:pt>
                <c:pt idx="2">
                  <c:v>2.9000000000000001E-2</c:v>
                </c:pt>
                <c:pt idx="3">
                  <c:v>0.04</c:v>
                </c:pt>
                <c:pt idx="4">
                  <c:v>6.2E-2</c:v>
                </c:pt>
                <c:pt idx="5">
                  <c:v>0.22900000000000001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703232"/>
        <c:axId val="376713600"/>
      </c:lineChart>
      <c:dateAx>
        <c:axId val="3767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6713600"/>
        <c:crosses val="autoZero"/>
        <c:auto val="0"/>
        <c:lblOffset val="100"/>
        <c:baseTimeUnit val="years"/>
      </c:dateAx>
      <c:valAx>
        <c:axId val="376713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767032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EIG - No </a:t>
            </a:r>
            <a:r>
              <a:rPr lang="pt-BR"/>
              <a:t>Coloring - 3GPts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'Brk8-NoCol'!$J$121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'Brk8-NoCol'!$J$144:$J$149</c:f>
              <c:numCache>
                <c:formatCode>0.00</c:formatCode>
                <c:ptCount val="6"/>
                <c:pt idx="0">
                  <c:v>15.258064516129032</c:v>
                </c:pt>
                <c:pt idx="1">
                  <c:v>15.929824561403509</c:v>
                </c:pt>
                <c:pt idx="2">
                  <c:v>12.494623655913978</c:v>
                </c:pt>
                <c:pt idx="3">
                  <c:v>11.241860465116279</c:v>
                </c:pt>
                <c:pt idx="4">
                  <c:v>11.52851711026616</c:v>
                </c:pt>
                <c:pt idx="5">
                  <c:v>11.028846153846153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'Brk8-NoCol'!$K$121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'Brk8-NoCol'!$K$144:$K$149</c:f>
              <c:numCache>
                <c:formatCode>0.00</c:formatCode>
                <c:ptCount val="6"/>
                <c:pt idx="0">
                  <c:v>14.781249999999998</c:v>
                </c:pt>
                <c:pt idx="1">
                  <c:v>15.929824561403509</c:v>
                </c:pt>
                <c:pt idx="2">
                  <c:v>12.231578947368421</c:v>
                </c:pt>
                <c:pt idx="3">
                  <c:v>10.986363636363636</c:v>
                </c:pt>
                <c:pt idx="4">
                  <c:v>11.271375464684015</c:v>
                </c:pt>
                <c:pt idx="5">
                  <c:v>10.55521472392638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'Brk8-NoCol'!$L$121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'Brk8-NoCol'!$L$144:$L$149</c:f>
              <c:numCache>
                <c:formatCode>0.00</c:formatCode>
                <c:ptCount val="6"/>
                <c:pt idx="0">
                  <c:v>13.911764705882351</c:v>
                </c:pt>
                <c:pt idx="1">
                  <c:v>15.133333333333335</c:v>
                </c:pt>
                <c:pt idx="2">
                  <c:v>12.104166666666666</c:v>
                </c:pt>
                <c:pt idx="3">
                  <c:v>10.694690265486724</c:v>
                </c:pt>
                <c:pt idx="4">
                  <c:v>11.52851711026616</c:v>
                </c:pt>
                <c:pt idx="5">
                  <c:v>11.208469055374593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'Brk8-NoCol'!$M$121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'Brk8-NoCol'!$M$144:$M$149</c:f>
              <c:numCache>
                <c:formatCode>0.00</c:formatCode>
                <c:ptCount val="6"/>
                <c:pt idx="0">
                  <c:v>14.333333333333332</c:v>
                </c:pt>
                <c:pt idx="1">
                  <c:v>15.389830508474578</c:v>
                </c:pt>
                <c:pt idx="2">
                  <c:v>11.979381443298967</c:v>
                </c:pt>
                <c:pt idx="3">
                  <c:v>11.138248847926267</c:v>
                </c:pt>
                <c:pt idx="4">
                  <c:v>11.398496240601503</c:v>
                </c:pt>
                <c:pt idx="5">
                  <c:v>11.1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'Brk8-NoCol'!$N$121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'Brk8-NoCol'!$N$144:$N$149</c:f>
              <c:numCache>
                <c:formatCode>0.00</c:formatCode>
                <c:ptCount val="6"/>
                <c:pt idx="0">
                  <c:v>1.8919999999999999</c:v>
                </c:pt>
                <c:pt idx="1">
                  <c:v>1.5682210708117446</c:v>
                </c:pt>
                <c:pt idx="2">
                  <c:v>1.2685589519650653</c:v>
                </c:pt>
                <c:pt idx="3">
                  <c:v>1.509681449094316</c:v>
                </c:pt>
                <c:pt idx="4">
                  <c:v>1.7658707047175306</c:v>
                </c:pt>
                <c:pt idx="5">
                  <c:v>1.7856772184743124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'Brk8-NoCol'!$O$121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'Brk8-NoCol'!$O$144:$O$149</c:f>
              <c:numCache>
                <c:formatCode>0.00</c:formatCode>
                <c:ptCount val="6"/>
                <c:pt idx="0">
                  <c:v>2.3768844221105527</c:v>
                </c:pt>
                <c:pt idx="1">
                  <c:v>1.9115789473684213</c:v>
                </c:pt>
                <c:pt idx="2">
                  <c:v>1.413625304136253</c:v>
                </c:pt>
                <c:pt idx="3">
                  <c:v>1.78640059127864</c:v>
                </c:pt>
                <c:pt idx="4">
                  <c:v>2.3503875968992247</c:v>
                </c:pt>
                <c:pt idx="5">
                  <c:v>2.2057692307692305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'Brk8-NoCol'!$P$121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'Brk8-NoCol'!$B$111:$B$116</c:f>
              <c:numCache>
                <c:formatCode>General</c:formatCode>
                <c:ptCount val="6"/>
                <c:pt idx="0">
                  <c:v>729</c:v>
                </c:pt>
                <c:pt idx="1">
                  <c:v>1331</c:v>
                </c:pt>
                <c:pt idx="2">
                  <c:v>2197</c:v>
                </c:pt>
                <c:pt idx="3">
                  <c:v>4913</c:v>
                </c:pt>
                <c:pt idx="4">
                  <c:v>5832</c:v>
                </c:pt>
                <c:pt idx="5">
                  <c:v>6859</c:v>
                </c:pt>
              </c:numCache>
            </c:numRef>
          </c:cat>
          <c:val>
            <c:numRef>
              <c:f>'Brk8-NoCol'!$P$144:$P$149</c:f>
              <c:numCache>
                <c:formatCode>0.00</c:formatCode>
                <c:ptCount val="6"/>
                <c:pt idx="0">
                  <c:v>1.9708333333333332</c:v>
                </c:pt>
                <c:pt idx="1">
                  <c:v>1.5311973018549749</c:v>
                </c:pt>
                <c:pt idx="2">
                  <c:v>1.2104166666666667</c:v>
                </c:pt>
                <c:pt idx="3">
                  <c:v>2.0379426644182126</c:v>
                </c:pt>
                <c:pt idx="4">
                  <c:v>2.2934947049924355</c:v>
                </c:pt>
                <c:pt idx="5">
                  <c:v>2.266798418972332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816192"/>
        <c:axId val="379826560"/>
      </c:lineChart>
      <c:dateAx>
        <c:axId val="37981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826560"/>
        <c:crosses val="autoZero"/>
        <c:auto val="0"/>
        <c:lblOffset val="100"/>
        <c:baseTimeUnit val="years"/>
      </c:dateAx>
      <c:valAx>
        <c:axId val="379826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Speedup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798161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CSR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'Brk8-Col'!$E$8:$E$13</c:f>
              <c:numCache>
                <c:formatCode>0.000</c:formatCode>
                <c:ptCount val="6"/>
                <c:pt idx="0">
                  <c:v>9.5000000000000001E-2</c:v>
                </c:pt>
                <c:pt idx="1">
                  <c:v>0.26700000000000002</c:v>
                </c:pt>
                <c:pt idx="2">
                  <c:v>0.375</c:v>
                </c:pt>
                <c:pt idx="3">
                  <c:v>0.86299999999999999</c:v>
                </c:pt>
                <c:pt idx="4">
                  <c:v>1.0149999999999999</c:v>
                </c:pt>
                <c:pt idx="5">
                  <c:v>1.2470000000000001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'Brk8-Col'!$F$8:$F$13</c:f>
              <c:numCache>
                <c:formatCode>0.000</c:formatCode>
                <c:ptCount val="6"/>
                <c:pt idx="0">
                  <c:v>2.5000000000000001E-2</c:v>
                </c:pt>
                <c:pt idx="1">
                  <c:v>4.3999999999999997E-2</c:v>
                </c:pt>
                <c:pt idx="2">
                  <c:v>7.4999999999999997E-2</c:v>
                </c:pt>
                <c:pt idx="3">
                  <c:v>0.183</c:v>
                </c:pt>
                <c:pt idx="4">
                  <c:v>0.215</c:v>
                </c:pt>
                <c:pt idx="5">
                  <c:v>0.252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'Brk8-Col'!$E$17:$E$22</c:f>
              <c:numCache>
                <c:formatCode>0.000</c:formatCode>
                <c:ptCount val="6"/>
                <c:pt idx="0">
                  <c:v>0.05</c:v>
                </c:pt>
                <c:pt idx="1">
                  <c:v>0.111</c:v>
                </c:pt>
                <c:pt idx="2">
                  <c:v>0.19800000000000001</c:v>
                </c:pt>
                <c:pt idx="3">
                  <c:v>0.44500000000000001</c:v>
                </c:pt>
                <c:pt idx="4">
                  <c:v>0.64500000000000002</c:v>
                </c:pt>
                <c:pt idx="5">
                  <c:v>0.74399999999999999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'Brk8-Col'!$F$17:$F$22</c:f>
              <c:numCache>
                <c:formatCode>0.000</c:formatCode>
                <c:ptCount val="6"/>
                <c:pt idx="0">
                  <c:v>1.7000000000000001E-2</c:v>
                </c:pt>
                <c:pt idx="1">
                  <c:v>2.7E-2</c:v>
                </c:pt>
                <c:pt idx="2">
                  <c:v>4.2999999999999997E-2</c:v>
                </c:pt>
                <c:pt idx="3">
                  <c:v>0.1</c:v>
                </c:pt>
                <c:pt idx="4">
                  <c:v>0.12</c:v>
                </c:pt>
                <c:pt idx="5">
                  <c:v>0.14199999999999999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'Brk8-Col'!$E$26:$E$31</c:f>
              <c:numCache>
                <c:formatCode>0.000</c:formatCode>
                <c:ptCount val="6"/>
                <c:pt idx="0">
                  <c:v>3.7999999999999999E-2</c:v>
                </c:pt>
                <c:pt idx="1">
                  <c:v>7.4999999999999997E-2</c:v>
                </c:pt>
                <c:pt idx="2">
                  <c:v>0.125</c:v>
                </c:pt>
                <c:pt idx="3">
                  <c:v>0.312</c:v>
                </c:pt>
                <c:pt idx="4">
                  <c:v>0.38</c:v>
                </c:pt>
                <c:pt idx="5">
                  <c:v>0.432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'Brk8-Col'!$F$26:$F$31</c:f>
              <c:numCache>
                <c:formatCode>0.000</c:formatCode>
                <c:ptCount val="6"/>
                <c:pt idx="0">
                  <c:v>1.4E-2</c:v>
                </c:pt>
                <c:pt idx="1">
                  <c:v>2.1999999999999999E-2</c:v>
                </c:pt>
                <c:pt idx="2">
                  <c:v>3.3000000000000002E-2</c:v>
                </c:pt>
                <c:pt idx="3">
                  <c:v>7.5999999999999998E-2</c:v>
                </c:pt>
                <c:pt idx="4">
                  <c:v>0.09</c:v>
                </c:pt>
                <c:pt idx="5">
                  <c:v>0.106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'Brk8-Col'!$E$35:$E$40</c:f>
              <c:numCache>
                <c:formatCode>0.000</c:formatCode>
                <c:ptCount val="6"/>
                <c:pt idx="0">
                  <c:v>3.1E-2</c:v>
                </c:pt>
                <c:pt idx="1">
                  <c:v>6.0999999999999999E-2</c:v>
                </c:pt>
                <c:pt idx="2">
                  <c:v>0.104</c:v>
                </c:pt>
                <c:pt idx="3">
                  <c:v>0.249</c:v>
                </c:pt>
                <c:pt idx="4">
                  <c:v>0.28699999999999998</c:v>
                </c:pt>
                <c:pt idx="5">
                  <c:v>0.36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'Brk8-Col'!$F$35:$F$40</c:f>
              <c:numCache>
                <c:formatCode>0.000</c:formatCode>
                <c:ptCount val="6"/>
                <c:pt idx="0">
                  <c:v>1.4E-2</c:v>
                </c:pt>
                <c:pt idx="1">
                  <c:v>0.02</c:v>
                </c:pt>
                <c:pt idx="2">
                  <c:v>3.1E-2</c:v>
                </c:pt>
                <c:pt idx="3">
                  <c:v>6.9000000000000006E-2</c:v>
                </c:pt>
                <c:pt idx="4">
                  <c:v>7.5999999999999998E-2</c:v>
                </c:pt>
                <c:pt idx="5">
                  <c:v>9.0999999999999998E-2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545664"/>
        <c:axId val="380547840"/>
      </c:lineChart>
      <c:dateAx>
        <c:axId val="38054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547840"/>
        <c:crosses val="autoZero"/>
        <c:auto val="0"/>
        <c:lblOffset val="100"/>
        <c:baseTimeUnit val="years"/>
      </c:dateAx>
      <c:valAx>
        <c:axId val="38054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8054566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ELL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'Brk8-Col'!$E$46:$E$51</c:f>
              <c:numCache>
                <c:formatCode>0.000</c:formatCode>
                <c:ptCount val="6"/>
                <c:pt idx="0">
                  <c:v>7.6999999999999999E-2</c:v>
                </c:pt>
                <c:pt idx="1">
                  <c:v>0.14899999999999999</c:v>
                </c:pt>
                <c:pt idx="2">
                  <c:v>0.26300000000000001</c:v>
                </c:pt>
                <c:pt idx="3">
                  <c:v>0.61399999999999999</c:v>
                </c:pt>
                <c:pt idx="4">
                  <c:v>0.73899999999999999</c:v>
                </c:pt>
                <c:pt idx="5">
                  <c:v>0.91300000000000003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'Brk8-Col'!$F$46:$F$51</c:f>
              <c:numCache>
                <c:formatCode>0.000</c:formatCode>
                <c:ptCount val="6"/>
                <c:pt idx="0">
                  <c:v>1.4E-2</c:v>
                </c:pt>
                <c:pt idx="1">
                  <c:v>2.3E-2</c:v>
                </c:pt>
                <c:pt idx="2">
                  <c:v>3.5999999999999997E-2</c:v>
                </c:pt>
                <c:pt idx="3">
                  <c:v>7.5999999999999998E-2</c:v>
                </c:pt>
                <c:pt idx="4">
                  <c:v>9.0999999999999998E-2</c:v>
                </c:pt>
                <c:pt idx="5">
                  <c:v>0.13800000000000001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'Brk8-Col'!$E$55:$E$60</c:f>
              <c:numCache>
                <c:formatCode>0.000</c:formatCode>
                <c:ptCount val="6"/>
                <c:pt idx="0">
                  <c:v>3.9E-2</c:v>
                </c:pt>
                <c:pt idx="1">
                  <c:v>0.107</c:v>
                </c:pt>
                <c:pt idx="2">
                  <c:v>0.17599999999999999</c:v>
                </c:pt>
                <c:pt idx="3">
                  <c:v>0.41499999999999998</c:v>
                </c:pt>
                <c:pt idx="4">
                  <c:v>0.495</c:v>
                </c:pt>
                <c:pt idx="5">
                  <c:v>0.59899999999999998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'Brk8-Col'!$F$55:$F$60</c:f>
              <c:numCache>
                <c:formatCode>0.000</c:formatCode>
                <c:ptCount val="6"/>
                <c:pt idx="0">
                  <c:v>1.0999999999999999E-2</c:v>
                </c:pt>
                <c:pt idx="1">
                  <c:v>2.1999999999999999E-2</c:v>
                </c:pt>
                <c:pt idx="2">
                  <c:v>2.4E-2</c:v>
                </c:pt>
                <c:pt idx="3">
                  <c:v>4.8000000000000001E-2</c:v>
                </c:pt>
                <c:pt idx="4">
                  <c:v>5.7000000000000002E-2</c:v>
                </c:pt>
                <c:pt idx="5">
                  <c:v>6.7000000000000004E-2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'Brk8-Col'!$E$64:$E$69</c:f>
              <c:numCache>
                <c:formatCode>0.000</c:formatCode>
                <c:ptCount val="6"/>
                <c:pt idx="0">
                  <c:v>3.2000000000000001E-2</c:v>
                </c:pt>
                <c:pt idx="1">
                  <c:v>7.3999999999999996E-2</c:v>
                </c:pt>
                <c:pt idx="2">
                  <c:v>0.12</c:v>
                </c:pt>
                <c:pt idx="3">
                  <c:v>0.27500000000000002</c:v>
                </c:pt>
                <c:pt idx="4">
                  <c:v>0.33900000000000002</c:v>
                </c:pt>
                <c:pt idx="5">
                  <c:v>0.40699999999999997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'Brk8-Col'!$F$64:$F$69</c:f>
              <c:numCache>
                <c:formatCode>0.000</c:formatCode>
                <c:ptCount val="6"/>
                <c:pt idx="0">
                  <c:v>0.01</c:v>
                </c:pt>
                <c:pt idx="1">
                  <c:v>1.4E-2</c:v>
                </c:pt>
                <c:pt idx="2">
                  <c:v>2.1000000000000001E-2</c:v>
                </c:pt>
                <c:pt idx="3">
                  <c:v>0.04</c:v>
                </c:pt>
                <c:pt idx="4">
                  <c:v>4.7E-2</c:v>
                </c:pt>
                <c:pt idx="5">
                  <c:v>6.5000000000000002E-2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'Brk8-Col'!$E$73:$E$78</c:f>
              <c:numCache>
                <c:formatCode>0.000</c:formatCode>
                <c:ptCount val="6"/>
                <c:pt idx="0">
                  <c:v>0.03</c:v>
                </c:pt>
                <c:pt idx="1">
                  <c:v>5.5E-2</c:v>
                </c:pt>
                <c:pt idx="2">
                  <c:v>9.4E-2</c:v>
                </c:pt>
                <c:pt idx="3">
                  <c:v>0.248</c:v>
                </c:pt>
                <c:pt idx="4">
                  <c:v>0.27100000000000002</c:v>
                </c:pt>
                <c:pt idx="5">
                  <c:v>0.32800000000000001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'Brk8-Col'!$F$73:$F$78</c:f>
              <c:numCache>
                <c:formatCode>0.000</c:formatCode>
                <c:ptCount val="6"/>
                <c:pt idx="0">
                  <c:v>1.2E-2</c:v>
                </c:pt>
                <c:pt idx="1">
                  <c:v>1.4999999999999999E-2</c:v>
                </c:pt>
                <c:pt idx="2">
                  <c:v>2.1000000000000001E-2</c:v>
                </c:pt>
                <c:pt idx="3">
                  <c:v>3.7999999999999999E-2</c:v>
                </c:pt>
                <c:pt idx="4">
                  <c:v>4.3999999999999997E-2</c:v>
                </c:pt>
                <c:pt idx="5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594816"/>
        <c:axId val="380596992"/>
      </c:lineChart>
      <c:dateAx>
        <c:axId val="38059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596992"/>
        <c:crosses val="autoZero"/>
        <c:auto val="0"/>
        <c:lblOffset val="100"/>
        <c:baseTimeUnit val="years"/>
      </c:dateAx>
      <c:valAx>
        <c:axId val="380596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805948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EIG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'Brk8-Col'!$E$84:$E$89</c:f>
              <c:numCache>
                <c:formatCode>0.000</c:formatCode>
                <c:ptCount val="6"/>
                <c:pt idx="0">
                  <c:v>0.14399999999999999</c:v>
                </c:pt>
                <c:pt idx="1">
                  <c:v>0.313</c:v>
                </c:pt>
                <c:pt idx="2">
                  <c:v>0.62</c:v>
                </c:pt>
                <c:pt idx="3">
                  <c:v>1.7689999999999999</c:v>
                </c:pt>
                <c:pt idx="4">
                  <c:v>2.3210000000000002</c:v>
                </c:pt>
                <c:pt idx="5">
                  <c:v>2.802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'Brk8-Col'!$F$84:$F$89</c:f>
              <c:numCache>
                <c:formatCode>0.000</c:formatCode>
                <c:ptCount val="6"/>
                <c:pt idx="0">
                  <c:v>2.8000000000000001E-2</c:v>
                </c:pt>
                <c:pt idx="1">
                  <c:v>5.1999999999999998E-2</c:v>
                </c:pt>
                <c:pt idx="2">
                  <c:v>8.7999999999999995E-2</c:v>
                </c:pt>
                <c:pt idx="3">
                  <c:v>0.214</c:v>
                </c:pt>
                <c:pt idx="4">
                  <c:v>0.255</c:v>
                </c:pt>
                <c:pt idx="5">
                  <c:v>0.30499999999999999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'Brk8-Col'!$E$93:$E$98</c:f>
              <c:numCache>
                <c:formatCode>0.000</c:formatCode>
                <c:ptCount val="6"/>
                <c:pt idx="0">
                  <c:v>0.124</c:v>
                </c:pt>
                <c:pt idx="1">
                  <c:v>0.27600000000000002</c:v>
                </c:pt>
                <c:pt idx="2">
                  <c:v>0.57399999999999995</c:v>
                </c:pt>
                <c:pt idx="3">
                  <c:v>1.897</c:v>
                </c:pt>
                <c:pt idx="4">
                  <c:v>2.6030000000000002</c:v>
                </c:pt>
                <c:pt idx="5">
                  <c:v>3.0139999999999998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'Brk8-Col'!$F$93:$F$98</c:f>
              <c:numCache>
                <c:formatCode>0.000</c:formatCode>
                <c:ptCount val="6"/>
                <c:pt idx="0">
                  <c:v>1.9E-2</c:v>
                </c:pt>
                <c:pt idx="1">
                  <c:v>3.1E-2</c:v>
                </c:pt>
                <c:pt idx="2">
                  <c:v>0.05</c:v>
                </c:pt>
                <c:pt idx="3">
                  <c:v>0.11899999999999999</c:v>
                </c:pt>
                <c:pt idx="4">
                  <c:v>0.14899999999999999</c:v>
                </c:pt>
                <c:pt idx="5">
                  <c:v>0.16700000000000001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'Brk8-Col'!$E$102:$E$107</c:f>
              <c:numCache>
                <c:formatCode>0.000</c:formatCode>
                <c:ptCount val="6"/>
                <c:pt idx="0">
                  <c:v>0.112</c:v>
                </c:pt>
                <c:pt idx="1">
                  <c:v>0.26500000000000001</c:v>
                </c:pt>
                <c:pt idx="2">
                  <c:v>0.56100000000000005</c:v>
                </c:pt>
                <c:pt idx="3">
                  <c:v>1.8149999999999999</c:v>
                </c:pt>
                <c:pt idx="4">
                  <c:v>2.5760000000000001</c:v>
                </c:pt>
                <c:pt idx="5">
                  <c:v>2.976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'Brk8-Col'!$F$102:$F$107</c:f>
              <c:numCache>
                <c:formatCode>0.000</c:formatCode>
                <c:ptCount val="6"/>
                <c:pt idx="0">
                  <c:v>1.6E-2</c:v>
                </c:pt>
                <c:pt idx="1">
                  <c:v>2.5000000000000001E-2</c:v>
                </c:pt>
                <c:pt idx="2">
                  <c:v>3.7999999999999999E-2</c:v>
                </c:pt>
                <c:pt idx="3">
                  <c:v>8.8999999999999996E-2</c:v>
                </c:pt>
                <c:pt idx="4">
                  <c:v>0.10299999999999999</c:v>
                </c:pt>
                <c:pt idx="5">
                  <c:v>0.122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'Brk8-Col'!$E$111:$E$116</c:f>
              <c:numCache>
                <c:formatCode>0.000</c:formatCode>
                <c:ptCount val="6"/>
                <c:pt idx="0">
                  <c:v>0.11700000000000001</c:v>
                </c:pt>
                <c:pt idx="1">
                  <c:v>0.26200000000000001</c:v>
                </c:pt>
                <c:pt idx="2">
                  <c:v>0.56100000000000005</c:v>
                </c:pt>
                <c:pt idx="3">
                  <c:v>1.7909999999999999</c:v>
                </c:pt>
                <c:pt idx="4">
                  <c:v>2.5569999999999999</c:v>
                </c:pt>
                <c:pt idx="5">
                  <c:v>2.9140000000000001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'Brk8-Col'!$F$111:$F$116</c:f>
              <c:numCache>
                <c:formatCode>0.000</c:formatCode>
                <c:ptCount val="6"/>
                <c:pt idx="0">
                  <c:v>1.4999999999999999E-2</c:v>
                </c:pt>
                <c:pt idx="1">
                  <c:v>2.4E-2</c:v>
                </c:pt>
                <c:pt idx="2">
                  <c:v>3.3000000000000002E-2</c:v>
                </c:pt>
                <c:pt idx="3">
                  <c:v>7.3999999999999996E-2</c:v>
                </c:pt>
                <c:pt idx="4">
                  <c:v>8.6999999999999994E-2</c:v>
                </c:pt>
                <c:pt idx="5">
                  <c:v>0.10299999999999999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246080"/>
        <c:axId val="381252352"/>
      </c:lineChart>
      <c:dateAx>
        <c:axId val="38124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1252352"/>
        <c:crosses val="autoZero"/>
        <c:auto val="0"/>
        <c:lblOffset val="100"/>
        <c:baseTimeUnit val="years"/>
      </c:dateAx>
      <c:valAx>
        <c:axId val="381252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8124608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CSR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'Brk8-Col'!$M$8:$M$13</c:f>
              <c:numCache>
                <c:formatCode>0.000</c:formatCode>
                <c:ptCount val="6"/>
                <c:pt idx="0">
                  <c:v>0.27400000000000002</c:v>
                </c:pt>
                <c:pt idx="1">
                  <c:v>0.61099999999999999</c:v>
                </c:pt>
                <c:pt idx="2">
                  <c:v>0.98299999999999998</c:v>
                </c:pt>
                <c:pt idx="3">
                  <c:v>2.6720000000000002</c:v>
                </c:pt>
                <c:pt idx="4">
                  <c:v>3.2040000000000002</c:v>
                </c:pt>
                <c:pt idx="5">
                  <c:v>3.766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'Brk8-Col'!$N$8:$N$13</c:f>
              <c:numCache>
                <c:formatCode>0.000</c:formatCode>
                <c:ptCount val="6"/>
                <c:pt idx="0">
                  <c:v>2.8000000000000001E-2</c:v>
                </c:pt>
                <c:pt idx="1">
                  <c:v>0.05</c:v>
                </c:pt>
                <c:pt idx="2">
                  <c:v>8.3000000000000004E-2</c:v>
                </c:pt>
                <c:pt idx="3">
                  <c:v>0.20200000000000001</c:v>
                </c:pt>
                <c:pt idx="4">
                  <c:v>0.23899999999999999</c:v>
                </c:pt>
                <c:pt idx="5">
                  <c:v>0.28699999999999998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'Brk8-Col'!$M$17:$M$22</c:f>
              <c:numCache>
                <c:formatCode>0.000</c:formatCode>
                <c:ptCount val="6"/>
                <c:pt idx="0">
                  <c:v>0.15</c:v>
                </c:pt>
                <c:pt idx="1">
                  <c:v>0.32500000000000001</c:v>
                </c:pt>
                <c:pt idx="2">
                  <c:v>0.56399999999999995</c:v>
                </c:pt>
                <c:pt idx="3">
                  <c:v>1.4510000000000001</c:v>
                </c:pt>
                <c:pt idx="4">
                  <c:v>1.7090000000000001</c:v>
                </c:pt>
                <c:pt idx="5">
                  <c:v>1.944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'Brk8-Col'!$N$17:$N$22</c:f>
              <c:numCache>
                <c:formatCode>0.000</c:formatCode>
                <c:ptCount val="6"/>
                <c:pt idx="0">
                  <c:v>1.9E-2</c:v>
                </c:pt>
                <c:pt idx="1">
                  <c:v>3.2000000000000001E-2</c:v>
                </c:pt>
                <c:pt idx="2">
                  <c:v>5.1999999999999998E-2</c:v>
                </c:pt>
                <c:pt idx="3">
                  <c:v>0.121</c:v>
                </c:pt>
                <c:pt idx="4">
                  <c:v>0.14599999999999999</c:v>
                </c:pt>
                <c:pt idx="5">
                  <c:v>0.17299999999999999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'Brk8-Col'!$M$26:$M$31</c:f>
              <c:numCache>
                <c:formatCode>0.000</c:formatCode>
                <c:ptCount val="6"/>
                <c:pt idx="0">
                  <c:v>0.104</c:v>
                </c:pt>
                <c:pt idx="1">
                  <c:v>0.23100000000000001</c:v>
                </c:pt>
                <c:pt idx="2">
                  <c:v>0.38900000000000001</c:v>
                </c:pt>
                <c:pt idx="3">
                  <c:v>0.95899999999999996</c:v>
                </c:pt>
                <c:pt idx="4">
                  <c:v>1.105</c:v>
                </c:pt>
                <c:pt idx="5">
                  <c:v>1.762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'Brk8-Col'!$N$26:$N$31</c:f>
              <c:numCache>
                <c:formatCode>0.000</c:formatCode>
                <c:ptCount val="6"/>
                <c:pt idx="0">
                  <c:v>1.6E-2</c:v>
                </c:pt>
                <c:pt idx="1">
                  <c:v>2.5999999999999999E-2</c:v>
                </c:pt>
                <c:pt idx="2">
                  <c:v>4.2000000000000003E-2</c:v>
                </c:pt>
                <c:pt idx="3">
                  <c:v>9.8000000000000004E-2</c:v>
                </c:pt>
                <c:pt idx="4">
                  <c:v>0.115</c:v>
                </c:pt>
                <c:pt idx="5">
                  <c:v>0.13600000000000001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'Brk8-Col'!$M$35:$M$40</c:f>
              <c:numCache>
                <c:formatCode>0.000</c:formatCode>
                <c:ptCount val="6"/>
                <c:pt idx="0">
                  <c:v>7.8E-2</c:v>
                </c:pt>
                <c:pt idx="1">
                  <c:v>0.17499999999999999</c:v>
                </c:pt>
                <c:pt idx="2">
                  <c:v>0.27700000000000002</c:v>
                </c:pt>
                <c:pt idx="3">
                  <c:v>0.66</c:v>
                </c:pt>
                <c:pt idx="4">
                  <c:v>0.85499999999999998</c:v>
                </c:pt>
                <c:pt idx="5">
                  <c:v>1.0009999999999999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'Brk8-Col'!$N$35:$N$40</c:f>
              <c:numCache>
                <c:formatCode>0.000</c:formatCode>
                <c:ptCount val="6"/>
                <c:pt idx="0">
                  <c:v>1.7000000000000001E-2</c:v>
                </c:pt>
                <c:pt idx="1">
                  <c:v>2.5999999999999999E-2</c:v>
                </c:pt>
                <c:pt idx="2">
                  <c:v>3.9E-2</c:v>
                </c:pt>
                <c:pt idx="3">
                  <c:v>8.6999999999999994E-2</c:v>
                </c:pt>
                <c:pt idx="4">
                  <c:v>0.10299999999999999</c:v>
                </c:pt>
                <c:pt idx="5">
                  <c:v>0.127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287040"/>
        <c:axId val="380633856"/>
      </c:lineChart>
      <c:dateAx>
        <c:axId val="38128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633856"/>
        <c:crosses val="autoZero"/>
        <c:auto val="0"/>
        <c:lblOffset val="100"/>
        <c:baseTimeUnit val="years"/>
      </c:dateAx>
      <c:valAx>
        <c:axId val="380633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8128704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ELL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'Brk8-Col'!$M$46:$M$51</c:f>
              <c:numCache>
                <c:formatCode>0.000</c:formatCode>
                <c:ptCount val="6"/>
                <c:pt idx="0">
                  <c:v>0.24299999999999999</c:v>
                </c:pt>
                <c:pt idx="1">
                  <c:v>0.47699999999999998</c:v>
                </c:pt>
                <c:pt idx="2">
                  <c:v>0.83399999999999996</c:v>
                </c:pt>
                <c:pt idx="3">
                  <c:v>1.952</c:v>
                </c:pt>
                <c:pt idx="4">
                  <c:v>2.3479999999999999</c:v>
                </c:pt>
                <c:pt idx="5">
                  <c:v>2.8370000000000002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'Brk8-Col'!$N$46:$N$51</c:f>
              <c:numCache>
                <c:formatCode>0.000</c:formatCode>
                <c:ptCount val="6"/>
                <c:pt idx="0">
                  <c:v>1.7000000000000001E-2</c:v>
                </c:pt>
                <c:pt idx="1">
                  <c:v>2.8000000000000001E-2</c:v>
                </c:pt>
                <c:pt idx="2">
                  <c:v>4.4999999999999998E-2</c:v>
                </c:pt>
                <c:pt idx="3">
                  <c:v>9.8000000000000004E-2</c:v>
                </c:pt>
                <c:pt idx="4">
                  <c:v>0.11799999999999999</c:v>
                </c:pt>
                <c:pt idx="5">
                  <c:v>0.16900000000000001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'Brk8-Col'!$M$55:$M$60</c:f>
              <c:numCache>
                <c:formatCode>0.000</c:formatCode>
                <c:ptCount val="6"/>
                <c:pt idx="0">
                  <c:v>0.13200000000000001</c:v>
                </c:pt>
                <c:pt idx="1">
                  <c:v>0.32300000000000001</c:v>
                </c:pt>
                <c:pt idx="2">
                  <c:v>0.56599999999999995</c:v>
                </c:pt>
                <c:pt idx="3">
                  <c:v>1.3129999999999999</c:v>
                </c:pt>
                <c:pt idx="4">
                  <c:v>1.548</c:v>
                </c:pt>
                <c:pt idx="5">
                  <c:v>2.02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'Brk8-Col'!$N$55:$N$60</c:f>
              <c:numCache>
                <c:formatCode>0.000</c:formatCode>
                <c:ptCount val="6"/>
                <c:pt idx="0">
                  <c:v>1.4E-2</c:v>
                </c:pt>
                <c:pt idx="1">
                  <c:v>2.1999999999999999E-2</c:v>
                </c:pt>
                <c:pt idx="2">
                  <c:v>3.3000000000000002E-2</c:v>
                </c:pt>
                <c:pt idx="3">
                  <c:v>7.0000000000000007E-2</c:v>
                </c:pt>
                <c:pt idx="4">
                  <c:v>8.3000000000000004E-2</c:v>
                </c:pt>
                <c:pt idx="5">
                  <c:v>0.113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'Brk8-Col'!$M$64:$M$69</c:f>
              <c:numCache>
                <c:formatCode>0.000</c:formatCode>
                <c:ptCount val="6"/>
                <c:pt idx="0">
                  <c:v>0.10299999999999999</c:v>
                </c:pt>
                <c:pt idx="1">
                  <c:v>0.219</c:v>
                </c:pt>
                <c:pt idx="2">
                  <c:v>0.39400000000000002</c:v>
                </c:pt>
                <c:pt idx="3">
                  <c:v>0.93100000000000005</c:v>
                </c:pt>
                <c:pt idx="4">
                  <c:v>1.1140000000000001</c:v>
                </c:pt>
                <c:pt idx="5">
                  <c:v>1.3240000000000001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'Brk8-Col'!$N$64:$N$69</c:f>
              <c:numCache>
                <c:formatCode>0.000</c:formatCode>
                <c:ptCount val="6"/>
                <c:pt idx="0">
                  <c:v>1.2999999999999999E-2</c:v>
                </c:pt>
                <c:pt idx="1">
                  <c:v>1.9E-2</c:v>
                </c:pt>
                <c:pt idx="2">
                  <c:v>3.1E-2</c:v>
                </c:pt>
                <c:pt idx="3">
                  <c:v>0.06</c:v>
                </c:pt>
                <c:pt idx="4">
                  <c:v>7.2999999999999995E-2</c:v>
                </c:pt>
                <c:pt idx="5">
                  <c:v>9.6000000000000002E-2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'Brk8-Col'!$M$73:$M$78</c:f>
              <c:numCache>
                <c:formatCode>0.000</c:formatCode>
                <c:ptCount val="6"/>
                <c:pt idx="0">
                  <c:v>9.6000000000000002E-2</c:v>
                </c:pt>
                <c:pt idx="1">
                  <c:v>0.186</c:v>
                </c:pt>
                <c:pt idx="2">
                  <c:v>0.32500000000000001</c:v>
                </c:pt>
                <c:pt idx="3">
                  <c:v>0.73899999999999999</c:v>
                </c:pt>
                <c:pt idx="4">
                  <c:v>0.84</c:v>
                </c:pt>
                <c:pt idx="5">
                  <c:v>1.0920000000000001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'Brk8-Col'!$N$73:$N$78</c:f>
              <c:numCache>
                <c:formatCode>0.000</c:formatCode>
                <c:ptCount val="6"/>
                <c:pt idx="0">
                  <c:v>1.4999999999999999E-2</c:v>
                </c:pt>
                <c:pt idx="1">
                  <c:v>0.02</c:v>
                </c:pt>
                <c:pt idx="2">
                  <c:v>0.03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680832"/>
        <c:axId val="380695296"/>
      </c:lineChart>
      <c:dateAx>
        <c:axId val="38068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695296"/>
        <c:crosses val="autoZero"/>
        <c:auto val="0"/>
        <c:lblOffset val="100"/>
        <c:baseTimeUnit val="years"/>
      </c:dateAx>
      <c:valAx>
        <c:axId val="38069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806808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Brick8 - </a:t>
            </a:r>
            <a:r>
              <a:rPr lang="pt-BR"/>
              <a:t>EIG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'Brk8-Col'!$M$84:$M$89</c:f>
              <c:numCache>
                <c:formatCode>0.000</c:formatCode>
                <c:ptCount val="6"/>
                <c:pt idx="0">
                  <c:v>0.308</c:v>
                </c:pt>
                <c:pt idx="1">
                  <c:v>0.63900000000000001</c:v>
                </c:pt>
                <c:pt idx="2">
                  <c:v>1.1890000000000001</c:v>
                </c:pt>
                <c:pt idx="3">
                  <c:v>3.097</c:v>
                </c:pt>
                <c:pt idx="4">
                  <c:v>3.94</c:v>
                </c:pt>
                <c:pt idx="5">
                  <c:v>4.742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'Brk8-Col'!$A$8:$A$13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'Brk8-Col'!$N$84:$N$89</c:f>
              <c:numCache>
                <c:formatCode>0.000</c:formatCode>
                <c:ptCount val="6"/>
                <c:pt idx="0">
                  <c:v>3.1E-2</c:v>
                </c:pt>
                <c:pt idx="1">
                  <c:v>5.8000000000000003E-2</c:v>
                </c:pt>
                <c:pt idx="2">
                  <c:v>9.8000000000000004E-2</c:v>
                </c:pt>
                <c:pt idx="3">
                  <c:v>0.23499999999999999</c:v>
                </c:pt>
                <c:pt idx="4">
                  <c:v>0.28100000000000003</c:v>
                </c:pt>
                <c:pt idx="5">
                  <c:v>0.33700000000000002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'Brk8-Col'!$M$93:$M$98</c:f>
              <c:numCache>
                <c:formatCode>0.000</c:formatCode>
                <c:ptCount val="6"/>
                <c:pt idx="0">
                  <c:v>0.23300000000000001</c:v>
                </c:pt>
                <c:pt idx="1">
                  <c:v>0.442</c:v>
                </c:pt>
                <c:pt idx="2">
                  <c:v>0.8</c:v>
                </c:pt>
                <c:pt idx="3">
                  <c:v>2.4529999999999998</c:v>
                </c:pt>
                <c:pt idx="4">
                  <c:v>3.238</c:v>
                </c:pt>
                <c:pt idx="5">
                  <c:v>3.8530000000000002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'Brk8-Col'!$N$93:$N$98</c:f>
              <c:numCache>
                <c:formatCode>0.000</c:formatCode>
                <c:ptCount val="6"/>
                <c:pt idx="0">
                  <c:v>2.1999999999999999E-2</c:v>
                </c:pt>
                <c:pt idx="1">
                  <c:v>3.7999999999999999E-2</c:v>
                </c:pt>
                <c:pt idx="2">
                  <c:v>0.06</c:v>
                </c:pt>
                <c:pt idx="3">
                  <c:v>0.14000000000000001</c:v>
                </c:pt>
                <c:pt idx="4">
                  <c:v>0.16600000000000001</c:v>
                </c:pt>
                <c:pt idx="5">
                  <c:v>0.19800000000000001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'Brk8-Col'!$M$102:$M$107</c:f>
              <c:numCache>
                <c:formatCode>0.000</c:formatCode>
                <c:ptCount val="6"/>
                <c:pt idx="0">
                  <c:v>0.17299999999999999</c:v>
                </c:pt>
                <c:pt idx="1">
                  <c:v>0.373</c:v>
                </c:pt>
                <c:pt idx="2">
                  <c:v>0.70199999999999996</c:v>
                </c:pt>
                <c:pt idx="3">
                  <c:v>2.19</c:v>
                </c:pt>
                <c:pt idx="4">
                  <c:v>3.0379999999999998</c:v>
                </c:pt>
                <c:pt idx="5">
                  <c:v>3.573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'Brk8-Col'!$N$102:$N$107</c:f>
              <c:numCache>
                <c:formatCode>0.000</c:formatCode>
                <c:ptCount val="6"/>
                <c:pt idx="0">
                  <c:v>2.1999999999999999E-2</c:v>
                </c:pt>
                <c:pt idx="1">
                  <c:v>3.1E-2</c:v>
                </c:pt>
                <c:pt idx="2">
                  <c:v>4.8000000000000001E-2</c:v>
                </c:pt>
                <c:pt idx="3">
                  <c:v>0.109</c:v>
                </c:pt>
                <c:pt idx="4">
                  <c:v>0.13</c:v>
                </c:pt>
                <c:pt idx="5">
                  <c:v>0.153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'Brk8-Col'!$M$111:$M$116</c:f>
              <c:numCache>
                <c:formatCode>0.000</c:formatCode>
                <c:ptCount val="6"/>
                <c:pt idx="0">
                  <c:v>0.161</c:v>
                </c:pt>
                <c:pt idx="1">
                  <c:v>0.33500000000000002</c:v>
                </c:pt>
                <c:pt idx="2">
                  <c:v>0.68500000000000005</c:v>
                </c:pt>
                <c:pt idx="3">
                  <c:v>2.1120000000000001</c:v>
                </c:pt>
                <c:pt idx="4">
                  <c:v>2.9289999999999998</c:v>
                </c:pt>
                <c:pt idx="5">
                  <c:v>3.3090000000000002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'Brk8-Col'!$N$111:$N$116</c:f>
              <c:numCache>
                <c:formatCode>0.000</c:formatCode>
                <c:ptCount val="6"/>
                <c:pt idx="0">
                  <c:v>1.7999999999999999E-2</c:v>
                </c:pt>
                <c:pt idx="1">
                  <c:v>2.8000000000000001E-2</c:v>
                </c:pt>
                <c:pt idx="2">
                  <c:v>4.2999999999999997E-2</c:v>
                </c:pt>
                <c:pt idx="3">
                  <c:v>9.6000000000000002E-2</c:v>
                </c:pt>
                <c:pt idx="4">
                  <c:v>0.113</c:v>
                </c:pt>
                <c:pt idx="5">
                  <c:v>0.13400000000000001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34080"/>
        <c:axId val="380760832"/>
      </c:lineChart>
      <c:dateAx>
        <c:axId val="38073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760832"/>
        <c:crosses val="autoZero"/>
        <c:auto val="0"/>
        <c:lblOffset val="100"/>
        <c:baseTimeUnit val="years"/>
      </c:dateAx>
      <c:valAx>
        <c:axId val="380760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8073408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CSR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'Brk8-Col'!$B$122:$B$127</c:f>
              <c:numCache>
                <c:formatCode>0.00</c:formatCode>
                <c:ptCount val="6"/>
                <c:pt idx="0">
                  <c:v>3.4799999999999995</c:v>
                </c:pt>
                <c:pt idx="1">
                  <c:v>4</c:v>
                </c:pt>
                <c:pt idx="2">
                  <c:v>3.9333333333333331</c:v>
                </c:pt>
                <c:pt idx="3">
                  <c:v>3.8306010928961749</c:v>
                </c:pt>
                <c:pt idx="4">
                  <c:v>3.9162790697674419</c:v>
                </c:pt>
                <c:pt idx="5">
                  <c:v>3.9880952380952377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'Brk8-Col'!$C$122:$C$127</c:f>
              <c:numCache>
                <c:formatCode>0.00</c:formatCode>
                <c:ptCount val="6"/>
                <c:pt idx="0">
                  <c:v>5.117647058823529</c:v>
                </c:pt>
                <c:pt idx="1">
                  <c:v>6.5185185185185182</c:v>
                </c:pt>
                <c:pt idx="2">
                  <c:v>6.8604651162790695</c:v>
                </c:pt>
                <c:pt idx="3">
                  <c:v>7.0099999999999989</c:v>
                </c:pt>
                <c:pt idx="4">
                  <c:v>7.0166666666666666</c:v>
                </c:pt>
                <c:pt idx="5">
                  <c:v>7.077464788732394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'Brk8-Col'!$D$121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'Brk8-Col'!$D$122:$D$127</c:f>
              <c:numCache>
                <c:formatCode>0.00</c:formatCode>
                <c:ptCount val="6"/>
                <c:pt idx="0">
                  <c:v>6.2142857142857135</c:v>
                </c:pt>
                <c:pt idx="1">
                  <c:v>8</c:v>
                </c:pt>
                <c:pt idx="2">
                  <c:v>8.9393939393939377</c:v>
                </c:pt>
                <c:pt idx="3">
                  <c:v>9.223684210526315</c:v>
                </c:pt>
                <c:pt idx="4">
                  <c:v>9.3555555555555561</c:v>
                </c:pt>
                <c:pt idx="5">
                  <c:v>9.481132075471697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'Brk8-Col'!$E$121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'Brk8-Col'!$E$122:$E$127</c:f>
              <c:numCache>
                <c:formatCode>0.00</c:formatCode>
                <c:ptCount val="6"/>
                <c:pt idx="0">
                  <c:v>6.2142857142857135</c:v>
                </c:pt>
                <c:pt idx="1">
                  <c:v>8.7999999999999989</c:v>
                </c:pt>
                <c:pt idx="2">
                  <c:v>9.5161290322580641</c:v>
                </c:pt>
                <c:pt idx="3">
                  <c:v>10.159420289855071</c:v>
                </c:pt>
                <c:pt idx="4">
                  <c:v>11.078947368421053</c:v>
                </c:pt>
                <c:pt idx="5">
                  <c:v>11.043956043956044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'Brk8-Col'!$F$122:$F$127</c:f>
              <c:numCache>
                <c:formatCode>0.00</c:formatCode>
                <c:ptCount val="6"/>
                <c:pt idx="0">
                  <c:v>1.7399999999999998</c:v>
                </c:pt>
                <c:pt idx="1">
                  <c:v>1.5855855855855854</c:v>
                </c:pt>
                <c:pt idx="2">
                  <c:v>1.4898989898989898</c:v>
                </c:pt>
                <c:pt idx="3">
                  <c:v>1.5752808988764044</c:v>
                </c:pt>
                <c:pt idx="4">
                  <c:v>1.3054263565891473</c:v>
                </c:pt>
                <c:pt idx="5">
                  <c:v>1.350806451612903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'Brk8-Col'!$G$121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'Brk8-Col'!$G$122:$G$127</c:f>
              <c:numCache>
                <c:formatCode>0.00</c:formatCode>
                <c:ptCount val="6"/>
                <c:pt idx="0">
                  <c:v>2.2894736842105261</c:v>
                </c:pt>
                <c:pt idx="1">
                  <c:v>2.3466666666666667</c:v>
                </c:pt>
                <c:pt idx="2">
                  <c:v>2.36</c:v>
                </c:pt>
                <c:pt idx="3">
                  <c:v>2.2467948717948718</c:v>
                </c:pt>
                <c:pt idx="4">
                  <c:v>2.2157894736842105</c:v>
                </c:pt>
                <c:pt idx="5">
                  <c:v>2.3263888888888888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'Brk8-Col'!$H$121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'Brk8-Col'!$H$122:$H$127</c:f>
              <c:numCache>
                <c:formatCode>0.00</c:formatCode>
                <c:ptCount val="6"/>
                <c:pt idx="0">
                  <c:v>2.8064516129032255</c:v>
                </c:pt>
                <c:pt idx="1">
                  <c:v>2.8852459016393444</c:v>
                </c:pt>
                <c:pt idx="2">
                  <c:v>2.8365384615384617</c:v>
                </c:pt>
                <c:pt idx="3">
                  <c:v>2.8152610441767068</c:v>
                </c:pt>
                <c:pt idx="4">
                  <c:v>2.9337979094076658</c:v>
                </c:pt>
                <c:pt idx="5">
                  <c:v>2.7916666666666665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856192"/>
        <c:axId val="380862464"/>
      </c:lineChart>
      <c:dateAx>
        <c:axId val="38085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0862464"/>
        <c:crosses val="autoZero"/>
        <c:auto val="0"/>
        <c:lblOffset val="100"/>
        <c:baseTimeUnit val="years"/>
      </c:dateAx>
      <c:valAx>
        <c:axId val="38086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808561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CSR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'Brk8-Col'!$J$122:$J$127</c:f>
              <c:numCache>
                <c:formatCode>0.00</c:formatCode>
                <c:ptCount val="6"/>
                <c:pt idx="0">
                  <c:v>9.25</c:v>
                </c:pt>
                <c:pt idx="1">
                  <c:v>9.9799999999999986</c:v>
                </c:pt>
                <c:pt idx="2">
                  <c:v>10.397590361445783</c:v>
                </c:pt>
                <c:pt idx="3">
                  <c:v>10.138613861386139</c:v>
                </c:pt>
                <c:pt idx="4">
                  <c:v>10.280334728033473</c:v>
                </c:pt>
                <c:pt idx="5">
                  <c:v>10.310104529616726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'Brk8-Col'!$K$122:$K$127</c:f>
              <c:numCache>
                <c:formatCode>0.00</c:formatCode>
                <c:ptCount val="6"/>
                <c:pt idx="0">
                  <c:v>13.631578947368421</c:v>
                </c:pt>
                <c:pt idx="1">
                  <c:v>15.59375</c:v>
                </c:pt>
                <c:pt idx="2">
                  <c:v>16.596153846153847</c:v>
                </c:pt>
                <c:pt idx="3">
                  <c:v>16.925619834710744</c:v>
                </c:pt>
                <c:pt idx="4">
                  <c:v>16.828767123287673</c:v>
                </c:pt>
                <c:pt idx="5">
                  <c:v>17.104046242774569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'Brk8-Col'!$L$121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'Brk8-Col'!$L$122:$L$127</c:f>
              <c:numCache>
                <c:formatCode>0.00</c:formatCode>
                <c:ptCount val="6"/>
                <c:pt idx="0">
                  <c:v>16.1875</c:v>
                </c:pt>
                <c:pt idx="1">
                  <c:v>19.192307692307693</c:v>
                </c:pt>
                <c:pt idx="2">
                  <c:v>20.547619047619047</c:v>
                </c:pt>
                <c:pt idx="3">
                  <c:v>20.897959183673468</c:v>
                </c:pt>
                <c:pt idx="4">
                  <c:v>21.365217391304345</c:v>
                </c:pt>
                <c:pt idx="5">
                  <c:v>21.757352941176471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'Brk8-Col'!$M$121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'Brk8-Col'!$M$122:$M$127</c:f>
              <c:numCache>
                <c:formatCode>0.00</c:formatCode>
                <c:ptCount val="6"/>
                <c:pt idx="0">
                  <c:v>15.235294117647058</c:v>
                </c:pt>
                <c:pt idx="1">
                  <c:v>19.192307692307693</c:v>
                </c:pt>
                <c:pt idx="2">
                  <c:v>22.128205128205128</c:v>
                </c:pt>
                <c:pt idx="3">
                  <c:v>23.540229885057474</c:v>
                </c:pt>
                <c:pt idx="4">
                  <c:v>23.854368932038835</c:v>
                </c:pt>
                <c:pt idx="5">
                  <c:v>23.299212598425196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'Brk8-Col'!$N$122:$N$127</c:f>
              <c:numCache>
                <c:formatCode>0.00</c:formatCode>
                <c:ptCount val="6"/>
                <c:pt idx="0">
                  <c:v>1.7266666666666668</c:v>
                </c:pt>
                <c:pt idx="1">
                  <c:v>1.5353846153846153</c:v>
                </c:pt>
                <c:pt idx="2">
                  <c:v>1.5301418439716314</c:v>
                </c:pt>
                <c:pt idx="3">
                  <c:v>1.4114403859407305</c:v>
                </c:pt>
                <c:pt idx="4">
                  <c:v>1.4376828554710355</c:v>
                </c:pt>
                <c:pt idx="5">
                  <c:v>1.5221193415637861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'Brk8-Col'!$O$121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'Brk8-Col'!$O$122:$O$127</c:f>
              <c:numCache>
                <c:formatCode>0.00</c:formatCode>
                <c:ptCount val="6"/>
                <c:pt idx="0">
                  <c:v>2.4903846153846154</c:v>
                </c:pt>
                <c:pt idx="1">
                  <c:v>2.16017316017316</c:v>
                </c:pt>
                <c:pt idx="2">
                  <c:v>2.2185089974293057</c:v>
                </c:pt>
                <c:pt idx="3">
                  <c:v>2.1355578727841502</c:v>
                </c:pt>
                <c:pt idx="4">
                  <c:v>2.223529411764706</c:v>
                </c:pt>
                <c:pt idx="5">
                  <c:v>1.6793416572077184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'Brk8-Col'!$P$121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'Brk8-Col'!$A$122:$A$127</c:f>
              <c:numCache>
                <c:formatCode>General</c:formatCode>
                <c:ptCount val="6"/>
                <c:pt idx="0">
                  <c:v>2187</c:v>
                </c:pt>
                <c:pt idx="1">
                  <c:v>3993</c:v>
                </c:pt>
                <c:pt idx="2">
                  <c:v>6591</c:v>
                </c:pt>
                <c:pt idx="3">
                  <c:v>14739</c:v>
                </c:pt>
                <c:pt idx="4">
                  <c:v>17496</c:v>
                </c:pt>
                <c:pt idx="5">
                  <c:v>20577</c:v>
                </c:pt>
              </c:numCache>
            </c:numRef>
          </c:cat>
          <c:val>
            <c:numRef>
              <c:f>'Brk8-Col'!$P$122:$P$127</c:f>
              <c:numCache>
                <c:formatCode>0.00</c:formatCode>
                <c:ptCount val="6"/>
                <c:pt idx="0">
                  <c:v>3.3205128205128207</c:v>
                </c:pt>
                <c:pt idx="1">
                  <c:v>2.8514285714285714</c:v>
                </c:pt>
                <c:pt idx="2">
                  <c:v>3.115523465703971</c:v>
                </c:pt>
                <c:pt idx="3">
                  <c:v>3.103030303030303</c:v>
                </c:pt>
                <c:pt idx="4">
                  <c:v>2.8736842105263158</c:v>
                </c:pt>
                <c:pt idx="5">
                  <c:v>2.9560439560439566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298176"/>
        <c:axId val="381300096"/>
      </c:lineChart>
      <c:dateAx>
        <c:axId val="381298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1300096"/>
        <c:crosses val="autoZero"/>
        <c:auto val="0"/>
        <c:lblOffset val="100"/>
        <c:baseTimeUnit val="years"/>
      </c:dateAx>
      <c:valAx>
        <c:axId val="38130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8129817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ELL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'Brk8-Col'!$B$133:$B$138</c:f>
              <c:numCache>
                <c:formatCode>0.00</c:formatCode>
                <c:ptCount val="6"/>
                <c:pt idx="0">
                  <c:v>7.4285714285714279</c:v>
                </c:pt>
                <c:pt idx="1">
                  <c:v>8.9565217391304337</c:v>
                </c:pt>
                <c:pt idx="2">
                  <c:v>10.027777777777779</c:v>
                </c:pt>
                <c:pt idx="3">
                  <c:v>11.302631578947368</c:v>
                </c:pt>
                <c:pt idx="4">
                  <c:v>11.483516483516484</c:v>
                </c:pt>
                <c:pt idx="5">
                  <c:v>8.9565217391304337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'Brk8-Col'!$C$133:$C$138</c:f>
              <c:numCache>
                <c:formatCode>0.00</c:formatCode>
                <c:ptCount val="6"/>
                <c:pt idx="0">
                  <c:v>9.454545454545455</c:v>
                </c:pt>
                <c:pt idx="1">
                  <c:v>9.3636363636363633</c:v>
                </c:pt>
                <c:pt idx="2">
                  <c:v>15.041666666666666</c:v>
                </c:pt>
                <c:pt idx="3">
                  <c:v>17.895833333333332</c:v>
                </c:pt>
                <c:pt idx="4">
                  <c:v>18.333333333333332</c:v>
                </c:pt>
                <c:pt idx="5">
                  <c:v>18.447761194029848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'Brk8-Col'!$D$121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'Brk8-Col'!$D$133:$D$138</c:f>
              <c:numCache>
                <c:formatCode>0.00</c:formatCode>
                <c:ptCount val="6"/>
                <c:pt idx="0">
                  <c:v>10.399999999999999</c:v>
                </c:pt>
                <c:pt idx="1">
                  <c:v>14.714285714285714</c:v>
                </c:pt>
                <c:pt idx="2">
                  <c:v>17.19047619047619</c:v>
                </c:pt>
                <c:pt idx="3">
                  <c:v>21.474999999999998</c:v>
                </c:pt>
                <c:pt idx="4">
                  <c:v>22.234042553191486</c:v>
                </c:pt>
                <c:pt idx="5">
                  <c:v>19.015384615384615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'Brk8-Col'!$E$121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'Brk8-Col'!$E$133:$E$138</c:f>
              <c:numCache>
                <c:formatCode>0.00</c:formatCode>
                <c:ptCount val="6"/>
                <c:pt idx="0">
                  <c:v>8.6666666666666661</c:v>
                </c:pt>
                <c:pt idx="1">
                  <c:v>13.733333333333333</c:v>
                </c:pt>
                <c:pt idx="2">
                  <c:v>17.19047619047619</c:v>
                </c:pt>
                <c:pt idx="3">
                  <c:v>22.605263157894736</c:v>
                </c:pt>
                <c:pt idx="4">
                  <c:v>23.75</c:v>
                </c:pt>
                <c:pt idx="5">
                  <c:v>24.72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'Brk8-Col'!$F$133:$F$138</c:f>
              <c:numCache>
                <c:formatCode>0.00</c:formatCode>
                <c:ptCount val="6"/>
                <c:pt idx="0">
                  <c:v>2.6666666666666665</c:v>
                </c:pt>
                <c:pt idx="1">
                  <c:v>1.9252336448598131</c:v>
                </c:pt>
                <c:pt idx="2">
                  <c:v>2.0511363636363638</c:v>
                </c:pt>
                <c:pt idx="3">
                  <c:v>2.0698795180722893</c:v>
                </c:pt>
                <c:pt idx="4">
                  <c:v>2.1111111111111112</c:v>
                </c:pt>
                <c:pt idx="5">
                  <c:v>2.0634390651085144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'Brk8-Col'!$G$121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'Brk8-Col'!$G$133:$G$138</c:f>
              <c:numCache>
                <c:formatCode>0.00</c:formatCode>
                <c:ptCount val="6"/>
                <c:pt idx="0">
                  <c:v>3.25</c:v>
                </c:pt>
                <c:pt idx="1">
                  <c:v>2.7837837837837838</c:v>
                </c:pt>
                <c:pt idx="2">
                  <c:v>3.0083333333333333</c:v>
                </c:pt>
                <c:pt idx="3">
                  <c:v>3.1236363636363635</c:v>
                </c:pt>
                <c:pt idx="4">
                  <c:v>3.0825958702064891</c:v>
                </c:pt>
                <c:pt idx="5">
                  <c:v>3.0368550368550369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'Brk8-Col'!$H$121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'Brk8-Col'!$H$133:$H$138</c:f>
              <c:numCache>
                <c:formatCode>0.00</c:formatCode>
                <c:ptCount val="6"/>
                <c:pt idx="0">
                  <c:v>3.4666666666666668</c:v>
                </c:pt>
                <c:pt idx="1">
                  <c:v>3.7454545454545451</c:v>
                </c:pt>
                <c:pt idx="2">
                  <c:v>3.8404255319148937</c:v>
                </c:pt>
                <c:pt idx="3">
                  <c:v>3.463709677419355</c:v>
                </c:pt>
                <c:pt idx="4">
                  <c:v>3.8560885608856084</c:v>
                </c:pt>
                <c:pt idx="5">
                  <c:v>3.7682926829268291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346944"/>
        <c:axId val="381348864"/>
      </c:lineChart>
      <c:dateAx>
        <c:axId val="38134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1348864"/>
        <c:crosses val="autoZero"/>
        <c:auto val="0"/>
        <c:lblOffset val="100"/>
        <c:baseTimeUnit val="years"/>
      </c:dateAx>
      <c:valAx>
        <c:axId val="381348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8134694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CSR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'Q4-NoCol'!$B$121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'Q4-NoCol'!$A$122:$A$127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'Q4-NoCol'!$B$122:$B$127</c:f>
              <c:numCache>
                <c:formatCode>0.00</c:formatCode>
                <c:ptCount val="6"/>
                <c:pt idx="0">
                  <c:v>0.42857142857142855</c:v>
                </c:pt>
                <c:pt idx="1">
                  <c:v>1.95</c:v>
                </c:pt>
                <c:pt idx="2">
                  <c:v>2.2413793103448274</c:v>
                </c:pt>
                <c:pt idx="3">
                  <c:v>3.15</c:v>
                </c:pt>
                <c:pt idx="4">
                  <c:v>2.609375</c:v>
                </c:pt>
                <c:pt idx="5">
                  <c:v>3.5872340425531917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'Q4-NoCol'!$C$121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'Q4-NoCol'!$A$122:$A$127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'Q4-NoCol'!$C$122:$C$127</c:f>
              <c:numCache>
                <c:formatCode>0.00</c:formatCode>
                <c:ptCount val="6"/>
                <c:pt idx="0">
                  <c:v>0.5</c:v>
                </c:pt>
                <c:pt idx="1">
                  <c:v>1.95</c:v>
                </c:pt>
                <c:pt idx="2">
                  <c:v>2.2413793103448274</c:v>
                </c:pt>
                <c:pt idx="3">
                  <c:v>3.3157894736842106</c:v>
                </c:pt>
                <c:pt idx="4">
                  <c:v>2.609375</c:v>
                </c:pt>
                <c:pt idx="5">
                  <c:v>3.618025751072961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'Q4-NoCol'!$D$121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'Q4-NoCol'!$A$122:$A$127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'Q4-NoCol'!$D$122:$D$127</c:f>
              <c:numCache>
                <c:formatCode>0.00</c:formatCode>
                <c:ptCount val="6"/>
                <c:pt idx="0">
                  <c:v>0.5</c:v>
                </c:pt>
                <c:pt idx="1">
                  <c:v>1.95</c:v>
                </c:pt>
                <c:pt idx="2">
                  <c:v>2.2413793103448274</c:v>
                </c:pt>
                <c:pt idx="3">
                  <c:v>3.0731707317073171</c:v>
                </c:pt>
                <c:pt idx="4">
                  <c:v>2.609375</c:v>
                </c:pt>
                <c:pt idx="5">
                  <c:v>3.5872340425531917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'Q4-NoCol'!$E$121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'Q4-NoCol'!$A$122:$A$127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'Q4-NoCol'!$E$122:$E$127</c:f>
              <c:numCache>
                <c:formatCode>0.00</c:formatCode>
                <c:ptCount val="6"/>
                <c:pt idx="0">
                  <c:v>0.5</c:v>
                </c:pt>
                <c:pt idx="1">
                  <c:v>1.95</c:v>
                </c:pt>
                <c:pt idx="2">
                  <c:v>2.2413793103448274</c:v>
                </c:pt>
                <c:pt idx="3">
                  <c:v>3.0731707317073171</c:v>
                </c:pt>
                <c:pt idx="4">
                  <c:v>2.609375</c:v>
                </c:pt>
                <c:pt idx="5">
                  <c:v>3.5271966527196654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'Q4-NoCol'!$F$121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'Q4-NoCol'!$A$122:$A$127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'Q4-NoCol'!$F$122:$F$127</c:f>
              <c:numCache>
                <c:formatCode>0.00</c:formatCode>
                <c:ptCount val="6"/>
                <c:pt idx="0">
                  <c:v>1.5</c:v>
                </c:pt>
                <c:pt idx="1">
                  <c:v>0.97499999999999998</c:v>
                </c:pt>
                <c:pt idx="2">
                  <c:v>1.2037037037037037</c:v>
                </c:pt>
                <c:pt idx="3">
                  <c:v>1.8529411764705881</c:v>
                </c:pt>
                <c:pt idx="4">
                  <c:v>1.4152542372881358</c:v>
                </c:pt>
                <c:pt idx="5">
                  <c:v>1.5383211678832116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'Q4-NoCol'!$G$121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'Q4-NoCol'!$A$122:$A$127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'Q4-NoCol'!$G$122:$G$127</c:f>
              <c:numCache>
                <c:formatCode>0.00</c:formatCode>
                <c:ptCount val="6"/>
                <c:pt idx="0">
                  <c:v>1.5</c:v>
                </c:pt>
                <c:pt idx="1">
                  <c:v>1.95</c:v>
                </c:pt>
                <c:pt idx="2">
                  <c:v>2.03125</c:v>
                </c:pt>
                <c:pt idx="3">
                  <c:v>2.7391304347826089</c:v>
                </c:pt>
                <c:pt idx="4">
                  <c:v>1.8152173913043479</c:v>
                </c:pt>
                <c:pt idx="5">
                  <c:v>2.8479729729729728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'Q4-NoCol'!$H$121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'Q4-NoCol'!$A$122:$A$127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'Q4-NoCol'!$H$122:$H$127</c:f>
              <c:numCache>
                <c:formatCode>0.00</c:formatCode>
                <c:ptCount val="6"/>
                <c:pt idx="0">
                  <c:v>0.6</c:v>
                </c:pt>
                <c:pt idx="1">
                  <c:v>2.2941176470588234</c:v>
                </c:pt>
                <c:pt idx="2">
                  <c:v>2.4074074074074074</c:v>
                </c:pt>
                <c:pt idx="3">
                  <c:v>3.0731707317073171</c:v>
                </c:pt>
                <c:pt idx="4">
                  <c:v>2.256756756756757</c:v>
                </c:pt>
                <c:pt idx="5">
                  <c:v>3.1691729323308269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759808"/>
        <c:axId val="376761728"/>
      </c:lineChart>
      <c:dateAx>
        <c:axId val="37675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6761728"/>
        <c:crosses val="autoZero"/>
        <c:auto val="0"/>
        <c:lblOffset val="100"/>
        <c:baseTimeUnit val="years"/>
      </c:dateAx>
      <c:valAx>
        <c:axId val="376761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7675980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ELL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'Brk8-Col'!$J$133:$J$138</c:f>
              <c:numCache>
                <c:formatCode>0.00</c:formatCode>
                <c:ptCount val="6"/>
                <c:pt idx="0">
                  <c:v>16</c:v>
                </c:pt>
                <c:pt idx="1">
                  <c:v>19.107142857142858</c:v>
                </c:pt>
                <c:pt idx="2">
                  <c:v>20.577777777777779</c:v>
                </c:pt>
                <c:pt idx="3">
                  <c:v>22.469387755102041</c:v>
                </c:pt>
                <c:pt idx="4">
                  <c:v>22.474576271186443</c:v>
                </c:pt>
                <c:pt idx="5">
                  <c:v>18.609467455621299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'Brk8-Col'!$K$133:$K$138</c:f>
              <c:numCache>
                <c:formatCode>0.00</c:formatCode>
                <c:ptCount val="6"/>
                <c:pt idx="0">
                  <c:v>19.428571428571431</c:v>
                </c:pt>
                <c:pt idx="1">
                  <c:v>24.31818181818182</c:v>
                </c:pt>
                <c:pt idx="2">
                  <c:v>28.060606060606062</c:v>
                </c:pt>
                <c:pt idx="3">
                  <c:v>31.457142857142852</c:v>
                </c:pt>
                <c:pt idx="4">
                  <c:v>31.951807228915662</c:v>
                </c:pt>
                <c:pt idx="5">
                  <c:v>27.831858407079647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'Brk8-Col'!$L$121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'Brk8-Col'!$L$133:$L$138</c:f>
              <c:numCache>
                <c:formatCode>0.00</c:formatCode>
                <c:ptCount val="6"/>
                <c:pt idx="0">
                  <c:v>20.923076923076927</c:v>
                </c:pt>
                <c:pt idx="1">
                  <c:v>28.157894736842106</c:v>
                </c:pt>
                <c:pt idx="2">
                  <c:v>29.870967741935484</c:v>
                </c:pt>
                <c:pt idx="3">
                  <c:v>36.700000000000003</c:v>
                </c:pt>
                <c:pt idx="4">
                  <c:v>36.328767123287676</c:v>
                </c:pt>
                <c:pt idx="5">
                  <c:v>32.760416666666664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'Brk8-Col'!$M$121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'Brk8-Col'!$M$133:$M$138</c:f>
              <c:numCache>
                <c:formatCode>0.00</c:formatCode>
                <c:ptCount val="6"/>
                <c:pt idx="0">
                  <c:v>18.133333333333336</c:v>
                </c:pt>
                <c:pt idx="1">
                  <c:v>26.75</c:v>
                </c:pt>
                <c:pt idx="2">
                  <c:v>30.866666666666671</c:v>
                </c:pt>
                <c:pt idx="3">
                  <c:v>36.700000000000003</c:v>
                </c:pt>
                <c:pt idx="4">
                  <c:v>37.885714285714286</c:v>
                </c:pt>
                <c:pt idx="5">
                  <c:v>34.944444444444443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'Brk8-Col'!$N$133:$N$138</c:f>
              <c:numCache>
                <c:formatCode>0.00</c:formatCode>
                <c:ptCount val="6"/>
                <c:pt idx="0">
                  <c:v>2.0606060606060606</c:v>
                </c:pt>
                <c:pt idx="1">
                  <c:v>1.6563467492260062</c:v>
                </c:pt>
                <c:pt idx="2">
                  <c:v>1.6360424028268554</c:v>
                </c:pt>
                <c:pt idx="3">
                  <c:v>1.6770753998476771</c:v>
                </c:pt>
                <c:pt idx="4">
                  <c:v>1.7131782945736433</c:v>
                </c:pt>
                <c:pt idx="5">
                  <c:v>1.556930693069307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'Brk8-Col'!$O$121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'Brk8-Col'!$O$133:$O$138</c:f>
              <c:numCache>
                <c:formatCode>0.00</c:formatCode>
                <c:ptCount val="6"/>
                <c:pt idx="0">
                  <c:v>2.6407766990291264</c:v>
                </c:pt>
                <c:pt idx="1">
                  <c:v>2.4429223744292239</c:v>
                </c:pt>
                <c:pt idx="2">
                  <c:v>2.3502538071065988</c:v>
                </c:pt>
                <c:pt idx="3">
                  <c:v>2.3651987110633725</c:v>
                </c:pt>
                <c:pt idx="4">
                  <c:v>2.3806104129263912</c:v>
                </c:pt>
                <c:pt idx="5">
                  <c:v>2.3753776435045317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'Brk8-Col'!$P$121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'Brk8-Col'!$P$133:$P$138</c:f>
              <c:numCache>
                <c:formatCode>0.00</c:formatCode>
                <c:ptCount val="6"/>
                <c:pt idx="0">
                  <c:v>2.8333333333333335</c:v>
                </c:pt>
                <c:pt idx="1">
                  <c:v>2.8763440860215055</c:v>
                </c:pt>
                <c:pt idx="2">
                  <c:v>2.8492307692307692</c:v>
                </c:pt>
                <c:pt idx="3">
                  <c:v>2.979702300405954</c:v>
                </c:pt>
                <c:pt idx="4">
                  <c:v>3.1571428571428575</c:v>
                </c:pt>
                <c:pt idx="5">
                  <c:v>2.88003663003663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01536"/>
        <c:axId val="382003456"/>
      </c:lineChart>
      <c:dateAx>
        <c:axId val="38200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2003456"/>
        <c:crosses val="autoZero"/>
        <c:auto val="0"/>
        <c:lblOffset val="100"/>
        <c:baseTimeUnit val="years"/>
      </c:dateAx>
      <c:valAx>
        <c:axId val="382003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8200153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EIG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'Brk8-Col'!$B$144:$B$149</c:f>
              <c:numCache>
                <c:formatCode>0.00</c:formatCode>
                <c:ptCount val="6"/>
                <c:pt idx="0">
                  <c:v>10.892857142857142</c:v>
                </c:pt>
                <c:pt idx="1">
                  <c:v>10.557692307692308</c:v>
                </c:pt>
                <c:pt idx="2">
                  <c:v>7.9659090909090908</c:v>
                </c:pt>
                <c:pt idx="3">
                  <c:v>6.1775700934579447</c:v>
                </c:pt>
                <c:pt idx="4">
                  <c:v>5.4980392156862745</c:v>
                </c:pt>
                <c:pt idx="5">
                  <c:v>4.9901639344262296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'Brk8-Col'!$C$144:$C$149</c:f>
              <c:numCache>
                <c:formatCode>0.00</c:formatCode>
                <c:ptCount val="6"/>
                <c:pt idx="0">
                  <c:v>16.05263157894737</c:v>
                </c:pt>
                <c:pt idx="1">
                  <c:v>17.70967741935484</c:v>
                </c:pt>
                <c:pt idx="2">
                  <c:v>14.019999999999998</c:v>
                </c:pt>
                <c:pt idx="3">
                  <c:v>11.109243697478993</c:v>
                </c:pt>
                <c:pt idx="4">
                  <c:v>9.4093959731543624</c:v>
                </c:pt>
                <c:pt idx="5">
                  <c:v>9.1137724550898191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'Brk8-Col'!$D$121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'Brk8-Col'!$D$144:$D$149</c:f>
              <c:numCache>
                <c:formatCode>0.00</c:formatCode>
                <c:ptCount val="6"/>
                <c:pt idx="0">
                  <c:v>19.0625</c:v>
                </c:pt>
                <c:pt idx="1">
                  <c:v>21.96</c:v>
                </c:pt>
                <c:pt idx="2">
                  <c:v>18.44736842105263</c:v>
                </c:pt>
                <c:pt idx="3">
                  <c:v>14.853932584269664</c:v>
                </c:pt>
                <c:pt idx="4">
                  <c:v>13.611650485436893</c:v>
                </c:pt>
                <c:pt idx="5">
                  <c:v>12.475409836065575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'Brk8-Col'!$E$121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'Brk8-Col'!$E$144:$E$149</c:f>
              <c:numCache>
                <c:formatCode>0.00</c:formatCode>
                <c:ptCount val="6"/>
                <c:pt idx="0">
                  <c:v>20.333333333333332</c:v>
                </c:pt>
                <c:pt idx="1">
                  <c:v>22.875</c:v>
                </c:pt>
                <c:pt idx="2">
                  <c:v>21.242424242424239</c:v>
                </c:pt>
                <c:pt idx="3">
                  <c:v>17.864864864864867</c:v>
                </c:pt>
                <c:pt idx="4">
                  <c:v>16.114942528735632</c:v>
                </c:pt>
                <c:pt idx="5">
                  <c:v>14.776699029126215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'Brk8-Col'!$F$144:$F$149</c:f>
              <c:numCache>
                <c:formatCode>0.00</c:formatCode>
                <c:ptCount val="6"/>
                <c:pt idx="0">
                  <c:v>2.4596774193548385</c:v>
                </c:pt>
                <c:pt idx="1">
                  <c:v>1.9891304347826086</c:v>
                </c:pt>
                <c:pt idx="2">
                  <c:v>1.2212543554006969</c:v>
                </c:pt>
                <c:pt idx="3">
                  <c:v>0.6968898260411176</c:v>
                </c:pt>
                <c:pt idx="4">
                  <c:v>0.53860929696504023</c:v>
                </c:pt>
                <c:pt idx="5">
                  <c:v>0.50497677504976779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'Brk8-Col'!$G$121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'Brk8-Col'!$G$144:$G$149</c:f>
              <c:numCache>
                <c:formatCode>0.00</c:formatCode>
                <c:ptCount val="6"/>
                <c:pt idx="0">
                  <c:v>2.7232142857142856</c:v>
                </c:pt>
                <c:pt idx="1">
                  <c:v>2.0716981132075474</c:v>
                </c:pt>
                <c:pt idx="2">
                  <c:v>1.2495543672014258</c:v>
                </c:pt>
                <c:pt idx="3">
                  <c:v>0.72837465564738302</c:v>
                </c:pt>
                <c:pt idx="4">
                  <c:v>0.54425465838509313</c:v>
                </c:pt>
                <c:pt idx="5">
                  <c:v>0.51142473118279574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'Brk8-Col'!$H$121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'Brk8-Col'!$H$144:$H$149</c:f>
              <c:numCache>
                <c:formatCode>0.00</c:formatCode>
                <c:ptCount val="6"/>
                <c:pt idx="0">
                  <c:v>2.6068376068376065</c:v>
                </c:pt>
                <c:pt idx="1">
                  <c:v>2.0954198473282442</c:v>
                </c:pt>
                <c:pt idx="2">
                  <c:v>1.2495543672014258</c:v>
                </c:pt>
                <c:pt idx="3">
                  <c:v>0.73813512004466786</c:v>
                </c:pt>
                <c:pt idx="4">
                  <c:v>0.54829878764176765</c:v>
                </c:pt>
                <c:pt idx="5">
                  <c:v>0.52230610844200409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50304"/>
        <c:axId val="382052224"/>
      </c:lineChart>
      <c:dateAx>
        <c:axId val="38205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2052224"/>
        <c:crosses val="autoZero"/>
        <c:auto val="0"/>
        <c:lblOffset val="100"/>
        <c:baseTimeUnit val="years"/>
      </c:dateAx>
      <c:valAx>
        <c:axId val="382052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8205030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Brick8 - EIG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'Brk8-Col'!$J$121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'Brk8-Col'!$J$144:$J$149</c:f>
              <c:numCache>
                <c:formatCode>0.00</c:formatCode>
                <c:ptCount val="6"/>
                <c:pt idx="0">
                  <c:v>15.258064516129032</c:v>
                </c:pt>
                <c:pt idx="1">
                  <c:v>15.655172413793103</c:v>
                </c:pt>
                <c:pt idx="2">
                  <c:v>11.857142857142856</c:v>
                </c:pt>
                <c:pt idx="3">
                  <c:v>10.285106382978723</c:v>
                </c:pt>
                <c:pt idx="4">
                  <c:v>10.790035587188612</c:v>
                </c:pt>
                <c:pt idx="5">
                  <c:v>10.210682492581601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'Brk8-Col'!$K$121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'Brk8-Col'!$K$144:$K$149</c:f>
              <c:numCache>
                <c:formatCode>0.00</c:formatCode>
                <c:ptCount val="6"/>
                <c:pt idx="0">
                  <c:v>21.5</c:v>
                </c:pt>
                <c:pt idx="1">
                  <c:v>23.894736842105264</c:v>
                </c:pt>
                <c:pt idx="2">
                  <c:v>19.366666666666667</c:v>
                </c:pt>
                <c:pt idx="3">
                  <c:v>17.264285714285712</c:v>
                </c:pt>
                <c:pt idx="4">
                  <c:v>18.265060240963855</c:v>
                </c:pt>
                <c:pt idx="5">
                  <c:v>17.378787878787879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'Brk8-Col'!$L$121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'Brk8-Col'!$L$144:$L$149</c:f>
              <c:numCache>
                <c:formatCode>0.00</c:formatCode>
                <c:ptCount val="6"/>
                <c:pt idx="0">
                  <c:v>21.5</c:v>
                </c:pt>
                <c:pt idx="1">
                  <c:v>29.290322580645164</c:v>
                </c:pt>
                <c:pt idx="2">
                  <c:v>24.208333333333332</c:v>
                </c:pt>
                <c:pt idx="3">
                  <c:v>22.174311926605505</c:v>
                </c:pt>
                <c:pt idx="4">
                  <c:v>23.323076923076922</c:v>
                </c:pt>
                <c:pt idx="5">
                  <c:v>22.490196078431371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'Brk8-Col'!$M$121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'Brk8-Col'!$M$144:$M$149</c:f>
              <c:numCache>
                <c:formatCode>0.00</c:formatCode>
                <c:ptCount val="6"/>
                <c:pt idx="0">
                  <c:v>26.277777777777779</c:v>
                </c:pt>
                <c:pt idx="1">
                  <c:v>32.428571428571431</c:v>
                </c:pt>
                <c:pt idx="2">
                  <c:v>27.02325581395349</c:v>
                </c:pt>
                <c:pt idx="3">
                  <c:v>25.177083333333332</c:v>
                </c:pt>
                <c:pt idx="4">
                  <c:v>26.831858407079647</c:v>
                </c:pt>
                <c:pt idx="5">
                  <c:v>25.679104477611936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'Brk8-Col'!$N$121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'Brk8-Col'!$N$144:$N$149</c:f>
              <c:numCache>
                <c:formatCode>0.00</c:formatCode>
                <c:ptCount val="6"/>
                <c:pt idx="0">
                  <c:v>2.0300429184549356</c:v>
                </c:pt>
                <c:pt idx="1">
                  <c:v>2.0542986425339369</c:v>
                </c:pt>
                <c:pt idx="2">
                  <c:v>1.4524999999999999</c:v>
                </c:pt>
                <c:pt idx="3">
                  <c:v>0.9853240929474113</c:v>
                </c:pt>
                <c:pt idx="4">
                  <c:v>0.93638048177887589</c:v>
                </c:pt>
                <c:pt idx="5">
                  <c:v>0.89307033480404874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'Brk8-Col'!$O$121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'Brk8-Col'!$O$144:$O$149</c:f>
              <c:numCache>
                <c:formatCode>0.00</c:formatCode>
                <c:ptCount val="6"/>
                <c:pt idx="0">
                  <c:v>2.7341040462427748</c:v>
                </c:pt>
                <c:pt idx="1">
                  <c:v>2.4343163538873998</c:v>
                </c:pt>
                <c:pt idx="2">
                  <c:v>1.6552706552706553</c:v>
                </c:pt>
                <c:pt idx="3">
                  <c:v>1.1036529680365297</c:v>
                </c:pt>
                <c:pt idx="4">
                  <c:v>0.9980250164581963</c:v>
                </c:pt>
                <c:pt idx="5">
                  <c:v>0.96305625524769101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'Brk8-Col'!$P$121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'Brk8-Col'!$A$144:$A$149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'Brk8-Col'!$P$144:$P$149</c:f>
              <c:numCache>
                <c:formatCode>0.00</c:formatCode>
                <c:ptCount val="6"/>
                <c:pt idx="0">
                  <c:v>2.9378881987577636</c:v>
                </c:pt>
                <c:pt idx="1">
                  <c:v>2.7104477611940299</c:v>
                </c:pt>
                <c:pt idx="2">
                  <c:v>1.6963503649635034</c:v>
                </c:pt>
                <c:pt idx="3">
                  <c:v>1.1444128787878787</c:v>
                </c:pt>
                <c:pt idx="4">
                  <c:v>1.0351655855240698</c:v>
                </c:pt>
                <c:pt idx="5">
                  <c:v>1.0398912058023571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98048"/>
        <c:axId val="382112512"/>
      </c:lineChart>
      <c:dateAx>
        <c:axId val="382098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2112512"/>
        <c:crosses val="autoZero"/>
        <c:auto val="0"/>
        <c:lblOffset val="100"/>
        <c:baseTimeUnit val="years"/>
      </c:dateAx>
      <c:valAx>
        <c:axId val="382112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820980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Brick20 - CSR - 2 Gauss Points - No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'!$E$8:$E$12</c:f>
              <c:numCache>
                <c:formatCode>0.000</c:formatCode>
                <c:ptCount val="5"/>
                <c:pt idx="0">
                  <c:v>0.221</c:v>
                </c:pt>
                <c:pt idx="1">
                  <c:v>0.52600000000000002</c:v>
                </c:pt>
                <c:pt idx="2">
                  <c:v>1.0449999999999999</c:v>
                </c:pt>
                <c:pt idx="3">
                  <c:v>1.794</c:v>
                </c:pt>
                <c:pt idx="4">
                  <c:v>8.3960000000000008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'!$F$8:$F$12</c:f>
              <c:numCache>
                <c:formatCode>0.000</c:formatCode>
                <c:ptCount val="5"/>
                <c:pt idx="0">
                  <c:v>7.8E-2</c:v>
                </c:pt>
                <c:pt idx="1">
                  <c:v>0.17399999999999999</c:v>
                </c:pt>
                <c:pt idx="2">
                  <c:v>0.34</c:v>
                </c:pt>
                <c:pt idx="3">
                  <c:v>0.59199999999999997</c:v>
                </c:pt>
                <c:pt idx="4">
                  <c:v>2.7890000000000001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'Brk20-NoCol '!$E$16:$E$20</c:f>
              <c:numCache>
                <c:formatCode>0.000</c:formatCode>
                <c:ptCount val="5"/>
                <c:pt idx="0">
                  <c:v>0.182</c:v>
                </c:pt>
                <c:pt idx="1">
                  <c:v>0.36499999999999999</c:v>
                </c:pt>
                <c:pt idx="2">
                  <c:v>0.57299999999999995</c:v>
                </c:pt>
                <c:pt idx="3">
                  <c:v>1.0309999999999999</c:v>
                </c:pt>
                <c:pt idx="4">
                  <c:v>4.5519999999999996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'Brk20-NoCol '!$F$16:$F$20</c:f>
              <c:numCache>
                <c:formatCode>0.000</c:formatCode>
                <c:ptCount val="5"/>
                <c:pt idx="0">
                  <c:v>0.14899999999999999</c:v>
                </c:pt>
                <c:pt idx="1">
                  <c:v>0.22900000000000001</c:v>
                </c:pt>
                <c:pt idx="2">
                  <c:v>0.34499999999999997</c:v>
                </c:pt>
                <c:pt idx="3">
                  <c:v>0.59499999999999997</c:v>
                </c:pt>
                <c:pt idx="4">
                  <c:v>2.8279999999999998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'Brk20-NoCol '!$E$24:$E$28</c:f>
              <c:numCache>
                <c:formatCode>0.000</c:formatCode>
                <c:ptCount val="5"/>
                <c:pt idx="0">
                  <c:v>0.17899999999999999</c:v>
                </c:pt>
                <c:pt idx="1">
                  <c:v>0.51300000000000001</c:v>
                </c:pt>
                <c:pt idx="2">
                  <c:v>0.39</c:v>
                </c:pt>
                <c:pt idx="3">
                  <c:v>0.68200000000000005</c:v>
                </c:pt>
                <c:pt idx="4">
                  <c:v>3.2090000000000001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'Brk20-NoCol '!$F$24:$F$28</c:f>
              <c:numCache>
                <c:formatCode>0.000</c:formatCode>
                <c:ptCount val="5"/>
                <c:pt idx="0">
                  <c:v>0.14899999999999999</c:v>
                </c:pt>
                <c:pt idx="1">
                  <c:v>0.45800000000000002</c:v>
                </c:pt>
                <c:pt idx="2">
                  <c:v>0.34799999999999998</c:v>
                </c:pt>
                <c:pt idx="3">
                  <c:v>0.59899999999999998</c:v>
                </c:pt>
                <c:pt idx="4">
                  <c:v>2.8159999999999998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'Brk20-NoCol '!$E$32:$E$36</c:f>
              <c:numCache>
                <c:formatCode>0.000</c:formatCode>
                <c:ptCount val="5"/>
                <c:pt idx="0">
                  <c:v>0.183</c:v>
                </c:pt>
                <c:pt idx="1">
                  <c:v>0.46600000000000003</c:v>
                </c:pt>
                <c:pt idx="2">
                  <c:v>0.54500000000000004</c:v>
                </c:pt>
                <c:pt idx="3">
                  <c:v>0.58299999999999996</c:v>
                </c:pt>
                <c:pt idx="4">
                  <c:v>2.8220000000000001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'Brk20-NoCol '!$F$32:$F$36</c:f>
              <c:numCache>
                <c:formatCode>0.000</c:formatCode>
                <c:ptCount val="5"/>
                <c:pt idx="0">
                  <c:v>0.14599999999999999</c:v>
                </c:pt>
                <c:pt idx="1">
                  <c:v>0.42799999999999999</c:v>
                </c:pt>
                <c:pt idx="2">
                  <c:v>0.35199999999999998</c:v>
                </c:pt>
                <c:pt idx="3">
                  <c:v>0.6</c:v>
                </c:pt>
                <c:pt idx="4">
                  <c:v>2.8090000000000002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121024"/>
        <c:axId val="392046080"/>
      </c:lineChart>
      <c:dateAx>
        <c:axId val="37912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Degrees of Freedom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2046080"/>
        <c:crosses val="autoZero"/>
        <c:auto val="0"/>
        <c:lblOffset val="100"/>
        <c:baseTimeUnit val="years"/>
      </c:dateAx>
      <c:valAx>
        <c:axId val="392046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7912102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ELL - 2 Gauss Points - </a:t>
            </a:r>
            <a:r>
              <a:rPr lang="pt-BR" sz="1800" b="1" i="0" u="none" strike="noStrike" baseline="0">
                <a:effectLst/>
              </a:rPr>
              <a:t>No </a:t>
            </a:r>
            <a:r>
              <a:rPr lang="pt-BR"/>
              <a:t>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'!$E$42:$E$46</c:f>
              <c:numCache>
                <c:formatCode>0.000</c:formatCode>
                <c:ptCount val="5"/>
                <c:pt idx="0">
                  <c:v>0.17</c:v>
                </c:pt>
                <c:pt idx="1">
                  <c:v>0.40600000000000003</c:v>
                </c:pt>
                <c:pt idx="2">
                  <c:v>0.79200000000000004</c:v>
                </c:pt>
                <c:pt idx="3">
                  <c:v>1.385</c:v>
                </c:pt>
                <c:pt idx="4">
                  <c:v>6.3250000000000002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'!$F$42:$F$46</c:f>
              <c:numCache>
                <c:formatCode>0.000</c:formatCode>
                <c:ptCount val="5"/>
                <c:pt idx="0">
                  <c:v>2.7E-2</c:v>
                </c:pt>
                <c:pt idx="1">
                  <c:v>5.0999999999999997E-2</c:v>
                </c:pt>
                <c:pt idx="2">
                  <c:v>9.8000000000000004E-2</c:v>
                </c:pt>
                <c:pt idx="3">
                  <c:v>0.16900000000000001</c:v>
                </c:pt>
                <c:pt idx="4">
                  <c:v>0.754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'Brk20-NoCol '!$E$50:$E$54</c:f>
              <c:numCache>
                <c:formatCode>0.000</c:formatCode>
                <c:ptCount val="5"/>
                <c:pt idx="0">
                  <c:v>0.106</c:v>
                </c:pt>
                <c:pt idx="1">
                  <c:v>0.245</c:v>
                </c:pt>
                <c:pt idx="2">
                  <c:v>0.47799999999999998</c:v>
                </c:pt>
                <c:pt idx="3">
                  <c:v>0.79600000000000004</c:v>
                </c:pt>
                <c:pt idx="4">
                  <c:v>3.8450000000000002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'Brk20-NoCol '!$F$50:$F$54</c:f>
              <c:numCache>
                <c:formatCode>0.000</c:formatCode>
                <c:ptCount val="5"/>
                <c:pt idx="0">
                  <c:v>2.5999999999999999E-2</c:v>
                </c:pt>
                <c:pt idx="1">
                  <c:v>0.05</c:v>
                </c:pt>
                <c:pt idx="2">
                  <c:v>9.6000000000000002E-2</c:v>
                </c:pt>
                <c:pt idx="3">
                  <c:v>0.16600000000000001</c:v>
                </c:pt>
                <c:pt idx="4">
                  <c:v>0.74399999999999999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'Brk20-NoCol '!$E$58:$E$62</c:f>
              <c:numCache>
                <c:formatCode>0.000</c:formatCode>
                <c:ptCount val="5"/>
                <c:pt idx="0">
                  <c:v>7.1999999999999995E-2</c:v>
                </c:pt>
                <c:pt idx="1">
                  <c:v>0.16900000000000001</c:v>
                </c:pt>
                <c:pt idx="2">
                  <c:v>0.32500000000000001</c:v>
                </c:pt>
                <c:pt idx="3">
                  <c:v>0.56299999999999994</c:v>
                </c:pt>
                <c:pt idx="4">
                  <c:v>2.5390000000000001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'Brk20-NoCol '!$F$58:$F$62</c:f>
              <c:numCache>
                <c:formatCode>0.000</c:formatCode>
                <c:ptCount val="5"/>
                <c:pt idx="0">
                  <c:v>2.7E-2</c:v>
                </c:pt>
                <c:pt idx="1">
                  <c:v>5.0999999999999997E-2</c:v>
                </c:pt>
                <c:pt idx="2">
                  <c:v>9.7000000000000003E-2</c:v>
                </c:pt>
                <c:pt idx="3">
                  <c:v>0.16800000000000001</c:v>
                </c:pt>
                <c:pt idx="4">
                  <c:v>0.75700000000000001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'Brk20-NoCol '!$E$66:$E$70</c:f>
              <c:numCache>
                <c:formatCode>0.000</c:formatCode>
                <c:ptCount val="5"/>
                <c:pt idx="0">
                  <c:v>5.8000000000000003E-2</c:v>
                </c:pt>
                <c:pt idx="1">
                  <c:v>0.13</c:v>
                </c:pt>
                <c:pt idx="2">
                  <c:v>0.28899999999999998</c:v>
                </c:pt>
                <c:pt idx="3">
                  <c:v>0.42699999999999999</c:v>
                </c:pt>
                <c:pt idx="4">
                  <c:v>1.9330000000000001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'Brk20-NoCol '!$F$66:$F$70</c:f>
              <c:numCache>
                <c:formatCode>0.000</c:formatCode>
                <c:ptCount val="5"/>
                <c:pt idx="0">
                  <c:v>2.5999999999999999E-2</c:v>
                </c:pt>
                <c:pt idx="1">
                  <c:v>5.1999999999999998E-2</c:v>
                </c:pt>
                <c:pt idx="2">
                  <c:v>9.8000000000000004E-2</c:v>
                </c:pt>
                <c:pt idx="3">
                  <c:v>0.17</c:v>
                </c:pt>
                <c:pt idx="4">
                  <c:v>0.75900000000000001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080768"/>
        <c:axId val="392095232"/>
      </c:lineChart>
      <c:dateAx>
        <c:axId val="39208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2095232"/>
        <c:crosses val="autoZero"/>
        <c:auto val="0"/>
        <c:lblOffset val="100"/>
        <c:baseTimeUnit val="years"/>
      </c:dateAx>
      <c:valAx>
        <c:axId val="392095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9208076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EIG - 2 Gauss Points - </a:t>
            </a:r>
            <a:r>
              <a:rPr lang="pt-BR" sz="1800" b="1" i="0" u="none" strike="noStrike" baseline="0">
                <a:effectLst/>
              </a:rPr>
              <a:t>No </a:t>
            </a:r>
            <a:r>
              <a:rPr lang="pt-BR"/>
              <a:t>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'!$E$76:$E$80</c:f>
              <c:numCache>
                <c:formatCode>0.000</c:formatCode>
                <c:ptCount val="5"/>
                <c:pt idx="0">
                  <c:v>0.52600000000000002</c:v>
                </c:pt>
                <c:pt idx="1">
                  <c:v>1.4330000000000001</c:v>
                </c:pt>
                <c:pt idx="2">
                  <c:v>2.202</c:v>
                </c:pt>
                <c:pt idx="3">
                  <c:v>3.21</c:v>
                </c:pt>
                <c:pt idx="4">
                  <c:v>12.247999999999999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'!$F$76:$F$80</c:f>
              <c:numCache>
                <c:formatCode>0.000</c:formatCode>
                <c:ptCount val="5"/>
                <c:pt idx="0">
                  <c:v>0.12</c:v>
                </c:pt>
                <c:pt idx="1">
                  <c:v>0.27900000000000003</c:v>
                </c:pt>
                <c:pt idx="2">
                  <c:v>0.54700000000000004</c:v>
                </c:pt>
                <c:pt idx="3">
                  <c:v>0.94899999999999995</c:v>
                </c:pt>
                <c:pt idx="4">
                  <c:v>4.4630000000000001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'Brk20-NoCol '!$E$84:$E$88</c:f>
              <c:numCache>
                <c:formatCode>0.000</c:formatCode>
                <c:ptCount val="5"/>
                <c:pt idx="0">
                  <c:v>0.32300000000000001</c:v>
                </c:pt>
                <c:pt idx="1">
                  <c:v>1.05</c:v>
                </c:pt>
                <c:pt idx="2">
                  <c:v>1.5529999999999999</c:v>
                </c:pt>
                <c:pt idx="3">
                  <c:v>2.3130000000000002</c:v>
                </c:pt>
                <c:pt idx="4">
                  <c:v>7.0880000000000001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'Brk20-NoCol '!$F$84:$F$88</c:f>
              <c:numCache>
                <c:formatCode>0.000</c:formatCode>
                <c:ptCount val="5"/>
                <c:pt idx="0">
                  <c:v>0.11899999999999999</c:v>
                </c:pt>
                <c:pt idx="1">
                  <c:v>0.27900000000000003</c:v>
                </c:pt>
                <c:pt idx="2">
                  <c:v>0.54300000000000004</c:v>
                </c:pt>
                <c:pt idx="3">
                  <c:v>0.96</c:v>
                </c:pt>
                <c:pt idx="4">
                  <c:v>4.4530000000000003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'Brk20-NoCol '!$E$92:$E$96</c:f>
              <c:numCache>
                <c:formatCode>0.000</c:formatCode>
                <c:ptCount val="5"/>
                <c:pt idx="0">
                  <c:v>0.26700000000000002</c:v>
                </c:pt>
                <c:pt idx="1">
                  <c:v>0.77700000000000002</c:v>
                </c:pt>
                <c:pt idx="2">
                  <c:v>1.8759999999999999</c:v>
                </c:pt>
                <c:pt idx="3">
                  <c:v>3.7919999999999998</c:v>
                </c:pt>
                <c:pt idx="4">
                  <c:v>9.8390000000000004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'Brk20-NoCol '!$F$92:$F$96</c:f>
              <c:numCache>
                <c:formatCode>0.000</c:formatCode>
                <c:ptCount val="5"/>
                <c:pt idx="0">
                  <c:v>0.12</c:v>
                </c:pt>
                <c:pt idx="1">
                  <c:v>0.28000000000000003</c:v>
                </c:pt>
                <c:pt idx="2">
                  <c:v>0.54500000000000004</c:v>
                </c:pt>
                <c:pt idx="3">
                  <c:v>0.94599999999999995</c:v>
                </c:pt>
                <c:pt idx="4">
                  <c:v>4.4630000000000001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'Brk20-NoCol '!$E$100:$E$104</c:f>
              <c:numCache>
                <c:formatCode>0.000</c:formatCode>
                <c:ptCount val="5"/>
                <c:pt idx="0">
                  <c:v>0.245</c:v>
                </c:pt>
                <c:pt idx="1">
                  <c:v>0.78400000000000003</c:v>
                </c:pt>
                <c:pt idx="2">
                  <c:v>1.891</c:v>
                </c:pt>
                <c:pt idx="3">
                  <c:v>3.488</c:v>
                </c:pt>
                <c:pt idx="4">
                  <c:v>8.6140000000000008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'Brk20-NoCol '!$F$100:$F$104</c:f>
              <c:numCache>
                <c:formatCode>0.000</c:formatCode>
                <c:ptCount val="5"/>
                <c:pt idx="0">
                  <c:v>0.11799999999999999</c:v>
                </c:pt>
                <c:pt idx="1">
                  <c:v>0.27800000000000002</c:v>
                </c:pt>
                <c:pt idx="2">
                  <c:v>0.54700000000000004</c:v>
                </c:pt>
                <c:pt idx="3">
                  <c:v>0.94499999999999995</c:v>
                </c:pt>
                <c:pt idx="4">
                  <c:v>4.4660000000000002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134016"/>
        <c:axId val="392140288"/>
      </c:lineChart>
      <c:dateAx>
        <c:axId val="39213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2140288"/>
        <c:crosses val="autoZero"/>
        <c:auto val="0"/>
        <c:lblOffset val="100"/>
        <c:baseTimeUnit val="years"/>
      </c:dateAx>
      <c:valAx>
        <c:axId val="392140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921340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CSR - 3 Gauss Points - No</a:t>
            </a:r>
            <a:r>
              <a:rPr lang="pt-BR" baseline="0"/>
              <a:t> </a:t>
            </a:r>
            <a:r>
              <a:rPr lang="pt-BR"/>
              <a:t>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'!$M$8:$M$12</c:f>
              <c:numCache>
                <c:formatCode>0.000</c:formatCode>
                <c:ptCount val="5"/>
                <c:pt idx="0">
                  <c:v>0.63600000000000001</c:v>
                </c:pt>
                <c:pt idx="1">
                  <c:v>1.611</c:v>
                </c:pt>
                <c:pt idx="2">
                  <c:v>3.3410000000000002</c:v>
                </c:pt>
                <c:pt idx="3">
                  <c:v>5.4740000000000002</c:v>
                </c:pt>
                <c:pt idx="4">
                  <c:v>22.756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'!$N$8:$N$12</c:f>
              <c:numCache>
                <c:formatCode>0.000</c:formatCode>
                <c:ptCount val="5"/>
                <c:pt idx="0">
                  <c:v>0.11600000000000001</c:v>
                </c:pt>
                <c:pt idx="1">
                  <c:v>0.36799999999999999</c:v>
                </c:pt>
                <c:pt idx="2">
                  <c:v>0.85599999999999998</c:v>
                </c:pt>
                <c:pt idx="3">
                  <c:v>0.94099999999999995</c:v>
                </c:pt>
                <c:pt idx="4">
                  <c:v>2.9950000000000001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'Brk20-NoCol '!$M$16:$M$20</c:f>
              <c:numCache>
                <c:formatCode>0.000</c:formatCode>
                <c:ptCount val="5"/>
                <c:pt idx="0">
                  <c:v>0.36399999999999999</c:v>
                </c:pt>
                <c:pt idx="1">
                  <c:v>0.91800000000000004</c:v>
                </c:pt>
                <c:pt idx="2">
                  <c:v>1.5820000000000001</c:v>
                </c:pt>
                <c:pt idx="3">
                  <c:v>2.6669999999999998</c:v>
                </c:pt>
                <c:pt idx="4">
                  <c:v>12.768000000000001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'Brk20-NoCol '!$N$16:$N$20</c:f>
              <c:numCache>
                <c:formatCode>0.000</c:formatCode>
                <c:ptCount val="5"/>
                <c:pt idx="0">
                  <c:v>0.155</c:v>
                </c:pt>
                <c:pt idx="1">
                  <c:v>0.45800000000000002</c:v>
                </c:pt>
                <c:pt idx="2">
                  <c:v>0.37</c:v>
                </c:pt>
                <c:pt idx="3">
                  <c:v>0.64500000000000002</c:v>
                </c:pt>
                <c:pt idx="4">
                  <c:v>2.9980000000000002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'Brk20-NoCol '!$M$24:$M$28</c:f>
              <c:numCache>
                <c:formatCode>0.000</c:formatCode>
                <c:ptCount val="5"/>
                <c:pt idx="0">
                  <c:v>0.253</c:v>
                </c:pt>
                <c:pt idx="1">
                  <c:v>0.66300000000000003</c:v>
                </c:pt>
                <c:pt idx="2">
                  <c:v>1.131</c:v>
                </c:pt>
                <c:pt idx="3">
                  <c:v>1.9159999999999999</c:v>
                </c:pt>
                <c:pt idx="4">
                  <c:v>8.8040000000000003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'Brk20-NoCol '!$N$24:$N$28</c:f>
              <c:numCache>
                <c:formatCode>0.000</c:formatCode>
                <c:ptCount val="5"/>
                <c:pt idx="0">
                  <c:v>0.153</c:v>
                </c:pt>
                <c:pt idx="1">
                  <c:v>0.45600000000000002</c:v>
                </c:pt>
                <c:pt idx="2">
                  <c:v>0.373</c:v>
                </c:pt>
                <c:pt idx="3">
                  <c:v>0.64600000000000002</c:v>
                </c:pt>
                <c:pt idx="4">
                  <c:v>3.0310000000000001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'Brk20-NoCol '!$M$32:$M$36</c:f>
              <c:numCache>
                <c:formatCode>0.000</c:formatCode>
                <c:ptCount val="5"/>
                <c:pt idx="0">
                  <c:v>0.23899999999999999</c:v>
                </c:pt>
                <c:pt idx="1">
                  <c:v>0.52900000000000003</c:v>
                </c:pt>
                <c:pt idx="2">
                  <c:v>0.88600000000000001</c:v>
                </c:pt>
                <c:pt idx="3">
                  <c:v>1.474</c:v>
                </c:pt>
                <c:pt idx="4">
                  <c:v>6.9669999999999996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'Brk20-NoCol '!$N$32:$N$36</c:f>
              <c:numCache>
                <c:formatCode>0.000</c:formatCode>
                <c:ptCount val="5"/>
                <c:pt idx="0">
                  <c:v>0.151</c:v>
                </c:pt>
                <c:pt idx="1">
                  <c:v>0.433</c:v>
                </c:pt>
                <c:pt idx="2">
                  <c:v>0.496</c:v>
                </c:pt>
                <c:pt idx="3">
                  <c:v>0.64700000000000002</c:v>
                </c:pt>
                <c:pt idx="4">
                  <c:v>3.0720000000000001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183168"/>
        <c:axId val="392189440"/>
      </c:lineChart>
      <c:dateAx>
        <c:axId val="39218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2189440"/>
        <c:crosses val="autoZero"/>
        <c:auto val="0"/>
        <c:lblOffset val="100"/>
        <c:baseTimeUnit val="years"/>
      </c:dateAx>
      <c:valAx>
        <c:axId val="392189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9218316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ELL - 3 Gauss Points - No</a:t>
            </a:r>
            <a:r>
              <a:rPr lang="pt-BR" baseline="0"/>
              <a:t> </a:t>
            </a:r>
            <a:r>
              <a:rPr lang="pt-BR"/>
              <a:t>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'!$M$42:$M$46</c:f>
              <c:numCache>
                <c:formatCode>0.000</c:formatCode>
                <c:ptCount val="5"/>
                <c:pt idx="0">
                  <c:v>0.54600000000000004</c:v>
                </c:pt>
                <c:pt idx="1">
                  <c:v>1.2809999999999999</c:v>
                </c:pt>
                <c:pt idx="2">
                  <c:v>2.5099999999999998</c:v>
                </c:pt>
                <c:pt idx="3">
                  <c:v>4.3559999999999999</c:v>
                </c:pt>
                <c:pt idx="4">
                  <c:v>20.170000000000002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'!$N$42:$N$46</c:f>
              <c:numCache>
                <c:formatCode>0.000</c:formatCode>
                <c:ptCount val="5"/>
                <c:pt idx="0">
                  <c:v>3.2000000000000001E-2</c:v>
                </c:pt>
                <c:pt idx="1">
                  <c:v>6.6000000000000003E-2</c:v>
                </c:pt>
                <c:pt idx="2">
                  <c:v>0.126</c:v>
                </c:pt>
                <c:pt idx="3">
                  <c:v>0.214</c:v>
                </c:pt>
                <c:pt idx="4">
                  <c:v>1.226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'Brk20-NoCol '!$M$50:$M$54</c:f>
              <c:numCache>
                <c:formatCode>0.000</c:formatCode>
                <c:ptCount val="5"/>
                <c:pt idx="0">
                  <c:v>0.31900000000000001</c:v>
                </c:pt>
                <c:pt idx="1">
                  <c:v>0.80700000000000005</c:v>
                </c:pt>
                <c:pt idx="2">
                  <c:v>1.552</c:v>
                </c:pt>
                <c:pt idx="3">
                  <c:v>2.67</c:v>
                </c:pt>
                <c:pt idx="4">
                  <c:v>12.484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'Brk20-NoCol '!$N$50:$N$54</c:f>
              <c:numCache>
                <c:formatCode>0.000</c:formatCode>
                <c:ptCount val="5"/>
                <c:pt idx="0">
                  <c:v>3.2000000000000001E-2</c:v>
                </c:pt>
                <c:pt idx="1">
                  <c:v>6.4000000000000001E-2</c:v>
                </c:pt>
                <c:pt idx="2">
                  <c:v>0.125</c:v>
                </c:pt>
                <c:pt idx="3">
                  <c:v>0.21199999999999999</c:v>
                </c:pt>
                <c:pt idx="4">
                  <c:v>1.236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'Brk20-NoCol '!$M$58:$M$62</c:f>
              <c:numCache>
                <c:formatCode>0.000</c:formatCode>
                <c:ptCount val="5"/>
                <c:pt idx="0">
                  <c:v>0.23300000000000001</c:v>
                </c:pt>
                <c:pt idx="1">
                  <c:v>0.54600000000000004</c:v>
                </c:pt>
                <c:pt idx="2">
                  <c:v>1.0509999999999999</c:v>
                </c:pt>
                <c:pt idx="3">
                  <c:v>1.784</c:v>
                </c:pt>
                <c:pt idx="4">
                  <c:v>8.4730000000000008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'Brk20-NoCol '!$N$58:$N$62</c:f>
              <c:numCache>
                <c:formatCode>0.000</c:formatCode>
                <c:ptCount val="5"/>
                <c:pt idx="0">
                  <c:v>3.1E-2</c:v>
                </c:pt>
                <c:pt idx="1">
                  <c:v>7.1999999999999995E-2</c:v>
                </c:pt>
                <c:pt idx="2">
                  <c:v>0.125</c:v>
                </c:pt>
                <c:pt idx="3">
                  <c:v>0.21299999999999999</c:v>
                </c:pt>
                <c:pt idx="4">
                  <c:v>1.2230000000000001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'Brk20-NoCol '!$M$66:$M$70</c:f>
              <c:numCache>
                <c:formatCode>0.000</c:formatCode>
                <c:ptCount val="5"/>
                <c:pt idx="0">
                  <c:v>0.17100000000000001</c:v>
                </c:pt>
                <c:pt idx="1">
                  <c:v>0.42299999999999999</c:v>
                </c:pt>
                <c:pt idx="2">
                  <c:v>0.8</c:v>
                </c:pt>
                <c:pt idx="3">
                  <c:v>1.3939999999999999</c:v>
                </c:pt>
                <c:pt idx="4">
                  <c:v>6.5019999999999998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'Brk20-NoCol '!$N$66:$N$70</c:f>
              <c:numCache>
                <c:formatCode>0.000</c:formatCode>
                <c:ptCount val="5"/>
                <c:pt idx="0">
                  <c:v>3.2000000000000001E-2</c:v>
                </c:pt>
                <c:pt idx="1">
                  <c:v>6.5000000000000002E-2</c:v>
                </c:pt>
                <c:pt idx="2">
                  <c:v>0.126</c:v>
                </c:pt>
                <c:pt idx="3">
                  <c:v>0.214</c:v>
                </c:pt>
                <c:pt idx="4">
                  <c:v>1.2330000000000001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564096"/>
        <c:axId val="392570368"/>
      </c:lineChart>
      <c:dateAx>
        <c:axId val="39256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2570368"/>
        <c:crosses val="autoZero"/>
        <c:auto val="0"/>
        <c:lblOffset val="100"/>
        <c:baseTimeUnit val="years"/>
      </c:dateAx>
      <c:valAx>
        <c:axId val="392570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9256409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EIG - 3 Gauss Points - </a:t>
            </a:r>
            <a:r>
              <a:rPr lang="pt-BR" sz="1800" b="1" i="0" u="none" strike="noStrike" baseline="0">
                <a:effectLst/>
              </a:rPr>
              <a:t>No </a:t>
            </a:r>
            <a:r>
              <a:rPr lang="pt-BR"/>
              <a:t>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'!$M$76:$M$80</c:f>
              <c:numCache>
                <c:formatCode>0.000</c:formatCode>
                <c:ptCount val="5"/>
                <c:pt idx="0">
                  <c:v>0.88100000000000001</c:v>
                </c:pt>
                <c:pt idx="1">
                  <c:v>2.2789999999999999</c:v>
                </c:pt>
                <c:pt idx="2">
                  <c:v>4.0519999999999996</c:v>
                </c:pt>
                <c:pt idx="3">
                  <c:v>6.3449999999999998</c:v>
                </c:pt>
                <c:pt idx="4">
                  <c:v>26.018000000000001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'Brk20-NoCol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'!$N$76:$N$80</c:f>
              <c:numCache>
                <c:formatCode>0.000</c:formatCode>
                <c:ptCount val="5"/>
                <c:pt idx="0">
                  <c:v>0.124</c:v>
                </c:pt>
                <c:pt idx="1">
                  <c:v>0.29199999999999998</c:v>
                </c:pt>
                <c:pt idx="2">
                  <c:v>0.57599999999999996</c:v>
                </c:pt>
                <c:pt idx="3">
                  <c:v>0.998</c:v>
                </c:pt>
                <c:pt idx="4">
                  <c:v>4.6740000000000004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'Brk20-NoCol '!$M$84:$M$88</c:f>
              <c:numCache>
                <c:formatCode>0.000</c:formatCode>
                <c:ptCount val="5"/>
                <c:pt idx="0">
                  <c:v>0.43</c:v>
                </c:pt>
                <c:pt idx="1">
                  <c:v>1.2470000000000001</c:v>
                </c:pt>
                <c:pt idx="2">
                  <c:v>2.1379999999999999</c:v>
                </c:pt>
                <c:pt idx="3">
                  <c:v>3.4220000000000002</c:v>
                </c:pt>
                <c:pt idx="4">
                  <c:v>14.801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'Brk20-NoCol '!$N$84:$N$88</c:f>
              <c:numCache>
                <c:formatCode>0.000</c:formatCode>
                <c:ptCount val="5"/>
                <c:pt idx="0">
                  <c:v>0.123</c:v>
                </c:pt>
                <c:pt idx="1">
                  <c:v>0.29399999999999998</c:v>
                </c:pt>
                <c:pt idx="2">
                  <c:v>0.57199999999999995</c:v>
                </c:pt>
                <c:pt idx="3">
                  <c:v>0.99299999999999999</c:v>
                </c:pt>
                <c:pt idx="4">
                  <c:v>4.6639999999999997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'Brk20-NoCol '!$M$92:$M$96</c:f>
              <c:numCache>
                <c:formatCode>0.000</c:formatCode>
                <c:ptCount val="5"/>
                <c:pt idx="0">
                  <c:v>0.33900000000000002</c:v>
                </c:pt>
                <c:pt idx="1">
                  <c:v>0.94899999999999995</c:v>
                </c:pt>
                <c:pt idx="2">
                  <c:v>2.1139999999999999</c:v>
                </c:pt>
                <c:pt idx="3">
                  <c:v>3.96</c:v>
                </c:pt>
                <c:pt idx="4">
                  <c:v>13.029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'Brk20-NoCol '!$N$92:$N$96</c:f>
              <c:numCache>
                <c:formatCode>0.000</c:formatCode>
                <c:ptCount val="5"/>
                <c:pt idx="0">
                  <c:v>0.13400000000000001</c:v>
                </c:pt>
                <c:pt idx="1">
                  <c:v>0.3</c:v>
                </c:pt>
                <c:pt idx="2">
                  <c:v>0.57299999999999995</c:v>
                </c:pt>
                <c:pt idx="3">
                  <c:v>0.99399999999999999</c:v>
                </c:pt>
                <c:pt idx="4">
                  <c:v>4.6879999999999997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'Brk20-NoCol '!$M$100:$M$104</c:f>
              <c:numCache>
                <c:formatCode>0.000</c:formatCode>
                <c:ptCount val="5"/>
                <c:pt idx="0">
                  <c:v>0.253</c:v>
                </c:pt>
                <c:pt idx="1">
                  <c:v>0.745</c:v>
                </c:pt>
                <c:pt idx="2">
                  <c:v>1.7490000000000001</c:v>
                </c:pt>
                <c:pt idx="3">
                  <c:v>3.347</c:v>
                </c:pt>
                <c:pt idx="4">
                  <c:v>9.7639999999999993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'Brk20-NoCol '!$N$100:$N$104</c:f>
              <c:numCache>
                <c:formatCode>0.000</c:formatCode>
                <c:ptCount val="5"/>
                <c:pt idx="0">
                  <c:v>0.124</c:v>
                </c:pt>
                <c:pt idx="1">
                  <c:v>0.29299999999999998</c:v>
                </c:pt>
                <c:pt idx="2">
                  <c:v>0.57399999999999995</c:v>
                </c:pt>
                <c:pt idx="3">
                  <c:v>0.999</c:v>
                </c:pt>
                <c:pt idx="4">
                  <c:v>4.681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621440"/>
        <c:axId val="392623616"/>
      </c:lineChart>
      <c:dateAx>
        <c:axId val="39262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2623616"/>
        <c:crosses val="autoZero"/>
        <c:auto val="0"/>
        <c:lblOffset val="100"/>
        <c:baseTimeUnit val="years"/>
      </c:dateAx>
      <c:valAx>
        <c:axId val="39262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9262144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CSR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'Brk20-NoCol '!$B$109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'!$B$110:$B$114</c:f>
              <c:numCache>
                <c:formatCode>0.00</c:formatCode>
                <c:ptCount val="5"/>
                <c:pt idx="0">
                  <c:v>2.8333333333333335</c:v>
                </c:pt>
                <c:pt idx="1">
                  <c:v>3.0229885057471266</c:v>
                </c:pt>
                <c:pt idx="2">
                  <c:v>3.0735294117647056</c:v>
                </c:pt>
                <c:pt idx="3">
                  <c:v>3.0304054054054057</c:v>
                </c:pt>
                <c:pt idx="4">
                  <c:v>3.010397992111868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'Brk20-NoCol '!$C$109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'!$C$110:$C$114</c:f>
              <c:numCache>
                <c:formatCode>0.00</c:formatCode>
                <c:ptCount val="5"/>
                <c:pt idx="0">
                  <c:v>1.4832214765100671</c:v>
                </c:pt>
                <c:pt idx="1">
                  <c:v>2.2969432314410478</c:v>
                </c:pt>
                <c:pt idx="2">
                  <c:v>3.0289855072463769</c:v>
                </c:pt>
                <c:pt idx="3">
                  <c:v>3.0151260504201685</c:v>
                </c:pt>
                <c:pt idx="4">
                  <c:v>2.9688826025459694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'Brk20-NoCol '!$D$109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'!$D$110:$D$114</c:f>
              <c:numCache>
                <c:formatCode>0.00</c:formatCode>
                <c:ptCount val="5"/>
                <c:pt idx="0">
                  <c:v>1.4832214765100671</c:v>
                </c:pt>
                <c:pt idx="1">
                  <c:v>1.1484716157205239</c:v>
                </c:pt>
                <c:pt idx="2">
                  <c:v>3.0028735632183907</c:v>
                </c:pt>
                <c:pt idx="3">
                  <c:v>2.994991652754591</c:v>
                </c:pt>
                <c:pt idx="4">
                  <c:v>2.9815340909090913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'Brk20-NoCol '!$E$109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'!$E$110:$E$114</c:f>
              <c:numCache>
                <c:formatCode>0.00</c:formatCode>
                <c:ptCount val="5"/>
                <c:pt idx="0">
                  <c:v>1.5136986301369864</c:v>
                </c:pt>
                <c:pt idx="1">
                  <c:v>1.2289719626168225</c:v>
                </c:pt>
                <c:pt idx="2">
                  <c:v>2.96875</c:v>
                </c:pt>
                <c:pt idx="3">
                  <c:v>2.99</c:v>
                </c:pt>
                <c:pt idx="4">
                  <c:v>2.9889640441438234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'Brk20-NoCol '!$F$109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'!$F$110:$F$114</c:f>
              <c:numCache>
                <c:formatCode>0.00</c:formatCode>
                <c:ptCount val="5"/>
                <c:pt idx="0">
                  <c:v>1.2142857142857144</c:v>
                </c:pt>
                <c:pt idx="1">
                  <c:v>1.441095890410959</c:v>
                </c:pt>
                <c:pt idx="2">
                  <c:v>1.8237347294938919</c:v>
                </c:pt>
                <c:pt idx="3">
                  <c:v>1.7400581959262853</c:v>
                </c:pt>
                <c:pt idx="4">
                  <c:v>1.8444639718804925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'Brk20-NoCol '!$G$109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'!$G$110:$G$114</c:f>
              <c:numCache>
                <c:formatCode>0.00</c:formatCode>
                <c:ptCount val="5"/>
                <c:pt idx="0">
                  <c:v>1.23463687150838</c:v>
                </c:pt>
                <c:pt idx="1">
                  <c:v>1.0253411306042886</c:v>
                </c:pt>
                <c:pt idx="2">
                  <c:v>2.6794871794871793</c:v>
                </c:pt>
                <c:pt idx="3">
                  <c:v>2.6304985337243401</c:v>
                </c:pt>
                <c:pt idx="4">
                  <c:v>2.6163913991897791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'Brk20-NoCol '!$H$109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'!$H$110:$H$114</c:f>
              <c:numCache>
                <c:formatCode>0.00</c:formatCode>
                <c:ptCount val="5"/>
                <c:pt idx="0">
                  <c:v>1.2076502732240437</c:v>
                </c:pt>
                <c:pt idx="1">
                  <c:v>1.1287553648068669</c:v>
                </c:pt>
                <c:pt idx="2">
                  <c:v>1.9174311926605503</c:v>
                </c:pt>
                <c:pt idx="3">
                  <c:v>3.0771869639794169</c:v>
                </c:pt>
                <c:pt idx="4">
                  <c:v>2.9751948972360029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678016"/>
        <c:axId val="392684288"/>
      </c:lineChart>
      <c:dateAx>
        <c:axId val="39267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2684288"/>
        <c:crosses val="autoZero"/>
        <c:auto val="0"/>
        <c:lblOffset val="100"/>
        <c:baseTimeUnit val="years"/>
      </c:dateAx>
      <c:valAx>
        <c:axId val="392684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926780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CSR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'Q4-NoCol'!$J$121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'Q4-NoCol'!$I$122:$I$127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'Q4-NoCol'!$J$122:$J$127</c:f>
              <c:numCache>
                <c:formatCode>0.00</c:formatCode>
                <c:ptCount val="6"/>
                <c:pt idx="0">
                  <c:v>0.8571428571428571</c:v>
                </c:pt>
                <c:pt idx="1">
                  <c:v>4.8095238095238093</c:v>
                </c:pt>
                <c:pt idx="2">
                  <c:v>5.870967741935484</c:v>
                </c:pt>
                <c:pt idx="3">
                  <c:v>5.6046511627906979</c:v>
                </c:pt>
                <c:pt idx="4">
                  <c:v>5.0294117647058822</c:v>
                </c:pt>
                <c:pt idx="5">
                  <c:v>5.333333333333333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'Q4-NoCol'!$K$121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'Q4-NoCol'!$I$122:$I$127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'Q4-NoCol'!$K$122:$K$127</c:f>
              <c:numCache>
                <c:formatCode>0.00</c:formatCode>
                <c:ptCount val="6"/>
                <c:pt idx="0">
                  <c:v>1</c:v>
                </c:pt>
                <c:pt idx="1">
                  <c:v>4.8095238095238093</c:v>
                </c:pt>
                <c:pt idx="2">
                  <c:v>6.0666666666666664</c:v>
                </c:pt>
                <c:pt idx="3">
                  <c:v>5.8780487804878048</c:v>
                </c:pt>
                <c:pt idx="4">
                  <c:v>4.9565217391304346</c:v>
                </c:pt>
                <c:pt idx="5">
                  <c:v>5.3960784313725485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'Q4-NoCol'!$L$121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'Q4-NoCol'!$I$122:$I$127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'Q4-NoCol'!$L$122:$L$127</c:f>
              <c:numCache>
                <c:formatCode>0.00</c:formatCode>
                <c:ptCount val="6"/>
                <c:pt idx="0">
                  <c:v>1</c:v>
                </c:pt>
                <c:pt idx="1">
                  <c:v>4.8095238095238093</c:v>
                </c:pt>
                <c:pt idx="2">
                  <c:v>5.870967741935484</c:v>
                </c:pt>
                <c:pt idx="3">
                  <c:v>5.6046511627906979</c:v>
                </c:pt>
                <c:pt idx="4">
                  <c:v>4.9565217391304346</c:v>
                </c:pt>
                <c:pt idx="5">
                  <c:v>5.2720306513409954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'Q4-NoCol'!$M$121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'Q4-NoCol'!$I$122:$I$127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'Q4-NoCol'!$M$122:$M$127</c:f>
              <c:numCache>
                <c:formatCode>0.00</c:formatCode>
                <c:ptCount val="6"/>
                <c:pt idx="0">
                  <c:v>0.75</c:v>
                </c:pt>
                <c:pt idx="1">
                  <c:v>4.8095238095238093</c:v>
                </c:pt>
                <c:pt idx="2">
                  <c:v>5.6875</c:v>
                </c:pt>
                <c:pt idx="3">
                  <c:v>5.4772727272727275</c:v>
                </c:pt>
                <c:pt idx="4">
                  <c:v>4.8169014084507049</c:v>
                </c:pt>
                <c:pt idx="5">
                  <c:v>5.3540856031128401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'Q4-NoCol'!$N$121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'Q4-NoCol'!$I$122:$I$127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'Q4-NoCol'!$N$122:$N$127</c:f>
              <c:numCache>
                <c:formatCode>0.00</c:formatCode>
                <c:ptCount val="6"/>
                <c:pt idx="0">
                  <c:v>1.5</c:v>
                </c:pt>
                <c:pt idx="1">
                  <c:v>1.8035714285714286</c:v>
                </c:pt>
                <c:pt idx="2">
                  <c:v>2.1411764705882352</c:v>
                </c:pt>
                <c:pt idx="3">
                  <c:v>1.5649350649350648</c:v>
                </c:pt>
                <c:pt idx="4">
                  <c:v>1.3625498007968129</c:v>
                </c:pt>
                <c:pt idx="5">
                  <c:v>1.518763796909492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'Q4-NoCol'!$O$121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'Q4-NoCol'!$I$122:$I$127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'Q4-NoCol'!$O$122:$O$127</c:f>
              <c:numCache>
                <c:formatCode>0.00</c:formatCode>
                <c:ptCount val="6"/>
                <c:pt idx="0">
                  <c:v>1.2</c:v>
                </c:pt>
                <c:pt idx="1">
                  <c:v>2.2954545454545459</c:v>
                </c:pt>
                <c:pt idx="2">
                  <c:v>2.563380281690141</c:v>
                </c:pt>
                <c:pt idx="3">
                  <c:v>2.4343434343434343</c:v>
                </c:pt>
                <c:pt idx="4">
                  <c:v>2.0981595092024539</c:v>
                </c:pt>
                <c:pt idx="5">
                  <c:v>1.7823834196891191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'Q4-NoCol'!$P$121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'Q4-NoCol'!$I$122:$I$127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'Q4-NoCol'!$P$122:$P$127</c:f>
              <c:numCache>
                <c:formatCode>0.00</c:formatCode>
                <c:ptCount val="6"/>
                <c:pt idx="0">
                  <c:v>1.5</c:v>
                </c:pt>
                <c:pt idx="1">
                  <c:v>2.6578947368421053</c:v>
                </c:pt>
                <c:pt idx="2">
                  <c:v>3.1929824561403506</c:v>
                </c:pt>
                <c:pt idx="3">
                  <c:v>2.8352941176470585</c:v>
                </c:pt>
                <c:pt idx="4">
                  <c:v>2.1783439490445859</c:v>
                </c:pt>
                <c:pt idx="5">
                  <c:v>2.5387453874538743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804480"/>
        <c:axId val="376806400"/>
      </c:lineChart>
      <c:dateAx>
        <c:axId val="37680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6806400"/>
        <c:crosses val="autoZero"/>
        <c:auto val="0"/>
        <c:lblOffset val="100"/>
        <c:baseTimeUnit val="years"/>
      </c:dateAx>
      <c:valAx>
        <c:axId val="37680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7680448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CSR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'Brk20-NoCol '!$J$109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'!$J$110:$J$114</c:f>
              <c:numCache>
                <c:formatCode>0.00</c:formatCode>
                <c:ptCount val="5"/>
                <c:pt idx="0">
                  <c:v>5.4827586206896548</c:v>
                </c:pt>
                <c:pt idx="1">
                  <c:v>4.3777173913043477</c:v>
                </c:pt>
                <c:pt idx="2">
                  <c:v>3.9030373831775704</c:v>
                </c:pt>
                <c:pt idx="3">
                  <c:v>5.8172157279489909</c:v>
                </c:pt>
                <c:pt idx="4">
                  <c:v>7.5979966611018366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'Brk20-NoCol '!$K$109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'!$K$110:$K$114</c:f>
              <c:numCache>
                <c:formatCode>0.00</c:formatCode>
                <c:ptCount val="5"/>
                <c:pt idx="0">
                  <c:v>4.1032258064516132</c:v>
                </c:pt>
                <c:pt idx="1">
                  <c:v>3.517467248908297</c:v>
                </c:pt>
                <c:pt idx="2">
                  <c:v>9.0297297297297305</c:v>
                </c:pt>
                <c:pt idx="3">
                  <c:v>8.4868217054263564</c:v>
                </c:pt>
                <c:pt idx="4">
                  <c:v>7.5903935957304869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'Brk20-NoCol '!$L$109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'!$L$110:$L$114</c:f>
              <c:numCache>
                <c:formatCode>0.00</c:formatCode>
                <c:ptCount val="5"/>
                <c:pt idx="0">
                  <c:v>4.1568627450980395</c:v>
                </c:pt>
                <c:pt idx="1">
                  <c:v>3.5328947368421053</c:v>
                </c:pt>
                <c:pt idx="2">
                  <c:v>8.9571045576407506</c:v>
                </c:pt>
                <c:pt idx="3">
                  <c:v>8.473684210526315</c:v>
                </c:pt>
                <c:pt idx="4">
                  <c:v>7.5077532167601451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'Brk20-NoCol '!$M$109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'!$M$110:$M$114</c:f>
              <c:numCache>
                <c:formatCode>0.00</c:formatCode>
                <c:ptCount val="5"/>
                <c:pt idx="0">
                  <c:v>4.2119205298013247</c:v>
                </c:pt>
                <c:pt idx="1">
                  <c:v>3.7205542725173211</c:v>
                </c:pt>
                <c:pt idx="2">
                  <c:v>6.7358870967741939</c:v>
                </c:pt>
                <c:pt idx="3">
                  <c:v>8.4605873261205566</c:v>
                </c:pt>
                <c:pt idx="4">
                  <c:v>7.407552083333333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'Brk20-NoCol '!$N$109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'!$N$110:$N$114</c:f>
              <c:numCache>
                <c:formatCode>0.00</c:formatCode>
                <c:ptCount val="5"/>
                <c:pt idx="0">
                  <c:v>1.7472527472527473</c:v>
                </c:pt>
                <c:pt idx="1">
                  <c:v>1.7549019607843137</c:v>
                </c:pt>
                <c:pt idx="2">
                  <c:v>2.1118836915297092</c:v>
                </c:pt>
                <c:pt idx="3">
                  <c:v>2.05249343832021</c:v>
                </c:pt>
                <c:pt idx="4">
                  <c:v>1.782268170426065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'Brk20-NoCol '!$O$109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'!$O$110:$O$114</c:f>
              <c:numCache>
                <c:formatCode>0.00</c:formatCode>
                <c:ptCount val="5"/>
                <c:pt idx="0">
                  <c:v>2.5138339920948618</c:v>
                </c:pt>
                <c:pt idx="1">
                  <c:v>2.429864253393665</c:v>
                </c:pt>
                <c:pt idx="2">
                  <c:v>2.9540229885057472</c:v>
                </c:pt>
                <c:pt idx="3">
                  <c:v>2.8569937369519836</c:v>
                </c:pt>
                <c:pt idx="4">
                  <c:v>2.5847342117219445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'Brk20-NoCol '!$P$109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'Brk20-NoCol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'!$P$110:$P$114</c:f>
              <c:numCache>
                <c:formatCode>0.00</c:formatCode>
                <c:ptCount val="5"/>
                <c:pt idx="0">
                  <c:v>2.6610878661087867</c:v>
                </c:pt>
                <c:pt idx="1">
                  <c:v>3.0453686200378072</c:v>
                </c:pt>
                <c:pt idx="2">
                  <c:v>3.7708803611738149</c:v>
                </c:pt>
                <c:pt idx="3">
                  <c:v>3.7137042062415198</c:v>
                </c:pt>
                <c:pt idx="4">
                  <c:v>3.2662552031003305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726784"/>
        <c:axId val="392741248"/>
      </c:lineChart>
      <c:dateAx>
        <c:axId val="39272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2741248"/>
        <c:crosses val="autoZero"/>
        <c:auto val="0"/>
        <c:lblOffset val="100"/>
        <c:baseTimeUnit val="years"/>
      </c:dateAx>
      <c:valAx>
        <c:axId val="39274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927267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ELL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'Brk20-NoCol '!$B$109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'!$B$120:$B$124</c:f>
              <c:numCache>
                <c:formatCode>0.00</c:formatCode>
                <c:ptCount val="5"/>
                <c:pt idx="0">
                  <c:v>6.2962962962962967</c:v>
                </c:pt>
                <c:pt idx="1">
                  <c:v>7.9607843137254912</c:v>
                </c:pt>
                <c:pt idx="2">
                  <c:v>8.0816326530612237</c:v>
                </c:pt>
                <c:pt idx="3">
                  <c:v>8.1952662721893486</c:v>
                </c:pt>
                <c:pt idx="4">
                  <c:v>8.388594164456233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'Brk20-NoCol '!$C$109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'!$C$120:$C$124</c:f>
              <c:numCache>
                <c:formatCode>0.00</c:formatCode>
                <c:ptCount val="5"/>
                <c:pt idx="0">
                  <c:v>6.5384615384615392</c:v>
                </c:pt>
                <c:pt idx="1">
                  <c:v>8.1199999999999992</c:v>
                </c:pt>
                <c:pt idx="2">
                  <c:v>8.25</c:v>
                </c:pt>
                <c:pt idx="3">
                  <c:v>8.3433734939759034</c:v>
                </c:pt>
                <c:pt idx="4">
                  <c:v>8.5013440860215059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'Brk20-NoCol '!$D$109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'!$D$120:$D$124</c:f>
              <c:numCache>
                <c:formatCode>0.00</c:formatCode>
                <c:ptCount val="5"/>
                <c:pt idx="0">
                  <c:v>6.2962962962962967</c:v>
                </c:pt>
                <c:pt idx="1">
                  <c:v>7.9607843137254912</c:v>
                </c:pt>
                <c:pt idx="2">
                  <c:v>8.1649484536082468</c:v>
                </c:pt>
                <c:pt idx="3">
                  <c:v>8.2440476190476186</c:v>
                </c:pt>
                <c:pt idx="4">
                  <c:v>8.3553500660501978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'Brk20-NoCol '!$E$109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'!$E$120:$E$124</c:f>
              <c:numCache>
                <c:formatCode>0.00</c:formatCode>
                <c:ptCount val="5"/>
                <c:pt idx="0">
                  <c:v>6.5384615384615392</c:v>
                </c:pt>
                <c:pt idx="1">
                  <c:v>7.8076923076923084</c:v>
                </c:pt>
                <c:pt idx="2">
                  <c:v>8.0816326530612237</c:v>
                </c:pt>
                <c:pt idx="3">
                  <c:v>8.1470588235294112</c:v>
                </c:pt>
                <c:pt idx="4">
                  <c:v>8.3333333333333339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'Brk20-NoCol '!$F$109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'!$F$120:$F$124</c:f>
              <c:numCache>
                <c:formatCode>0.00</c:formatCode>
                <c:ptCount val="5"/>
                <c:pt idx="0">
                  <c:v>1.6037735849056605</c:v>
                </c:pt>
                <c:pt idx="1">
                  <c:v>1.6571428571428573</c:v>
                </c:pt>
                <c:pt idx="2">
                  <c:v>1.6569037656903767</c:v>
                </c:pt>
                <c:pt idx="3">
                  <c:v>1.7399497487437185</c:v>
                </c:pt>
                <c:pt idx="4">
                  <c:v>1.6449934980494147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'Brk20-NoCol '!$G$109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'!$G$120:$G$124</c:f>
              <c:numCache>
                <c:formatCode>0.00</c:formatCode>
                <c:ptCount val="5"/>
                <c:pt idx="0">
                  <c:v>2.3611111111111116</c:v>
                </c:pt>
                <c:pt idx="1">
                  <c:v>2.4023668639053253</c:v>
                </c:pt>
                <c:pt idx="2">
                  <c:v>2.436923076923077</c:v>
                </c:pt>
                <c:pt idx="3">
                  <c:v>2.4600355239786857</c:v>
                </c:pt>
                <c:pt idx="4">
                  <c:v>2.4911382434029146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'Brk20-NoCol '!$H$109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'!$H$120:$H$124</c:f>
              <c:numCache>
                <c:formatCode>0.00</c:formatCode>
                <c:ptCount val="5"/>
                <c:pt idx="0">
                  <c:v>2.9310344827586206</c:v>
                </c:pt>
                <c:pt idx="1">
                  <c:v>3.1230769230769231</c:v>
                </c:pt>
                <c:pt idx="2">
                  <c:v>2.7404844290657442</c:v>
                </c:pt>
                <c:pt idx="3">
                  <c:v>3.2435597189695553</c:v>
                </c:pt>
                <c:pt idx="4">
                  <c:v>3.2721158820486291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897856"/>
        <c:axId val="393912320"/>
      </c:lineChart>
      <c:dateAx>
        <c:axId val="39389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3912320"/>
        <c:crosses val="autoZero"/>
        <c:auto val="0"/>
        <c:lblOffset val="100"/>
        <c:baseTimeUnit val="years"/>
      </c:dateAx>
      <c:valAx>
        <c:axId val="39391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9389785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ELL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'Brk20-NoCol '!$J$109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'!$J$120:$J$124</c:f>
              <c:numCache>
                <c:formatCode>0.00</c:formatCode>
                <c:ptCount val="5"/>
                <c:pt idx="0">
                  <c:v>17.0625</c:v>
                </c:pt>
                <c:pt idx="1">
                  <c:v>19.409090909090907</c:v>
                </c:pt>
                <c:pt idx="2">
                  <c:v>19.920634920634917</c:v>
                </c:pt>
                <c:pt idx="3">
                  <c:v>20.355140186915886</c:v>
                </c:pt>
                <c:pt idx="4">
                  <c:v>16.45187601957586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'Brk20-NoCol '!$K$109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'!$K$120:$K$124</c:f>
              <c:numCache>
                <c:formatCode>0.00</c:formatCode>
                <c:ptCount val="5"/>
                <c:pt idx="0">
                  <c:v>17.0625</c:v>
                </c:pt>
                <c:pt idx="1">
                  <c:v>20.015625</c:v>
                </c:pt>
                <c:pt idx="2">
                  <c:v>20.079999999999998</c:v>
                </c:pt>
                <c:pt idx="3">
                  <c:v>20.547169811320753</c:v>
                </c:pt>
                <c:pt idx="4">
                  <c:v>16.318770226537218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'Brk20-NoCol '!$L$109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'!$L$120:$L$124</c:f>
              <c:numCache>
                <c:formatCode>0.00</c:formatCode>
                <c:ptCount val="5"/>
                <c:pt idx="0">
                  <c:v>17.612903225806452</c:v>
                </c:pt>
                <c:pt idx="1">
                  <c:v>17.791666666666668</c:v>
                </c:pt>
                <c:pt idx="2">
                  <c:v>20.079999999999998</c:v>
                </c:pt>
                <c:pt idx="3">
                  <c:v>20.450704225352112</c:v>
                </c:pt>
                <c:pt idx="4">
                  <c:v>16.492232215862632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'Brk20-NoCol '!$M$109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'!$M$120:$M$124</c:f>
              <c:numCache>
                <c:formatCode>0.00</c:formatCode>
                <c:ptCount val="5"/>
                <c:pt idx="0">
                  <c:v>17.0625</c:v>
                </c:pt>
                <c:pt idx="1">
                  <c:v>19.707692307692305</c:v>
                </c:pt>
                <c:pt idx="2">
                  <c:v>19.920634920634917</c:v>
                </c:pt>
                <c:pt idx="3">
                  <c:v>20.355140186915886</c:v>
                </c:pt>
                <c:pt idx="4">
                  <c:v>16.358475263584754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'Brk20-NoCol '!$N$109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'!$N$120:$N$124</c:f>
              <c:numCache>
                <c:formatCode>0.00</c:formatCode>
                <c:ptCount val="5"/>
                <c:pt idx="0">
                  <c:v>1.7115987460815048</c:v>
                </c:pt>
                <c:pt idx="1">
                  <c:v>1.5873605947955389</c:v>
                </c:pt>
                <c:pt idx="2">
                  <c:v>1.6172680412371132</c:v>
                </c:pt>
                <c:pt idx="3">
                  <c:v>1.6314606741573034</c:v>
                </c:pt>
                <c:pt idx="4">
                  <c:v>1.6156680551105416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'Brk20-NoCol '!$O$109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'!$O$120:$O$124</c:f>
              <c:numCache>
                <c:formatCode>0.00</c:formatCode>
                <c:ptCount val="5"/>
                <c:pt idx="0">
                  <c:v>2.3433476394849784</c:v>
                </c:pt>
                <c:pt idx="1">
                  <c:v>2.3461538461538458</c:v>
                </c:pt>
                <c:pt idx="2">
                  <c:v>2.3882017126546145</c:v>
                </c:pt>
                <c:pt idx="3">
                  <c:v>2.4417040358744395</c:v>
                </c:pt>
                <c:pt idx="4">
                  <c:v>2.3805027735158739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'Brk20-NoCol '!$P$109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'Brk20-NoCol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'!$P$120:$P$124</c:f>
              <c:numCache>
                <c:formatCode>0.00</c:formatCode>
                <c:ptCount val="5"/>
                <c:pt idx="0">
                  <c:v>3.192982456140351</c:v>
                </c:pt>
                <c:pt idx="1">
                  <c:v>3.0283687943262412</c:v>
                </c:pt>
                <c:pt idx="2">
                  <c:v>3.1374999999999997</c:v>
                </c:pt>
                <c:pt idx="3">
                  <c:v>3.1248206599713058</c:v>
                </c:pt>
                <c:pt idx="4">
                  <c:v>3.102122423869579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08384"/>
        <c:axId val="394210304"/>
      </c:lineChart>
      <c:dateAx>
        <c:axId val="39420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4210304"/>
        <c:crosses val="autoZero"/>
        <c:auto val="0"/>
        <c:lblOffset val="100"/>
        <c:baseTimeUnit val="years"/>
      </c:dateAx>
      <c:valAx>
        <c:axId val="394210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942083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EIG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'Brk20-NoCol '!$B$109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'!$B$130:$B$134</c:f>
              <c:numCache>
                <c:formatCode>0.00</c:formatCode>
                <c:ptCount val="5"/>
                <c:pt idx="0">
                  <c:v>4.3833333333333337</c:v>
                </c:pt>
                <c:pt idx="1">
                  <c:v>5.1362007168458774</c:v>
                </c:pt>
                <c:pt idx="2">
                  <c:v>4.0255941499085921</c:v>
                </c:pt>
                <c:pt idx="3">
                  <c:v>3.3825079030558483</c:v>
                </c:pt>
                <c:pt idx="4">
                  <c:v>2.7443423706027334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'Brk20-NoCol '!$C$109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'!$C$130:$C$134</c:f>
              <c:numCache>
                <c:formatCode>0.00</c:formatCode>
                <c:ptCount val="5"/>
                <c:pt idx="0">
                  <c:v>4.420168067226891</c:v>
                </c:pt>
                <c:pt idx="1">
                  <c:v>5.1362007168458774</c:v>
                </c:pt>
                <c:pt idx="2">
                  <c:v>4.05524861878453</c:v>
                </c:pt>
                <c:pt idx="3">
                  <c:v>3.34375</c:v>
                </c:pt>
                <c:pt idx="4">
                  <c:v>2.750505277341118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'Brk20-NoCol '!$D$109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'!$D$130:$D$134</c:f>
              <c:numCache>
                <c:formatCode>0.00</c:formatCode>
                <c:ptCount val="5"/>
                <c:pt idx="0">
                  <c:v>4.3833333333333337</c:v>
                </c:pt>
                <c:pt idx="1">
                  <c:v>5.1178571428571429</c:v>
                </c:pt>
                <c:pt idx="2">
                  <c:v>4.0403669724770639</c:v>
                </c:pt>
                <c:pt idx="3">
                  <c:v>3.3932346723044398</c:v>
                </c:pt>
                <c:pt idx="4">
                  <c:v>2.7443423706027334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'Brk20-NoCol '!$E$109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'!$E$130:$E$134</c:f>
              <c:numCache>
                <c:formatCode>0.00</c:formatCode>
                <c:ptCount val="5"/>
                <c:pt idx="0">
                  <c:v>4.4576271186440684</c:v>
                </c:pt>
                <c:pt idx="1">
                  <c:v>5.1546762589928052</c:v>
                </c:pt>
                <c:pt idx="2">
                  <c:v>4.0255941499085921</c:v>
                </c:pt>
                <c:pt idx="3">
                  <c:v>3.3968253968253967</c:v>
                </c:pt>
                <c:pt idx="4">
                  <c:v>2.7424988804299146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'Brk20-NoCol '!$F$109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'!$F$130:$F$134</c:f>
              <c:numCache>
                <c:formatCode>0.00</c:formatCode>
                <c:ptCount val="5"/>
                <c:pt idx="0">
                  <c:v>1.6284829721362228</c:v>
                </c:pt>
                <c:pt idx="1">
                  <c:v>1.3647619047619048</c:v>
                </c:pt>
                <c:pt idx="2">
                  <c:v>1.4179008370895043</c:v>
                </c:pt>
                <c:pt idx="3">
                  <c:v>1.3878080415045395</c:v>
                </c:pt>
                <c:pt idx="4">
                  <c:v>1.7279909706546275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'Brk20-NoCol '!$G$109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'!$G$130:$G$134</c:f>
              <c:numCache>
                <c:formatCode>0.00</c:formatCode>
                <c:ptCount val="5"/>
                <c:pt idx="0">
                  <c:v>1.9700374531835205</c:v>
                </c:pt>
                <c:pt idx="1">
                  <c:v>1.8442728442728442</c:v>
                </c:pt>
                <c:pt idx="2">
                  <c:v>1.1737739872068231</c:v>
                </c:pt>
                <c:pt idx="3">
                  <c:v>0.84651898734177222</c:v>
                </c:pt>
                <c:pt idx="4">
                  <c:v>1.2448419554832808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'Brk20-NoCol '!$H$109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'!$H$130:$H$134</c:f>
              <c:numCache>
                <c:formatCode>0.00</c:formatCode>
                <c:ptCount val="5"/>
                <c:pt idx="0">
                  <c:v>2.1469387755102041</c:v>
                </c:pt>
                <c:pt idx="1">
                  <c:v>1.8278061224489797</c:v>
                </c:pt>
                <c:pt idx="2">
                  <c:v>1.1644632469592808</c:v>
                </c:pt>
                <c:pt idx="3">
                  <c:v>0.92029816513761464</c:v>
                </c:pt>
                <c:pt idx="4">
                  <c:v>1.4218713721848153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07296"/>
        <c:axId val="394009216"/>
      </c:lineChart>
      <c:dateAx>
        <c:axId val="39400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4009216"/>
        <c:crosses val="autoZero"/>
        <c:auto val="0"/>
        <c:lblOffset val="100"/>
        <c:baseTimeUnit val="years"/>
      </c:dateAx>
      <c:valAx>
        <c:axId val="39400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9400729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EIG - No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'Brk20-NoCol '!$J$109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'!$J$130:$J$134</c:f>
              <c:numCache>
                <c:formatCode>0.00</c:formatCode>
                <c:ptCount val="5"/>
                <c:pt idx="0">
                  <c:v>7.104838709677419</c:v>
                </c:pt>
                <c:pt idx="1">
                  <c:v>7.8047945205479454</c:v>
                </c:pt>
                <c:pt idx="2">
                  <c:v>7.0347222222222223</c:v>
                </c:pt>
                <c:pt idx="3">
                  <c:v>6.357715430861723</c:v>
                </c:pt>
                <c:pt idx="4">
                  <c:v>5.5665382969619168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'Brk20-NoCol '!$K$109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'!$K$130:$K$134</c:f>
              <c:numCache>
                <c:formatCode>0.00</c:formatCode>
                <c:ptCount val="5"/>
                <c:pt idx="0">
                  <c:v>7.1626016260162606</c:v>
                </c:pt>
                <c:pt idx="1">
                  <c:v>7.7517006802721093</c:v>
                </c:pt>
                <c:pt idx="2">
                  <c:v>7.0839160839160842</c:v>
                </c:pt>
                <c:pt idx="3">
                  <c:v>6.3897280966767367</c:v>
                </c:pt>
                <c:pt idx="4">
                  <c:v>5.5784734133790739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'Brk20-NoCol '!$L$109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'!$L$130:$L$134</c:f>
              <c:numCache>
                <c:formatCode>0.00</c:formatCode>
                <c:ptCount val="5"/>
                <c:pt idx="0">
                  <c:v>6.5746268656716413</c:v>
                </c:pt>
                <c:pt idx="1">
                  <c:v>7.5966666666666667</c:v>
                </c:pt>
                <c:pt idx="2">
                  <c:v>7.0715532286212914</c:v>
                </c:pt>
                <c:pt idx="3">
                  <c:v>6.3832997987927564</c:v>
                </c:pt>
                <c:pt idx="4">
                  <c:v>5.5499146757679183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'Brk20-NoCol '!$M$109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'!$M$130:$M$134</c:f>
              <c:numCache>
                <c:formatCode>0.00</c:formatCode>
                <c:ptCount val="5"/>
                <c:pt idx="0">
                  <c:v>7.104838709677419</c:v>
                </c:pt>
                <c:pt idx="1">
                  <c:v>7.7781569965870307</c:v>
                </c:pt>
                <c:pt idx="2">
                  <c:v>7.0592334494773521</c:v>
                </c:pt>
                <c:pt idx="3">
                  <c:v>6.3513513513513509</c:v>
                </c:pt>
                <c:pt idx="4">
                  <c:v>5.5582140568254648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'Brk20-NoCol '!$N$109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'!$N$130:$N$134</c:f>
              <c:numCache>
                <c:formatCode>0.00</c:formatCode>
                <c:ptCount val="5"/>
                <c:pt idx="0">
                  <c:v>2.0488372093023255</c:v>
                </c:pt>
                <c:pt idx="1">
                  <c:v>1.8275862068965516</c:v>
                </c:pt>
                <c:pt idx="2">
                  <c:v>1.8952291861552852</c:v>
                </c:pt>
                <c:pt idx="3">
                  <c:v>1.8541788427819987</c:v>
                </c:pt>
                <c:pt idx="4">
                  <c:v>1.7578541990406054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'Brk20-NoCol '!$O$109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'!$O$130:$O$134</c:f>
              <c:numCache>
                <c:formatCode>0.00</c:formatCode>
                <c:ptCount val="5"/>
                <c:pt idx="0">
                  <c:v>2.5988200589970498</c:v>
                </c:pt>
                <c:pt idx="1">
                  <c:v>2.4014752370916757</c:v>
                </c:pt>
                <c:pt idx="2">
                  <c:v>1.9167455061494796</c:v>
                </c:pt>
                <c:pt idx="3">
                  <c:v>1.6022727272727273</c:v>
                </c:pt>
                <c:pt idx="4">
                  <c:v>1.9969299255506947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'Brk20-NoCol '!$P$109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'Brk20-NoCol '!$A$130:$A$134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'Brk20-NoCol '!$P$130:$P$134</c:f>
              <c:numCache>
                <c:formatCode>0.00</c:formatCode>
                <c:ptCount val="5"/>
                <c:pt idx="0">
                  <c:v>3.4822134387351777</c:v>
                </c:pt>
                <c:pt idx="1">
                  <c:v>3.0590604026845636</c:v>
                </c:pt>
                <c:pt idx="2">
                  <c:v>2.3167524299599767</c:v>
                </c:pt>
                <c:pt idx="3">
                  <c:v>1.8957275171795638</c:v>
                </c:pt>
                <c:pt idx="4">
                  <c:v>2.664686603850881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059136"/>
        <c:axId val="394065408"/>
      </c:lineChart>
      <c:dateAx>
        <c:axId val="39405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4065408"/>
        <c:crosses val="autoZero"/>
        <c:auto val="0"/>
        <c:lblOffset val="100"/>
        <c:baseTimeUnit val="years"/>
      </c:dateAx>
      <c:valAx>
        <c:axId val="394065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Speedup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9405913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Brick20 - CSR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'!$E$8:$E$12</c:f>
              <c:numCache>
                <c:formatCode>0.000</c:formatCode>
                <c:ptCount val="5"/>
                <c:pt idx="0">
                  <c:v>0.22</c:v>
                </c:pt>
                <c:pt idx="1">
                  <c:v>0.54</c:v>
                </c:pt>
                <c:pt idx="2">
                  <c:v>1.0529999999999999</c:v>
                </c:pt>
                <c:pt idx="3">
                  <c:v>1.8280000000000001</c:v>
                </c:pt>
                <c:pt idx="4">
                  <c:v>8.7430000000000003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'!$F$8:$F$12</c:f>
              <c:numCache>
                <c:formatCode>0.000</c:formatCode>
                <c:ptCount val="5"/>
                <c:pt idx="0">
                  <c:v>7.6999999999999999E-2</c:v>
                </c:pt>
                <c:pt idx="1">
                  <c:v>0.189</c:v>
                </c:pt>
                <c:pt idx="2">
                  <c:v>0.36599999999999999</c:v>
                </c:pt>
                <c:pt idx="3">
                  <c:v>0.63600000000000001</c:v>
                </c:pt>
                <c:pt idx="4">
                  <c:v>3.0139999999999998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'Brk20-Col '!$E$16:$E$20</c:f>
              <c:numCache>
                <c:formatCode>0.000</c:formatCode>
                <c:ptCount val="5"/>
                <c:pt idx="0">
                  <c:v>0.219</c:v>
                </c:pt>
                <c:pt idx="1">
                  <c:v>0.72499999999999998</c:v>
                </c:pt>
                <c:pt idx="2">
                  <c:v>1.0049999999999999</c:v>
                </c:pt>
                <c:pt idx="3">
                  <c:v>1.056</c:v>
                </c:pt>
                <c:pt idx="4">
                  <c:v>4.867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'Brk20-Col '!$F$16:$F$20</c:f>
              <c:numCache>
                <c:formatCode>0.000</c:formatCode>
                <c:ptCount val="5"/>
                <c:pt idx="0">
                  <c:v>0.159</c:v>
                </c:pt>
                <c:pt idx="1">
                  <c:v>0.57299999999999995</c:v>
                </c:pt>
                <c:pt idx="2">
                  <c:v>0.47399999999999998</c:v>
                </c:pt>
                <c:pt idx="3">
                  <c:v>0.38400000000000001</c:v>
                </c:pt>
                <c:pt idx="4">
                  <c:v>1.796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'Brk20-Col '!$E$24:$E$28</c:f>
              <c:numCache>
                <c:formatCode>0.000</c:formatCode>
                <c:ptCount val="5"/>
                <c:pt idx="0">
                  <c:v>0.152</c:v>
                </c:pt>
                <c:pt idx="1">
                  <c:v>0.49399999999999999</c:v>
                </c:pt>
                <c:pt idx="2">
                  <c:v>1.3120000000000001</c:v>
                </c:pt>
                <c:pt idx="3">
                  <c:v>1.1870000000000001</c:v>
                </c:pt>
                <c:pt idx="4">
                  <c:v>3.2989999999999999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'Brk20-Col '!$F$24:$F$28</c:f>
              <c:numCache>
                <c:formatCode>0.000</c:formatCode>
                <c:ptCount val="5"/>
                <c:pt idx="0">
                  <c:v>0.11799999999999999</c:v>
                </c:pt>
                <c:pt idx="1">
                  <c:v>0.43</c:v>
                </c:pt>
                <c:pt idx="2">
                  <c:v>1.196</c:v>
                </c:pt>
                <c:pt idx="3">
                  <c:v>0.94</c:v>
                </c:pt>
                <c:pt idx="4">
                  <c:v>1.44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'Brk20-Col '!$E$32:$E$36</c:f>
              <c:numCache>
                <c:formatCode>0.000</c:formatCode>
                <c:ptCount val="5"/>
                <c:pt idx="0">
                  <c:v>0.151</c:v>
                </c:pt>
                <c:pt idx="1">
                  <c:v>0.45600000000000002</c:v>
                </c:pt>
                <c:pt idx="2">
                  <c:v>1.1930000000000001</c:v>
                </c:pt>
                <c:pt idx="3">
                  <c:v>1.4259999999999999</c:v>
                </c:pt>
                <c:pt idx="4">
                  <c:v>2.5710000000000002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'Brk20-Col '!$F$32:$F$36</c:f>
              <c:numCache>
                <c:formatCode>0.000</c:formatCode>
                <c:ptCount val="5"/>
                <c:pt idx="0">
                  <c:v>0.126</c:v>
                </c:pt>
                <c:pt idx="1">
                  <c:v>0.39700000000000002</c:v>
                </c:pt>
                <c:pt idx="2">
                  <c:v>1.0960000000000001</c:v>
                </c:pt>
                <c:pt idx="3">
                  <c:v>0.84199999999999997</c:v>
                </c:pt>
                <c:pt idx="4">
                  <c:v>1.333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129792"/>
        <c:axId val="394131712"/>
      </c:lineChart>
      <c:dateAx>
        <c:axId val="39412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4131712"/>
        <c:crosses val="autoZero"/>
        <c:auto val="0"/>
        <c:lblOffset val="100"/>
        <c:baseTimeUnit val="years"/>
      </c:dateAx>
      <c:valAx>
        <c:axId val="394131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941297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ELL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'!$E$42:$E$46</c:f>
              <c:numCache>
                <c:formatCode>0.000</c:formatCode>
                <c:ptCount val="5"/>
                <c:pt idx="0">
                  <c:v>0.17399999999999999</c:v>
                </c:pt>
                <c:pt idx="1">
                  <c:v>0.40799999999999997</c:v>
                </c:pt>
                <c:pt idx="2">
                  <c:v>0.79400000000000004</c:v>
                </c:pt>
                <c:pt idx="3">
                  <c:v>1.44</c:v>
                </c:pt>
                <c:pt idx="4">
                  <c:v>6.3109999999999999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'!$F$42:$F$46</c:f>
              <c:numCache>
                <c:formatCode>0.000</c:formatCode>
                <c:ptCount val="5"/>
                <c:pt idx="0">
                  <c:v>2.7E-2</c:v>
                </c:pt>
                <c:pt idx="1">
                  <c:v>5.8000000000000003E-2</c:v>
                </c:pt>
                <c:pt idx="2">
                  <c:v>0.106</c:v>
                </c:pt>
                <c:pt idx="3">
                  <c:v>0.24299999999999999</c:v>
                </c:pt>
                <c:pt idx="4">
                  <c:v>0.84799999999999998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'Brk20-Col '!$E$50:$E$54</c:f>
              <c:numCache>
                <c:formatCode>0.000</c:formatCode>
                <c:ptCount val="5"/>
                <c:pt idx="0">
                  <c:v>0.11</c:v>
                </c:pt>
                <c:pt idx="1">
                  <c:v>0.25700000000000001</c:v>
                </c:pt>
                <c:pt idx="2">
                  <c:v>0.49299999999999999</c:v>
                </c:pt>
                <c:pt idx="3">
                  <c:v>0.81399999999999995</c:v>
                </c:pt>
                <c:pt idx="4">
                  <c:v>3.8279999999999998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'Brk20-Col '!$F$50:$F$54</c:f>
              <c:numCache>
                <c:formatCode>0.000</c:formatCode>
                <c:ptCount val="5"/>
                <c:pt idx="0">
                  <c:v>1.7999999999999999E-2</c:v>
                </c:pt>
                <c:pt idx="1">
                  <c:v>3.5999999999999997E-2</c:v>
                </c:pt>
                <c:pt idx="2">
                  <c:v>6.6000000000000003E-2</c:v>
                </c:pt>
                <c:pt idx="3">
                  <c:v>0.111</c:v>
                </c:pt>
                <c:pt idx="4">
                  <c:v>0.505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'Brk20-Col '!$E$58:$E$62</c:f>
              <c:numCache>
                <c:formatCode>0.000</c:formatCode>
                <c:ptCount val="5"/>
                <c:pt idx="0">
                  <c:v>7.2999999999999995E-2</c:v>
                </c:pt>
                <c:pt idx="1">
                  <c:v>0.17299999999999999</c:v>
                </c:pt>
                <c:pt idx="2">
                  <c:v>0.33100000000000002</c:v>
                </c:pt>
                <c:pt idx="3">
                  <c:v>0.59</c:v>
                </c:pt>
                <c:pt idx="4">
                  <c:v>2.6480000000000001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'Brk20-Col '!$F$58:$F$62</c:f>
              <c:numCache>
                <c:formatCode>0.000</c:formatCode>
                <c:ptCount val="5"/>
                <c:pt idx="0">
                  <c:v>1.6E-2</c:v>
                </c:pt>
                <c:pt idx="1">
                  <c:v>3.1E-2</c:v>
                </c:pt>
                <c:pt idx="2">
                  <c:v>5.3999999999999999E-2</c:v>
                </c:pt>
                <c:pt idx="3">
                  <c:v>0.109</c:v>
                </c:pt>
                <c:pt idx="4">
                  <c:v>0.40400000000000003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'Brk20-Col '!$E$66:$E$70</c:f>
              <c:numCache>
                <c:formatCode>0.000</c:formatCode>
                <c:ptCount val="5"/>
                <c:pt idx="0">
                  <c:v>5.8000000000000003E-2</c:v>
                </c:pt>
                <c:pt idx="1">
                  <c:v>0.129</c:v>
                </c:pt>
                <c:pt idx="2">
                  <c:v>0.28399999999999997</c:v>
                </c:pt>
                <c:pt idx="3">
                  <c:v>0.45400000000000001</c:v>
                </c:pt>
                <c:pt idx="4">
                  <c:v>1.95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'Brk20-Col '!$F$66:$F$70</c:f>
              <c:numCache>
                <c:formatCode>0.000</c:formatCode>
                <c:ptCount val="5"/>
                <c:pt idx="0">
                  <c:v>2.1000000000000001E-2</c:v>
                </c:pt>
                <c:pt idx="1">
                  <c:v>3.2000000000000001E-2</c:v>
                </c:pt>
                <c:pt idx="2">
                  <c:v>4.9000000000000002E-2</c:v>
                </c:pt>
                <c:pt idx="3">
                  <c:v>9.9000000000000005E-2</c:v>
                </c:pt>
                <c:pt idx="4">
                  <c:v>0.35599999999999998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183040"/>
        <c:axId val="394184960"/>
      </c:lineChart>
      <c:dateAx>
        <c:axId val="39418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4184960"/>
        <c:crosses val="autoZero"/>
        <c:auto val="0"/>
        <c:lblOffset val="100"/>
        <c:baseTimeUnit val="years"/>
      </c:dateAx>
      <c:valAx>
        <c:axId val="394184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9418304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EIG - 2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'!$E$76:$E$80</c:f>
              <c:numCache>
                <c:formatCode>0.000</c:formatCode>
                <c:ptCount val="5"/>
                <c:pt idx="0">
                  <c:v>0.45500000000000002</c:v>
                </c:pt>
                <c:pt idx="1">
                  <c:v>1.254</c:v>
                </c:pt>
                <c:pt idx="2">
                  <c:v>2.794</c:v>
                </c:pt>
                <c:pt idx="3">
                  <c:v>5.1189999999999998</c:v>
                </c:pt>
                <c:pt idx="4">
                  <c:v>16.888999999999999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'!$F$76:$F$80</c:f>
              <c:numCache>
                <c:formatCode>0.000</c:formatCode>
                <c:ptCount val="5"/>
                <c:pt idx="0">
                  <c:v>0.121</c:v>
                </c:pt>
                <c:pt idx="1">
                  <c:v>0.28799999999999998</c:v>
                </c:pt>
                <c:pt idx="2">
                  <c:v>0.56299999999999994</c:v>
                </c:pt>
                <c:pt idx="3">
                  <c:v>0.97899999999999998</c:v>
                </c:pt>
                <c:pt idx="4">
                  <c:v>4.6050000000000004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'Brk20-Col '!$E$84:$E$88</c:f>
              <c:numCache>
                <c:formatCode>0.000</c:formatCode>
                <c:ptCount val="5"/>
                <c:pt idx="0">
                  <c:v>0.34699999999999998</c:v>
                </c:pt>
                <c:pt idx="1">
                  <c:v>1.1140000000000001</c:v>
                </c:pt>
                <c:pt idx="2">
                  <c:v>2.6850000000000001</c:v>
                </c:pt>
                <c:pt idx="3">
                  <c:v>4.0119999999999996</c:v>
                </c:pt>
                <c:pt idx="4">
                  <c:v>10.227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'Brk20-Col '!$F$84:$F$88</c:f>
              <c:numCache>
                <c:formatCode>0.000</c:formatCode>
                <c:ptCount val="5"/>
                <c:pt idx="0">
                  <c:v>6.7000000000000004E-2</c:v>
                </c:pt>
                <c:pt idx="1">
                  <c:v>0.153</c:v>
                </c:pt>
                <c:pt idx="2">
                  <c:v>0.30099999999999999</c:v>
                </c:pt>
                <c:pt idx="3">
                  <c:v>0.51400000000000001</c:v>
                </c:pt>
                <c:pt idx="4">
                  <c:v>2.4420000000000002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'Brk20-Col '!$E$92:$E$96</c:f>
              <c:numCache>
                <c:formatCode>0.000</c:formatCode>
                <c:ptCount val="5"/>
                <c:pt idx="0">
                  <c:v>0.27300000000000002</c:v>
                </c:pt>
                <c:pt idx="1">
                  <c:v>0.80500000000000005</c:v>
                </c:pt>
                <c:pt idx="2">
                  <c:v>2.056</c:v>
                </c:pt>
                <c:pt idx="3">
                  <c:v>3.9340000000000002</c:v>
                </c:pt>
                <c:pt idx="4">
                  <c:v>10.77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'Brk20-Col '!$F$92:$F$96</c:f>
              <c:numCache>
                <c:formatCode>0.000</c:formatCode>
                <c:ptCount val="5"/>
                <c:pt idx="0">
                  <c:v>4.9000000000000002E-2</c:v>
                </c:pt>
                <c:pt idx="1">
                  <c:v>0.11</c:v>
                </c:pt>
                <c:pt idx="2">
                  <c:v>0.21</c:v>
                </c:pt>
                <c:pt idx="3">
                  <c:v>0.377</c:v>
                </c:pt>
                <c:pt idx="4">
                  <c:v>1.6719999999999999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'Brk20-Col '!$E$100:$E$104</c:f>
              <c:numCache>
                <c:formatCode>0.000</c:formatCode>
                <c:ptCount val="5"/>
                <c:pt idx="0">
                  <c:v>0.27200000000000002</c:v>
                </c:pt>
                <c:pt idx="1">
                  <c:v>0.90300000000000002</c:v>
                </c:pt>
                <c:pt idx="2">
                  <c:v>2.3759999999999999</c:v>
                </c:pt>
                <c:pt idx="3">
                  <c:v>3.835</c:v>
                </c:pt>
                <c:pt idx="4">
                  <c:v>9.0190000000000001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'Brk20-Col '!$F$100:$F$104</c:f>
              <c:numCache>
                <c:formatCode>0.000</c:formatCode>
                <c:ptCount val="5"/>
                <c:pt idx="0">
                  <c:v>4.4999999999999998E-2</c:v>
                </c:pt>
                <c:pt idx="1">
                  <c:v>8.7999999999999995E-2</c:v>
                </c:pt>
                <c:pt idx="2">
                  <c:v>0.16900000000000001</c:v>
                </c:pt>
                <c:pt idx="3">
                  <c:v>0.28599999999999998</c:v>
                </c:pt>
                <c:pt idx="4">
                  <c:v>1.3220000000000001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576256"/>
        <c:axId val="394578176"/>
      </c:lineChart>
      <c:dateAx>
        <c:axId val="39457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4578176"/>
        <c:crosses val="autoZero"/>
        <c:auto val="0"/>
        <c:lblOffset val="100"/>
        <c:baseTimeUnit val="years"/>
      </c:dateAx>
      <c:valAx>
        <c:axId val="39457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9457625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CSR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'!$M$8:$M$12</c:f>
              <c:numCache>
                <c:formatCode>0.000</c:formatCode>
                <c:ptCount val="5"/>
                <c:pt idx="0">
                  <c:v>0.65500000000000003</c:v>
                </c:pt>
                <c:pt idx="1">
                  <c:v>1.671</c:v>
                </c:pt>
                <c:pt idx="2">
                  <c:v>3.4049999999999998</c:v>
                </c:pt>
                <c:pt idx="3">
                  <c:v>5.4930000000000003</c:v>
                </c:pt>
                <c:pt idx="4">
                  <c:v>23.957000000000001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'!$N$8:$N$12</c:f>
              <c:numCache>
                <c:formatCode>0.000</c:formatCode>
                <c:ptCount val="5"/>
                <c:pt idx="0">
                  <c:v>0.13</c:v>
                </c:pt>
                <c:pt idx="1">
                  <c:v>0.375</c:v>
                </c:pt>
                <c:pt idx="2">
                  <c:v>0.90200000000000002</c:v>
                </c:pt>
                <c:pt idx="3">
                  <c:v>0.77700000000000002</c:v>
                </c:pt>
                <c:pt idx="4">
                  <c:v>3.202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'Brk20-Col '!$M$16:$M$20</c:f>
              <c:numCache>
                <c:formatCode>0.000</c:formatCode>
                <c:ptCount val="5"/>
                <c:pt idx="0">
                  <c:v>0.40699999999999997</c:v>
                </c:pt>
                <c:pt idx="1">
                  <c:v>1.079</c:v>
                </c:pt>
                <c:pt idx="2">
                  <c:v>1.675</c:v>
                </c:pt>
                <c:pt idx="3">
                  <c:v>2.7160000000000002</c:v>
                </c:pt>
                <c:pt idx="4">
                  <c:v>12.499000000000001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'Brk20-Col '!$N$16:$N$20</c:f>
              <c:numCache>
                <c:formatCode>0.000</c:formatCode>
                <c:ptCount val="5"/>
                <c:pt idx="0">
                  <c:v>0.16400000000000001</c:v>
                </c:pt>
                <c:pt idx="1">
                  <c:v>0.59</c:v>
                </c:pt>
                <c:pt idx="2">
                  <c:v>0.44</c:v>
                </c:pt>
                <c:pt idx="3">
                  <c:v>0.43</c:v>
                </c:pt>
                <c:pt idx="4">
                  <c:v>2.0019999999999998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'Brk20-Col '!$M$24:$M$28</c:f>
              <c:numCache>
                <c:formatCode>0.000</c:formatCode>
                <c:ptCount val="5"/>
                <c:pt idx="0">
                  <c:v>0.28000000000000003</c:v>
                </c:pt>
                <c:pt idx="1">
                  <c:v>0.76100000000000001</c:v>
                </c:pt>
                <c:pt idx="2">
                  <c:v>1.7210000000000001</c:v>
                </c:pt>
                <c:pt idx="3">
                  <c:v>1.8939999999999999</c:v>
                </c:pt>
                <c:pt idx="4">
                  <c:v>8.9589999999999996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'Brk20-Col '!$N$24:$N$28</c:f>
              <c:numCache>
                <c:formatCode>0.000</c:formatCode>
                <c:ptCount val="5"/>
                <c:pt idx="0">
                  <c:v>0.13100000000000001</c:v>
                </c:pt>
                <c:pt idx="1">
                  <c:v>0.47299999999999998</c:v>
                </c:pt>
                <c:pt idx="2">
                  <c:v>1.1359999999999999</c:v>
                </c:pt>
                <c:pt idx="3">
                  <c:v>0.35599999999999998</c:v>
                </c:pt>
                <c:pt idx="4">
                  <c:v>1.6539999999999999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'Brk20-Col '!$M$32:$M$36</c:f>
              <c:numCache>
                <c:formatCode>0.000</c:formatCode>
                <c:ptCount val="5"/>
                <c:pt idx="0">
                  <c:v>0.23400000000000001</c:v>
                </c:pt>
                <c:pt idx="1">
                  <c:v>0.63300000000000001</c:v>
                </c:pt>
                <c:pt idx="2">
                  <c:v>1.49</c:v>
                </c:pt>
                <c:pt idx="3">
                  <c:v>2.1480000000000001</c:v>
                </c:pt>
                <c:pt idx="4">
                  <c:v>6.8970000000000002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'Brk20-Col '!$N$32:$N$36</c:f>
              <c:numCache>
                <c:formatCode>0.000</c:formatCode>
                <c:ptCount val="5"/>
                <c:pt idx="0">
                  <c:v>0.14699999999999999</c:v>
                </c:pt>
                <c:pt idx="1">
                  <c:v>0.40600000000000003</c:v>
                </c:pt>
                <c:pt idx="2">
                  <c:v>1.1479999999999999</c:v>
                </c:pt>
                <c:pt idx="3">
                  <c:v>1.026</c:v>
                </c:pt>
                <c:pt idx="4">
                  <c:v>1.5960000000000001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682752"/>
        <c:axId val="394684672"/>
      </c:lineChart>
      <c:dateAx>
        <c:axId val="39468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4684672"/>
        <c:crosses val="autoZero"/>
        <c:auto val="0"/>
        <c:lblOffset val="100"/>
        <c:baseTimeUnit val="years"/>
      </c:dateAx>
      <c:valAx>
        <c:axId val="39468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946827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ELL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'!$M$42:$M$46</c:f>
              <c:numCache>
                <c:formatCode>0.000</c:formatCode>
                <c:ptCount val="5"/>
                <c:pt idx="0">
                  <c:v>0.54700000000000004</c:v>
                </c:pt>
                <c:pt idx="1">
                  <c:v>1.2729999999999999</c:v>
                </c:pt>
                <c:pt idx="2">
                  <c:v>2.504</c:v>
                </c:pt>
                <c:pt idx="3">
                  <c:v>4.3280000000000003</c:v>
                </c:pt>
                <c:pt idx="4">
                  <c:v>20.199000000000002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'!$N$42:$N$46</c:f>
              <c:numCache>
                <c:formatCode>0.000</c:formatCode>
                <c:ptCount val="5"/>
                <c:pt idx="0">
                  <c:v>3.3000000000000002E-2</c:v>
                </c:pt>
                <c:pt idx="1">
                  <c:v>7.0999999999999994E-2</c:v>
                </c:pt>
                <c:pt idx="2">
                  <c:v>0.13400000000000001</c:v>
                </c:pt>
                <c:pt idx="3">
                  <c:v>0.23</c:v>
                </c:pt>
                <c:pt idx="4">
                  <c:v>1.0580000000000001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'Brk20-Col '!$M$50:$M$54</c:f>
              <c:numCache>
                <c:formatCode>0.000</c:formatCode>
                <c:ptCount val="5"/>
                <c:pt idx="0">
                  <c:v>0.33</c:v>
                </c:pt>
                <c:pt idx="1">
                  <c:v>0.79500000000000004</c:v>
                </c:pt>
                <c:pt idx="2">
                  <c:v>1.536</c:v>
                </c:pt>
                <c:pt idx="3">
                  <c:v>2.649</c:v>
                </c:pt>
                <c:pt idx="4">
                  <c:v>12.183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'Brk20-Col '!$N$50:$N$54</c:f>
              <c:numCache>
                <c:formatCode>0.000</c:formatCode>
                <c:ptCount val="5"/>
                <c:pt idx="0">
                  <c:v>2.5000000000000001E-2</c:v>
                </c:pt>
                <c:pt idx="1">
                  <c:v>5.0999999999999997E-2</c:v>
                </c:pt>
                <c:pt idx="2">
                  <c:v>9.1999999999999998E-2</c:v>
                </c:pt>
                <c:pt idx="3">
                  <c:v>0.158</c:v>
                </c:pt>
                <c:pt idx="4">
                  <c:v>0.70799999999999996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'Brk20-Col '!$M$58:$M$62</c:f>
              <c:numCache>
                <c:formatCode>0.000</c:formatCode>
                <c:ptCount val="5"/>
                <c:pt idx="0">
                  <c:v>0.23499999999999999</c:v>
                </c:pt>
                <c:pt idx="1">
                  <c:v>0.55600000000000005</c:v>
                </c:pt>
                <c:pt idx="2">
                  <c:v>1.0369999999999999</c:v>
                </c:pt>
                <c:pt idx="3">
                  <c:v>1.8460000000000001</c:v>
                </c:pt>
                <c:pt idx="4">
                  <c:v>8.2639999999999993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'Brk20-Col '!$N$58:$N$62</c:f>
              <c:numCache>
                <c:formatCode>0.000</c:formatCode>
                <c:ptCount val="5"/>
                <c:pt idx="0">
                  <c:v>2.3E-2</c:v>
                </c:pt>
                <c:pt idx="1">
                  <c:v>4.4999999999999998E-2</c:v>
                </c:pt>
                <c:pt idx="2">
                  <c:v>8.1000000000000003E-2</c:v>
                </c:pt>
                <c:pt idx="3">
                  <c:v>0.13500000000000001</c:v>
                </c:pt>
                <c:pt idx="4">
                  <c:v>0.61599999999999999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'Brk20-Col '!$M$66:$M$70</c:f>
              <c:numCache>
                <c:formatCode>0.000</c:formatCode>
                <c:ptCount val="5"/>
                <c:pt idx="0">
                  <c:v>0.185</c:v>
                </c:pt>
                <c:pt idx="1">
                  <c:v>0.42699999999999999</c:v>
                </c:pt>
                <c:pt idx="2">
                  <c:v>0.81899999999999995</c:v>
                </c:pt>
                <c:pt idx="3">
                  <c:v>1.417</c:v>
                </c:pt>
                <c:pt idx="4">
                  <c:v>6.4279999999999999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'Brk20-Col '!$N$66:$N$70</c:f>
              <c:numCache>
                <c:formatCode>0.000</c:formatCode>
                <c:ptCount val="5"/>
                <c:pt idx="0">
                  <c:v>2.3E-2</c:v>
                </c:pt>
                <c:pt idx="1">
                  <c:v>4.2999999999999997E-2</c:v>
                </c:pt>
                <c:pt idx="2">
                  <c:v>7.5999999999999998E-2</c:v>
                </c:pt>
                <c:pt idx="3">
                  <c:v>0.14799999999999999</c:v>
                </c:pt>
                <c:pt idx="4">
                  <c:v>0.56599999999999995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740096"/>
        <c:axId val="394742016"/>
      </c:lineChart>
      <c:dateAx>
        <c:axId val="39474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4742016"/>
        <c:crosses val="autoZero"/>
        <c:auto val="0"/>
        <c:lblOffset val="100"/>
        <c:baseTimeUnit val="years"/>
      </c:dateAx>
      <c:valAx>
        <c:axId val="394742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9474009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Q4 - ELL - No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'Q4-NoCol'!$B$121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'Q4-NoCol'!$A$133:$A$138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'Q4-NoCol'!$B$133:$B$138</c:f>
              <c:numCache>
                <c:formatCode>0.00</c:formatCode>
                <c:ptCount val="6"/>
                <c:pt idx="0">
                  <c:v>0.4</c:v>
                </c:pt>
                <c:pt idx="1">
                  <c:v>2.5</c:v>
                </c:pt>
                <c:pt idx="2">
                  <c:v>2.7058823529411762</c:v>
                </c:pt>
                <c:pt idx="3">
                  <c:v>3.1904761904761907</c:v>
                </c:pt>
                <c:pt idx="4">
                  <c:v>3.4705882352941173</c:v>
                </c:pt>
                <c:pt idx="5">
                  <c:v>2.8426395939086295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'Q4-NoCol'!$C$121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'Q4-NoCol'!$A$133:$A$138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'Q4-NoCol'!$C$133:$C$138</c:f>
              <c:numCache>
                <c:formatCode>0.00</c:formatCode>
                <c:ptCount val="6"/>
                <c:pt idx="0">
                  <c:v>0.33333333333333331</c:v>
                </c:pt>
                <c:pt idx="1">
                  <c:v>2.5</c:v>
                </c:pt>
                <c:pt idx="2">
                  <c:v>2.875</c:v>
                </c:pt>
                <c:pt idx="3">
                  <c:v>3.1904761904761907</c:v>
                </c:pt>
                <c:pt idx="4">
                  <c:v>3.5757575757575752</c:v>
                </c:pt>
                <c:pt idx="5">
                  <c:v>2.8865979381443303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'Q4-NoCol'!$D$121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'Q4-NoCol'!$A$133:$A$138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'Q4-NoCol'!$D$133:$D$138</c:f>
              <c:numCache>
                <c:formatCode>0.00</c:formatCode>
                <c:ptCount val="6"/>
                <c:pt idx="0">
                  <c:v>0.33333333333333331</c:v>
                </c:pt>
                <c:pt idx="1">
                  <c:v>2.3076923076923079</c:v>
                </c:pt>
                <c:pt idx="2">
                  <c:v>2.875</c:v>
                </c:pt>
                <c:pt idx="3">
                  <c:v>3.0454545454545459</c:v>
                </c:pt>
                <c:pt idx="4">
                  <c:v>3.5757575757575752</c:v>
                </c:pt>
                <c:pt idx="5">
                  <c:v>2.8717948717948718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'Q4-NoCol'!$E$121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'Q4-NoCol'!$A$133:$A$138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'Q4-NoCol'!$E$133:$E$138</c:f>
              <c:numCache>
                <c:formatCode>0.00</c:formatCode>
                <c:ptCount val="6"/>
                <c:pt idx="0">
                  <c:v>0.25</c:v>
                </c:pt>
                <c:pt idx="1">
                  <c:v>2.5</c:v>
                </c:pt>
                <c:pt idx="2">
                  <c:v>2.875</c:v>
                </c:pt>
                <c:pt idx="3">
                  <c:v>3.1904761904761907</c:v>
                </c:pt>
                <c:pt idx="4">
                  <c:v>3.4705882352941173</c:v>
                </c:pt>
                <c:pt idx="5">
                  <c:v>2.8426395939086295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'Q4-NoCol'!$F$121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'Q4-NoCol'!$A$133:$A$138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'Q4-NoCol'!$F$133:$F$138</c:f>
              <c:numCache>
                <c:formatCode>0.00</c:formatCode>
                <c:ptCount val="6"/>
                <c:pt idx="0">
                  <c:v>1</c:v>
                </c:pt>
                <c:pt idx="1">
                  <c:v>1.0714285714285714</c:v>
                </c:pt>
                <c:pt idx="2">
                  <c:v>1.0222222222222221</c:v>
                </c:pt>
                <c:pt idx="3">
                  <c:v>1</c:v>
                </c:pt>
                <c:pt idx="4">
                  <c:v>1.0085470085470085</c:v>
                </c:pt>
                <c:pt idx="5">
                  <c:v>1.2556053811659194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'Q4-NoCol'!$G$121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'Q4-NoCol'!$A$133:$A$138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'Q4-NoCol'!$G$133:$G$138</c:f>
              <c:numCache>
                <c:formatCode>0.00</c:formatCode>
                <c:ptCount val="6"/>
                <c:pt idx="0">
                  <c:v>1</c:v>
                </c:pt>
                <c:pt idx="1">
                  <c:v>1.3043478260869565</c:v>
                </c:pt>
                <c:pt idx="2">
                  <c:v>1.2777777777777779</c:v>
                </c:pt>
                <c:pt idx="3">
                  <c:v>1.34</c:v>
                </c:pt>
                <c:pt idx="4">
                  <c:v>1.4390243902439024</c:v>
                </c:pt>
                <c:pt idx="5">
                  <c:v>1.5094339622641511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'Q4-NoCol'!$H$121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'Q4-NoCol'!$A$133:$A$138</c:f>
              <c:numCache>
                <c:formatCode>General</c:formatCode>
                <c:ptCount val="6"/>
                <c:pt idx="0">
                  <c:v>578</c:v>
                </c:pt>
                <c:pt idx="1">
                  <c:v>8450</c:v>
                </c:pt>
                <c:pt idx="2">
                  <c:v>13122</c:v>
                </c:pt>
                <c:pt idx="3">
                  <c:v>18818</c:v>
                </c:pt>
                <c:pt idx="4">
                  <c:v>33282</c:v>
                </c:pt>
                <c:pt idx="5">
                  <c:v>132098</c:v>
                </c:pt>
              </c:numCache>
            </c:numRef>
          </c:cat>
          <c:val>
            <c:numRef>
              <c:f>'Q4-NoCol'!$H$133:$H$138</c:f>
              <c:numCache>
                <c:formatCode>0.00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1.7037037037037037</c:v>
                </c:pt>
                <c:pt idx="3">
                  <c:v>1.5227272727272729</c:v>
                </c:pt>
                <c:pt idx="4">
                  <c:v>1.5526315789473684</c:v>
                </c:pt>
                <c:pt idx="5">
                  <c:v>2.6291079812206575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377152"/>
        <c:axId val="377379072"/>
      </c:lineChart>
      <c:dateAx>
        <c:axId val="37737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7379072"/>
        <c:crosses val="autoZero"/>
        <c:auto val="0"/>
        <c:lblOffset val="100"/>
        <c:baseTimeUnit val="years"/>
      </c:dateAx>
      <c:valAx>
        <c:axId val="377379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773771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Brick20 - </a:t>
            </a:r>
            <a:r>
              <a:rPr lang="pt-BR"/>
              <a:t>EIG - 3 Gauss Points - Coloring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'!$M$76:$M$80</c:f>
              <c:numCache>
                <c:formatCode>0.000</c:formatCode>
                <c:ptCount val="5"/>
                <c:pt idx="0">
                  <c:v>0.82199999999999995</c:v>
                </c:pt>
                <c:pt idx="1">
                  <c:v>2.1469999999999998</c:v>
                </c:pt>
                <c:pt idx="2">
                  <c:v>4.5490000000000004</c:v>
                </c:pt>
                <c:pt idx="3">
                  <c:v>8.2289999999999992</c:v>
                </c:pt>
                <c:pt idx="4">
                  <c:v>30.734999999999999</c:v>
                </c:pt>
              </c:numCache>
            </c:numRef>
          </c:val>
          <c:smooth val="0"/>
        </c:ser>
        <c:ser>
          <c:idx val="1"/>
          <c:order val="1"/>
          <c:tx>
            <c:v>GPU_1</c:v>
          </c:tx>
          <c:cat>
            <c:numRef>
              <c:f>'Brk20-Col '!$A$8:$A$12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'!$N$76:$N$80</c:f>
              <c:numCache>
                <c:formatCode>0.000</c:formatCode>
                <c:ptCount val="5"/>
                <c:pt idx="0">
                  <c:v>0.127</c:v>
                </c:pt>
                <c:pt idx="1">
                  <c:v>0.30199999999999999</c:v>
                </c:pt>
                <c:pt idx="2">
                  <c:v>0.59599999999999997</c:v>
                </c:pt>
                <c:pt idx="3">
                  <c:v>1.034</c:v>
                </c:pt>
                <c:pt idx="4">
                  <c:v>4.8179999999999996</c:v>
                </c:pt>
              </c:numCache>
            </c:numRef>
          </c:val>
          <c:smooth val="0"/>
        </c:ser>
        <c:ser>
          <c:idx val="2"/>
          <c:order val="2"/>
          <c:tx>
            <c:v>CPU_2</c:v>
          </c:tx>
          <c:val>
            <c:numRef>
              <c:f>'Brk20-Col '!$M$84:$M$88</c:f>
              <c:numCache>
                <c:formatCode>0.000</c:formatCode>
                <c:ptCount val="5"/>
                <c:pt idx="0">
                  <c:v>0.52800000000000002</c:v>
                </c:pt>
                <c:pt idx="1">
                  <c:v>1.5309999999999999</c:v>
                </c:pt>
                <c:pt idx="2">
                  <c:v>3.3929999999999998</c:v>
                </c:pt>
                <c:pt idx="3">
                  <c:v>5.2960000000000003</c:v>
                </c:pt>
                <c:pt idx="4">
                  <c:v>17.797999999999998</c:v>
                </c:pt>
              </c:numCache>
            </c:numRef>
          </c:val>
          <c:smooth val="0"/>
        </c:ser>
        <c:ser>
          <c:idx val="3"/>
          <c:order val="3"/>
          <c:tx>
            <c:v>GPU_2</c:v>
          </c:tx>
          <c:val>
            <c:numRef>
              <c:f>'Brk20-Col '!$N$84:$N$88</c:f>
              <c:numCache>
                <c:formatCode>0.000</c:formatCode>
                <c:ptCount val="5"/>
                <c:pt idx="0">
                  <c:v>7.3999999999999996E-2</c:v>
                </c:pt>
                <c:pt idx="1">
                  <c:v>0.16900000000000001</c:v>
                </c:pt>
                <c:pt idx="2">
                  <c:v>0.32600000000000001</c:v>
                </c:pt>
                <c:pt idx="3">
                  <c:v>0.56000000000000005</c:v>
                </c:pt>
                <c:pt idx="4">
                  <c:v>2.6080000000000001</c:v>
                </c:pt>
              </c:numCache>
            </c:numRef>
          </c:val>
          <c:smooth val="0"/>
        </c:ser>
        <c:ser>
          <c:idx val="4"/>
          <c:order val="4"/>
          <c:tx>
            <c:v>CPU_4</c:v>
          </c:tx>
          <c:val>
            <c:numRef>
              <c:f>'Brk20-Col '!$M$92:$M$96</c:f>
              <c:numCache>
                <c:formatCode>0.000</c:formatCode>
                <c:ptCount val="5"/>
                <c:pt idx="0">
                  <c:v>0.36899999999999999</c:v>
                </c:pt>
                <c:pt idx="1">
                  <c:v>1.002</c:v>
                </c:pt>
                <c:pt idx="2">
                  <c:v>2.3140000000000001</c:v>
                </c:pt>
                <c:pt idx="3">
                  <c:v>4.4400000000000004</c:v>
                </c:pt>
                <c:pt idx="4">
                  <c:v>15.286</c:v>
                </c:pt>
              </c:numCache>
            </c:numRef>
          </c:val>
          <c:smooth val="0"/>
        </c:ser>
        <c:ser>
          <c:idx val="5"/>
          <c:order val="5"/>
          <c:tx>
            <c:v>GPU_4</c:v>
          </c:tx>
          <c:val>
            <c:numRef>
              <c:f>'Brk20-Col '!$N$92:$N$96</c:f>
              <c:numCache>
                <c:formatCode>0.000</c:formatCode>
                <c:ptCount val="5"/>
                <c:pt idx="0">
                  <c:v>5.5E-2</c:v>
                </c:pt>
                <c:pt idx="1">
                  <c:v>0.124</c:v>
                </c:pt>
                <c:pt idx="2">
                  <c:v>0.23599999999999999</c:v>
                </c:pt>
                <c:pt idx="3">
                  <c:v>0.40600000000000003</c:v>
                </c:pt>
                <c:pt idx="4">
                  <c:v>1.8839999999999999</c:v>
                </c:pt>
              </c:numCache>
            </c:numRef>
          </c:val>
          <c:smooth val="0"/>
        </c:ser>
        <c:ser>
          <c:idx val="6"/>
          <c:order val="6"/>
          <c:tx>
            <c:v>CPU_8</c:v>
          </c:tx>
          <c:val>
            <c:numRef>
              <c:f>'Brk20-Col '!$M$100:$M$104</c:f>
              <c:numCache>
                <c:formatCode>0.000</c:formatCode>
                <c:ptCount val="5"/>
                <c:pt idx="0">
                  <c:v>0.33700000000000002</c:v>
                </c:pt>
                <c:pt idx="1">
                  <c:v>1.0029999999999999</c:v>
                </c:pt>
                <c:pt idx="2">
                  <c:v>2.5219999999999998</c:v>
                </c:pt>
                <c:pt idx="3">
                  <c:v>4.5990000000000002</c:v>
                </c:pt>
                <c:pt idx="4">
                  <c:v>13.765000000000001</c:v>
                </c:pt>
              </c:numCache>
            </c:numRef>
          </c:val>
          <c:smooth val="0"/>
        </c:ser>
        <c:ser>
          <c:idx val="7"/>
          <c:order val="7"/>
          <c:tx>
            <c:v>GPU_8</c:v>
          </c:tx>
          <c:val>
            <c:numRef>
              <c:f>'Brk20-Col '!$N$100:$N$104</c:f>
              <c:numCache>
                <c:formatCode>0.000</c:formatCode>
                <c:ptCount val="5"/>
                <c:pt idx="0">
                  <c:v>4.8000000000000001E-2</c:v>
                </c:pt>
                <c:pt idx="1">
                  <c:v>0.10199999999999999</c:v>
                </c:pt>
                <c:pt idx="2">
                  <c:v>0.217</c:v>
                </c:pt>
                <c:pt idx="3">
                  <c:v>0.33100000000000002</c:v>
                </c:pt>
                <c:pt idx="4">
                  <c:v>1.5329999999999999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781056"/>
        <c:axId val="394782976"/>
      </c:lineChart>
      <c:dateAx>
        <c:axId val="39478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4782976"/>
        <c:crosses val="autoZero"/>
        <c:auto val="0"/>
        <c:lblOffset val="100"/>
        <c:baseTimeUnit val="years"/>
      </c:dateAx>
      <c:valAx>
        <c:axId val="394782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Time(s)</a:t>
                </a:r>
                <a:endParaRPr lang="pt-BR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39478105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CSR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'Brk20-Col '!$B$109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'!$B$110:$B$114</c:f>
              <c:numCache>
                <c:formatCode>0.00</c:formatCode>
                <c:ptCount val="5"/>
                <c:pt idx="0">
                  <c:v>2.8701298701298703</c:v>
                </c:pt>
                <c:pt idx="1">
                  <c:v>2.7830687830687832</c:v>
                </c:pt>
                <c:pt idx="2">
                  <c:v>2.8551912568306008</c:v>
                </c:pt>
                <c:pt idx="3">
                  <c:v>2.8207547169811322</c:v>
                </c:pt>
                <c:pt idx="4">
                  <c:v>2.7856668878566695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'Brk20-Col '!$C$109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'!$C$110:$C$114</c:f>
              <c:numCache>
                <c:formatCode>0.00</c:formatCode>
                <c:ptCount val="5"/>
                <c:pt idx="0">
                  <c:v>1.3899371069182389</c:v>
                </c:pt>
                <c:pt idx="1">
                  <c:v>0.91797556719022699</c:v>
                </c:pt>
                <c:pt idx="2">
                  <c:v>2.2046413502109705</c:v>
                </c:pt>
                <c:pt idx="3">
                  <c:v>4.671875</c:v>
                </c:pt>
                <c:pt idx="4">
                  <c:v>4.6748329621380851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'Brk20-Col '!$D$109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'!$D$110:$D$114</c:f>
              <c:numCache>
                <c:formatCode>0.00</c:formatCode>
                <c:ptCount val="5"/>
                <c:pt idx="0">
                  <c:v>1.8728813559322035</c:v>
                </c:pt>
                <c:pt idx="1">
                  <c:v>1.2232558139534884</c:v>
                </c:pt>
                <c:pt idx="2">
                  <c:v>0.87374581939799334</c:v>
                </c:pt>
                <c:pt idx="3">
                  <c:v>1.9085106382978725</c:v>
                </c:pt>
                <c:pt idx="4">
                  <c:v>5.8305555555555566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'Brk20-Col '!$E$109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'!$E$110:$E$114</c:f>
              <c:numCache>
                <c:formatCode>0.00</c:formatCode>
                <c:ptCount val="5"/>
                <c:pt idx="0">
                  <c:v>1.753968253968254</c:v>
                </c:pt>
                <c:pt idx="1">
                  <c:v>1.3249370277078085</c:v>
                </c:pt>
                <c:pt idx="2">
                  <c:v>0.95346715328467135</c:v>
                </c:pt>
                <c:pt idx="3">
                  <c:v>2.130641330166271</c:v>
                </c:pt>
                <c:pt idx="4">
                  <c:v>6.298574643660916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'Brk20-Col '!$F$109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'!$F$110:$F$114</c:f>
              <c:numCache>
                <c:formatCode>0.00</c:formatCode>
                <c:ptCount val="5"/>
                <c:pt idx="0">
                  <c:v>1.0091324200913243</c:v>
                </c:pt>
                <c:pt idx="1">
                  <c:v>0.7255172413793104</c:v>
                </c:pt>
                <c:pt idx="2">
                  <c:v>1.0398009950248757</c:v>
                </c:pt>
                <c:pt idx="3">
                  <c:v>1.6988636363636362</c:v>
                </c:pt>
                <c:pt idx="4">
                  <c:v>1.7250873227861108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'Brk20-Col '!$G$109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'!$G$110:$G$114</c:f>
              <c:numCache>
                <c:formatCode>0.00</c:formatCode>
                <c:ptCount val="5"/>
                <c:pt idx="0">
                  <c:v>1.4539473684210527</c:v>
                </c:pt>
                <c:pt idx="1">
                  <c:v>1.0647773279352228</c:v>
                </c:pt>
                <c:pt idx="2">
                  <c:v>0.79649390243902429</c:v>
                </c:pt>
                <c:pt idx="3">
                  <c:v>1.5113732097725359</c:v>
                </c:pt>
                <c:pt idx="4">
                  <c:v>2.5450136404971206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'Brk20-Col '!$H$109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'!$H$110:$H$114</c:f>
              <c:numCache>
                <c:formatCode>0.00</c:formatCode>
                <c:ptCount val="5"/>
                <c:pt idx="0">
                  <c:v>1.4635761589403975</c:v>
                </c:pt>
                <c:pt idx="1">
                  <c:v>1.1535087719298245</c:v>
                </c:pt>
                <c:pt idx="2">
                  <c:v>0.87594300083822285</c:v>
                </c:pt>
                <c:pt idx="3">
                  <c:v>1.2580645161290323</c:v>
                </c:pt>
                <c:pt idx="4">
                  <c:v>3.265655387008946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829184"/>
        <c:axId val="394835456"/>
      </c:lineChart>
      <c:dateAx>
        <c:axId val="394829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4835456"/>
        <c:crosses val="autoZero"/>
        <c:auto val="0"/>
        <c:lblOffset val="100"/>
        <c:baseTimeUnit val="years"/>
      </c:dateAx>
      <c:valAx>
        <c:axId val="394835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948291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CSR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'Brk20-Col '!$J$109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'!$J$110:$J$114</c:f>
              <c:numCache>
                <c:formatCode>0.00</c:formatCode>
                <c:ptCount val="5"/>
                <c:pt idx="0">
                  <c:v>4.8923076923076918</c:v>
                </c:pt>
                <c:pt idx="1">
                  <c:v>4.2960000000000003</c:v>
                </c:pt>
                <c:pt idx="2">
                  <c:v>3.7039911308203992</c:v>
                </c:pt>
                <c:pt idx="3">
                  <c:v>7.045045045045045</c:v>
                </c:pt>
                <c:pt idx="4">
                  <c:v>7.1068082448469712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'Brk20-Col '!$K$109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'!$K$110:$K$114</c:f>
              <c:numCache>
                <c:formatCode>0.00</c:formatCode>
                <c:ptCount val="5"/>
                <c:pt idx="0">
                  <c:v>3.8780487804878048</c:v>
                </c:pt>
                <c:pt idx="1">
                  <c:v>2.7305084745762711</c:v>
                </c:pt>
                <c:pt idx="2">
                  <c:v>7.5931818181818187</c:v>
                </c:pt>
                <c:pt idx="3">
                  <c:v>12.730232558139535</c:v>
                </c:pt>
                <c:pt idx="4">
                  <c:v>11.366633366633367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'Brk20-Col '!$L$109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'!$L$110:$L$114</c:f>
              <c:numCache>
                <c:formatCode>0.00</c:formatCode>
                <c:ptCount val="5"/>
                <c:pt idx="0">
                  <c:v>4.8549618320610683</c:v>
                </c:pt>
                <c:pt idx="1">
                  <c:v>3.4059196617336154</c:v>
                </c:pt>
                <c:pt idx="2">
                  <c:v>2.9410211267605639</c:v>
                </c:pt>
                <c:pt idx="3">
                  <c:v>15.376404494382024</c:v>
                </c:pt>
                <c:pt idx="4">
                  <c:v>13.758162031438937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'Brk20-Col '!$M$109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'!$M$110:$M$114</c:f>
              <c:numCache>
                <c:formatCode>0.00</c:formatCode>
                <c:ptCount val="5"/>
                <c:pt idx="0">
                  <c:v>4.3265306122448983</c:v>
                </c:pt>
                <c:pt idx="1">
                  <c:v>3.9679802955665022</c:v>
                </c:pt>
                <c:pt idx="2">
                  <c:v>2.9102787456445998</c:v>
                </c:pt>
                <c:pt idx="3">
                  <c:v>5.3352826510721245</c:v>
                </c:pt>
                <c:pt idx="4">
                  <c:v>14.25814536340852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'Brk20-Col '!$N$109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'!$N$110:$N$114</c:f>
              <c:numCache>
                <c:formatCode>0.00</c:formatCode>
                <c:ptCount val="5"/>
                <c:pt idx="0">
                  <c:v>1.5626535626535627</c:v>
                </c:pt>
                <c:pt idx="1">
                  <c:v>1.4930491195551436</c:v>
                </c:pt>
                <c:pt idx="2">
                  <c:v>1.9946268656716419</c:v>
                </c:pt>
                <c:pt idx="3">
                  <c:v>2.0154639175257731</c:v>
                </c:pt>
                <c:pt idx="4">
                  <c:v>1.8206256500520042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'Brk20-Col '!$O$109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'!$O$110:$O$114</c:f>
              <c:numCache>
                <c:formatCode>0.00</c:formatCode>
                <c:ptCount val="5"/>
                <c:pt idx="0">
                  <c:v>2.2714285714285714</c:v>
                </c:pt>
                <c:pt idx="1">
                  <c:v>2.1169513797634689</c:v>
                </c:pt>
                <c:pt idx="2">
                  <c:v>1.9413131900058105</c:v>
                </c:pt>
                <c:pt idx="3">
                  <c:v>2.8901795142555442</c:v>
                </c:pt>
                <c:pt idx="4">
                  <c:v>2.5400156267440566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'Brk20-Col '!$P$109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'Brk20-Col '!$A$110:$A$114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'!$P$110:$P$114</c:f>
              <c:numCache>
                <c:formatCode>0.00</c:formatCode>
                <c:ptCount val="5"/>
                <c:pt idx="0">
                  <c:v>2.7179487179487176</c:v>
                </c:pt>
                <c:pt idx="1">
                  <c:v>2.5450236966824642</c:v>
                </c:pt>
                <c:pt idx="2">
                  <c:v>2.2422818791946311</c:v>
                </c:pt>
                <c:pt idx="3">
                  <c:v>2.5484171322160147</c:v>
                </c:pt>
                <c:pt idx="4">
                  <c:v>3.2994055386399883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951680"/>
        <c:axId val="394957952"/>
      </c:lineChart>
      <c:dateAx>
        <c:axId val="39495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4957952"/>
        <c:crosses val="autoZero"/>
        <c:auto val="0"/>
        <c:lblOffset val="100"/>
        <c:baseTimeUnit val="years"/>
      </c:dateAx>
      <c:valAx>
        <c:axId val="394957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9495168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ELL - </a:t>
            </a:r>
            <a:r>
              <a:rPr lang="pt-BR"/>
              <a:t>Coloring - 2GPts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'Brk20-Col '!$B$109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'!$B$120:$B$124</c:f>
              <c:numCache>
                <c:formatCode>0.00</c:formatCode>
                <c:ptCount val="5"/>
                <c:pt idx="0">
                  <c:v>6.2962962962962967</c:v>
                </c:pt>
                <c:pt idx="1">
                  <c:v>7</c:v>
                </c:pt>
                <c:pt idx="2">
                  <c:v>7.4716981132075482</c:v>
                </c:pt>
                <c:pt idx="3">
                  <c:v>5.6995884773662553</c:v>
                </c:pt>
                <c:pt idx="4">
                  <c:v>7.4587264150943398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'Brk20-Col '!$C$109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'!$C$120:$C$124</c:f>
              <c:numCache>
                <c:formatCode>0.00</c:formatCode>
                <c:ptCount val="5"/>
                <c:pt idx="0">
                  <c:v>9.4444444444444464</c:v>
                </c:pt>
                <c:pt idx="1">
                  <c:v>11.277777777777779</c:v>
                </c:pt>
                <c:pt idx="2">
                  <c:v>12</c:v>
                </c:pt>
                <c:pt idx="3">
                  <c:v>12.477477477477477</c:v>
                </c:pt>
                <c:pt idx="4">
                  <c:v>12.524752475247524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'Brk20-Col '!$D$109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'!$D$120:$D$124</c:f>
              <c:numCache>
                <c:formatCode>0.00</c:formatCode>
                <c:ptCount val="5"/>
                <c:pt idx="0">
                  <c:v>10.625</c:v>
                </c:pt>
                <c:pt idx="1">
                  <c:v>13.096774193548388</c:v>
                </c:pt>
                <c:pt idx="2">
                  <c:v>14.666666666666668</c:v>
                </c:pt>
                <c:pt idx="3">
                  <c:v>12.706422018348624</c:v>
                </c:pt>
                <c:pt idx="4">
                  <c:v>15.655940594059405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'Brk20-Col '!$E$109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'!$E$120:$E$124</c:f>
              <c:numCache>
                <c:formatCode>0.00</c:formatCode>
                <c:ptCount val="5"/>
                <c:pt idx="0">
                  <c:v>8.0952380952380949</c:v>
                </c:pt>
                <c:pt idx="1">
                  <c:v>12.6875</c:v>
                </c:pt>
                <c:pt idx="2">
                  <c:v>16.163265306122447</c:v>
                </c:pt>
                <c:pt idx="3">
                  <c:v>13.98989898989899</c:v>
                </c:pt>
                <c:pt idx="4">
                  <c:v>17.766853932584272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'Brk20-Col '!$F$109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'!$F$120:$F$124</c:f>
              <c:numCache>
                <c:formatCode>0.00</c:formatCode>
                <c:ptCount val="5"/>
                <c:pt idx="0">
                  <c:v>1.5454545454545456</c:v>
                </c:pt>
                <c:pt idx="1">
                  <c:v>1.5797665369649807</c:v>
                </c:pt>
                <c:pt idx="2">
                  <c:v>1.6064908722109534</c:v>
                </c:pt>
                <c:pt idx="3">
                  <c:v>1.7014742014742017</c:v>
                </c:pt>
                <c:pt idx="4">
                  <c:v>1.6522988505747127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'Brk20-Col '!$G$109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'!$G$120:$G$124</c:f>
              <c:numCache>
                <c:formatCode>0.00</c:formatCode>
                <c:ptCount val="5"/>
                <c:pt idx="0">
                  <c:v>2.3287671232876717</c:v>
                </c:pt>
                <c:pt idx="1">
                  <c:v>2.3468208092485554</c:v>
                </c:pt>
                <c:pt idx="2">
                  <c:v>2.392749244712991</c:v>
                </c:pt>
                <c:pt idx="3">
                  <c:v>2.347457627118644</c:v>
                </c:pt>
                <c:pt idx="4">
                  <c:v>2.3885951661631419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'Brk20-Col '!$H$109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'!$H$120:$H$124</c:f>
              <c:numCache>
                <c:formatCode>0.00</c:formatCode>
                <c:ptCount val="5"/>
                <c:pt idx="0">
                  <c:v>2.9310344827586206</c:v>
                </c:pt>
                <c:pt idx="1">
                  <c:v>3.1472868217054266</c:v>
                </c:pt>
                <c:pt idx="2">
                  <c:v>2.7887323943661975</c:v>
                </c:pt>
                <c:pt idx="3">
                  <c:v>3.0506607929515419</c:v>
                </c:pt>
                <c:pt idx="4">
                  <c:v>3.2435897435897436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020928"/>
        <c:axId val="395023104"/>
      </c:lineChart>
      <c:dateAx>
        <c:axId val="39502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023104"/>
        <c:crosses val="autoZero"/>
        <c:auto val="0"/>
        <c:lblOffset val="100"/>
        <c:baseTimeUnit val="years"/>
      </c:dateAx>
      <c:valAx>
        <c:axId val="395023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9502092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ELL - </a:t>
            </a:r>
            <a:r>
              <a:rPr lang="pt-BR"/>
              <a:t>Coloring - 3GPts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'Brk20-Col '!$J$109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'!$J$120:$J$124</c:f>
              <c:numCache>
                <c:formatCode>0.00</c:formatCode>
                <c:ptCount val="5"/>
                <c:pt idx="0">
                  <c:v>16.545454545454547</c:v>
                </c:pt>
                <c:pt idx="1">
                  <c:v>18.04225352112676</c:v>
                </c:pt>
                <c:pt idx="2">
                  <c:v>18.731343283582088</c:v>
                </c:pt>
                <c:pt idx="3">
                  <c:v>18.939130434782609</c:v>
                </c:pt>
                <c:pt idx="4">
                  <c:v>19.064272211720226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'Brk20-Col '!$K$109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'!$K$120:$K$124</c:f>
              <c:numCache>
                <c:formatCode>0.00</c:formatCode>
                <c:ptCount val="5"/>
                <c:pt idx="0">
                  <c:v>21.84</c:v>
                </c:pt>
                <c:pt idx="1">
                  <c:v>25.117647058823529</c:v>
                </c:pt>
                <c:pt idx="2">
                  <c:v>27.282608695652172</c:v>
                </c:pt>
                <c:pt idx="3">
                  <c:v>27.569620253164555</c:v>
                </c:pt>
                <c:pt idx="4">
                  <c:v>28.488700564971754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'Brk20-Col '!$L$109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'!$L$120:$L$124</c:f>
              <c:numCache>
                <c:formatCode>0.00</c:formatCode>
                <c:ptCount val="5"/>
                <c:pt idx="0">
                  <c:v>23.739130434782609</c:v>
                </c:pt>
                <c:pt idx="1">
                  <c:v>28.466666666666665</c:v>
                </c:pt>
                <c:pt idx="2">
                  <c:v>30.987654320987652</c:v>
                </c:pt>
                <c:pt idx="3">
                  <c:v>32.266666666666666</c:v>
                </c:pt>
                <c:pt idx="4">
                  <c:v>32.743506493506494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'Brk20-Col '!$M$109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'!$M$120:$M$124</c:f>
              <c:numCache>
                <c:formatCode>0.00</c:formatCode>
                <c:ptCount val="5"/>
                <c:pt idx="0">
                  <c:v>23.739130434782609</c:v>
                </c:pt>
                <c:pt idx="1">
                  <c:v>29.790697674418606</c:v>
                </c:pt>
                <c:pt idx="2">
                  <c:v>33.026315789473685</c:v>
                </c:pt>
                <c:pt idx="3">
                  <c:v>29.432432432432432</c:v>
                </c:pt>
                <c:pt idx="4">
                  <c:v>35.63604240282686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'Brk20-Col '!$N$109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'!$N$120:$N$124</c:f>
              <c:numCache>
                <c:formatCode>0.00</c:formatCode>
                <c:ptCount val="5"/>
                <c:pt idx="0">
                  <c:v>1.6545454545454545</c:v>
                </c:pt>
                <c:pt idx="1">
                  <c:v>1.611320754716981</c:v>
                </c:pt>
                <c:pt idx="2">
                  <c:v>1.6341145833333333</c:v>
                </c:pt>
                <c:pt idx="3">
                  <c:v>1.6443941109852773</c:v>
                </c:pt>
                <c:pt idx="4">
                  <c:v>1.6555856521382255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'Brk20-Col '!$O$109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'!$O$120:$O$124</c:f>
              <c:numCache>
                <c:formatCode>0.00</c:formatCode>
                <c:ptCount val="5"/>
                <c:pt idx="0">
                  <c:v>2.3234042553191494</c:v>
                </c:pt>
                <c:pt idx="1">
                  <c:v>2.3039568345323738</c:v>
                </c:pt>
                <c:pt idx="2">
                  <c:v>2.4204435872709738</c:v>
                </c:pt>
                <c:pt idx="3">
                  <c:v>2.3596966413867819</c:v>
                </c:pt>
                <c:pt idx="4">
                  <c:v>2.4407066795740566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'Brk20-Col '!$P$109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'Brk20-Col '!$A$120:$A$124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'!$P$120:$P$124</c:f>
              <c:numCache>
                <c:formatCode>0.00</c:formatCode>
                <c:ptCount val="5"/>
                <c:pt idx="0">
                  <c:v>2.9513513513513514</c:v>
                </c:pt>
                <c:pt idx="1">
                  <c:v>3</c:v>
                </c:pt>
                <c:pt idx="2">
                  <c:v>3.0647130647130645</c:v>
                </c:pt>
                <c:pt idx="3">
                  <c:v>3.0741002117148906</c:v>
                </c:pt>
                <c:pt idx="4">
                  <c:v>3.1378344741754827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069312"/>
        <c:axId val="395079680"/>
      </c:lineChart>
      <c:dateAx>
        <c:axId val="39506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5079680"/>
        <c:crosses val="autoZero"/>
        <c:auto val="0"/>
        <c:lblOffset val="100"/>
        <c:baseTimeUnit val="years"/>
      </c:dateAx>
      <c:valAx>
        <c:axId val="395079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39506931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EIG - </a:t>
            </a:r>
            <a:r>
              <a:rPr lang="pt-BR"/>
              <a:t>Coloring - 2GPts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'Brk20-Col '!$B$129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'!$B$130:$B$134</c:f>
              <c:numCache>
                <c:formatCode>0.00</c:formatCode>
                <c:ptCount val="5"/>
                <c:pt idx="0">
                  <c:v>4.3471074380165291</c:v>
                </c:pt>
                <c:pt idx="1">
                  <c:v>4.9756944444444446</c:v>
                </c:pt>
                <c:pt idx="2">
                  <c:v>3.9111900532859685</c:v>
                </c:pt>
                <c:pt idx="3">
                  <c:v>3.2788559754851891</c:v>
                </c:pt>
                <c:pt idx="4">
                  <c:v>2.6597176981541799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'Brk20-Col '!$C$129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'!$C$130:$C$134</c:f>
              <c:numCache>
                <c:formatCode>0.00</c:formatCode>
                <c:ptCount val="5"/>
                <c:pt idx="0">
                  <c:v>7.8507462686567164</c:v>
                </c:pt>
                <c:pt idx="1">
                  <c:v>9.3660130718954253</c:v>
                </c:pt>
                <c:pt idx="2">
                  <c:v>7.3156146179401995</c:v>
                </c:pt>
                <c:pt idx="3">
                  <c:v>6.245136186770428</c:v>
                </c:pt>
                <c:pt idx="4">
                  <c:v>5.0155610155610146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'Brk20-Col '!$D$129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'!$D$130:$D$134</c:f>
              <c:numCache>
                <c:formatCode>0.00</c:formatCode>
                <c:ptCount val="5"/>
                <c:pt idx="0">
                  <c:v>10.73469387755102</c:v>
                </c:pt>
                <c:pt idx="1">
                  <c:v>13.027272727272727</c:v>
                </c:pt>
                <c:pt idx="2">
                  <c:v>10.485714285714286</c:v>
                </c:pt>
                <c:pt idx="3">
                  <c:v>8.5145888594164454</c:v>
                </c:pt>
                <c:pt idx="4">
                  <c:v>7.3253588516746406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'Brk20-Col '!$E$129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'!$E$130:$E$134</c:f>
              <c:numCache>
                <c:formatCode>0.00</c:formatCode>
                <c:ptCount val="5"/>
                <c:pt idx="0">
                  <c:v>11.68888888888889</c:v>
                </c:pt>
                <c:pt idx="1">
                  <c:v>16.28409090909091</c:v>
                </c:pt>
                <c:pt idx="2">
                  <c:v>13.029585798816568</c:v>
                </c:pt>
                <c:pt idx="3">
                  <c:v>11.223776223776225</c:v>
                </c:pt>
                <c:pt idx="4">
                  <c:v>9.2647503782148259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'Brk20-Col '!$F$129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'!$F$130:$F$134</c:f>
              <c:numCache>
                <c:formatCode>0.00</c:formatCode>
                <c:ptCount val="5"/>
                <c:pt idx="0">
                  <c:v>1.5158501440922192</c:v>
                </c:pt>
                <c:pt idx="1">
                  <c:v>1.286355475763016</c:v>
                </c:pt>
                <c:pt idx="2">
                  <c:v>0.82011173184357544</c:v>
                </c:pt>
                <c:pt idx="3">
                  <c:v>0.8000997008973082</c:v>
                </c:pt>
                <c:pt idx="4">
                  <c:v>1.1976141585997848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'Brk20-Col '!$G$129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'!$G$130:$G$134</c:f>
              <c:numCache>
                <c:formatCode>0.00</c:formatCode>
                <c:ptCount val="5"/>
                <c:pt idx="0">
                  <c:v>1.9267399267399268</c:v>
                </c:pt>
                <c:pt idx="1">
                  <c:v>1.7801242236024843</c:v>
                </c:pt>
                <c:pt idx="2">
                  <c:v>1.0710116731517509</c:v>
                </c:pt>
                <c:pt idx="3">
                  <c:v>0.81596339603457035</c:v>
                </c:pt>
                <c:pt idx="4">
                  <c:v>1.1372330547818013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'Brk20-Col '!$H$129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'!$H$130:$H$134</c:f>
              <c:numCache>
                <c:formatCode>0.00</c:formatCode>
                <c:ptCount val="5"/>
                <c:pt idx="0">
                  <c:v>1.9338235294117647</c:v>
                </c:pt>
                <c:pt idx="1">
                  <c:v>1.5869324473975637</c:v>
                </c:pt>
                <c:pt idx="2">
                  <c:v>0.9267676767676768</c:v>
                </c:pt>
                <c:pt idx="3">
                  <c:v>0.83702737940026073</c:v>
                </c:pt>
                <c:pt idx="4">
                  <c:v>1.3580219536533984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362688"/>
        <c:axId val="397364608"/>
      </c:lineChart>
      <c:dateAx>
        <c:axId val="39736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364608"/>
        <c:crosses val="autoZero"/>
        <c:auto val="0"/>
        <c:lblOffset val="100"/>
        <c:baseTimeUnit val="years"/>
      </c:dateAx>
      <c:valAx>
        <c:axId val="397364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Speedup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9736268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800" b="1" i="0" u="none" strike="noStrike" baseline="0">
                <a:effectLst/>
              </a:rPr>
              <a:t>Speedup - Brick20 - EIG - </a:t>
            </a:r>
            <a:r>
              <a:rPr lang="pt-BR"/>
              <a:t>Coloring - 3GPts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'Brk20-Col '!$J$129</c:f>
              <c:strCache>
                <c:ptCount val="1"/>
                <c:pt idx="0">
                  <c:v>GPU_1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'!$J$130:$J$134</c:f>
              <c:numCache>
                <c:formatCode>0.00</c:formatCode>
                <c:ptCount val="5"/>
                <c:pt idx="0">
                  <c:v>6.9370078740157481</c:v>
                </c:pt>
                <c:pt idx="1">
                  <c:v>7.5463576158940393</c:v>
                </c:pt>
                <c:pt idx="2">
                  <c:v>6.798657718120805</c:v>
                </c:pt>
                <c:pt idx="3">
                  <c:v>6.1363636363636358</c:v>
                </c:pt>
                <c:pt idx="4">
                  <c:v>5.4001660440016614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'Brk20-Col '!$K$129</c:f>
              <c:strCache>
                <c:ptCount val="1"/>
                <c:pt idx="0">
                  <c:v>GPU_2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'!$K$130:$K$134</c:f>
              <c:numCache>
                <c:formatCode>0.00</c:formatCode>
                <c:ptCount val="5"/>
                <c:pt idx="0">
                  <c:v>11.905405405405405</c:v>
                </c:pt>
                <c:pt idx="1">
                  <c:v>13.485207100591715</c:v>
                </c:pt>
                <c:pt idx="2">
                  <c:v>12.429447852760735</c:v>
                </c:pt>
                <c:pt idx="3">
                  <c:v>11.330357142857141</c:v>
                </c:pt>
                <c:pt idx="4">
                  <c:v>9.9762269938650299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'Brk20-Col '!$L$129</c:f>
              <c:strCache>
                <c:ptCount val="1"/>
                <c:pt idx="0">
                  <c:v>GPU_3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'!$L$130:$L$134</c:f>
              <c:numCache>
                <c:formatCode>0.00</c:formatCode>
                <c:ptCount val="5"/>
                <c:pt idx="0">
                  <c:v>16.018181818181819</c:v>
                </c:pt>
                <c:pt idx="1">
                  <c:v>18.379032258064516</c:v>
                </c:pt>
                <c:pt idx="2">
                  <c:v>17.169491525423727</c:v>
                </c:pt>
                <c:pt idx="3">
                  <c:v>15.628078817733989</c:v>
                </c:pt>
                <c:pt idx="4">
                  <c:v>13.809978768577496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'Brk20-Col '!$M$129</c:f>
              <c:strCache>
                <c:ptCount val="1"/>
                <c:pt idx="0">
                  <c:v>GPU_4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'!$M$130:$M$134</c:f>
              <c:numCache>
                <c:formatCode>0.00</c:formatCode>
                <c:ptCount val="5"/>
                <c:pt idx="0">
                  <c:v>18.354166666666668</c:v>
                </c:pt>
                <c:pt idx="1">
                  <c:v>22.343137254901961</c:v>
                </c:pt>
                <c:pt idx="2">
                  <c:v>18.672811059907833</c:v>
                </c:pt>
                <c:pt idx="3">
                  <c:v>19.169184290030209</c:v>
                </c:pt>
                <c:pt idx="4">
                  <c:v>16.971950424005218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'Brk20-Col '!$N$129</c:f>
              <c:strCache>
                <c:ptCount val="1"/>
                <c:pt idx="0">
                  <c:v>CPU_2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'!$N$130:$N$134</c:f>
              <c:numCache>
                <c:formatCode>0.00</c:formatCode>
                <c:ptCount val="5"/>
                <c:pt idx="0">
                  <c:v>1.668560606060606</c:v>
                </c:pt>
                <c:pt idx="1">
                  <c:v>1.488569562377531</c:v>
                </c:pt>
                <c:pt idx="2">
                  <c:v>1.1942234011199528</c:v>
                </c:pt>
                <c:pt idx="3">
                  <c:v>1.1980740181268881</c:v>
                </c:pt>
                <c:pt idx="4">
                  <c:v>1.4618496460276438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'Brk20-Col '!$O$129</c:f>
              <c:strCache>
                <c:ptCount val="1"/>
                <c:pt idx="0">
                  <c:v>CPU_3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'!$O$130:$O$134</c:f>
              <c:numCache>
                <c:formatCode>0.00</c:formatCode>
                <c:ptCount val="5"/>
                <c:pt idx="0">
                  <c:v>2.3875338753387534</c:v>
                </c:pt>
                <c:pt idx="1">
                  <c:v>2.2744510978043913</c:v>
                </c:pt>
                <c:pt idx="2">
                  <c:v>1.7510803802938633</c:v>
                </c:pt>
                <c:pt idx="3">
                  <c:v>1.4290540540540539</c:v>
                </c:pt>
                <c:pt idx="4">
                  <c:v>1.7020803349470104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'Brk20-Col '!$P$129</c:f>
              <c:strCache>
                <c:ptCount val="1"/>
                <c:pt idx="0">
                  <c:v>CPU_4</c:v>
                </c:pt>
              </c:strCache>
            </c:strRef>
          </c:tx>
          <c:cat>
            <c:numRef>
              <c:f>'Brk20-Col '!$I$130:$I$134</c:f>
              <c:numCache>
                <c:formatCode>General</c:formatCode>
                <c:ptCount val="5"/>
                <c:pt idx="0">
                  <c:v>3675</c:v>
                </c:pt>
                <c:pt idx="1">
                  <c:v>8019</c:v>
                </c:pt>
                <c:pt idx="2">
                  <c:v>14883</c:v>
                </c:pt>
                <c:pt idx="3">
                  <c:v>24843</c:v>
                </c:pt>
                <c:pt idx="4">
                  <c:v>107163</c:v>
                </c:pt>
              </c:numCache>
            </c:numRef>
          </c:cat>
          <c:val>
            <c:numRef>
              <c:f>'Brk20-Col '!$P$130:$P$134</c:f>
              <c:numCache>
                <c:formatCode>0.00</c:formatCode>
                <c:ptCount val="5"/>
                <c:pt idx="0">
                  <c:v>2.6142433234421363</c:v>
                </c:pt>
                <c:pt idx="1">
                  <c:v>2.2721834496510471</c:v>
                </c:pt>
                <c:pt idx="2">
                  <c:v>1.6066613798572562</c:v>
                </c:pt>
                <c:pt idx="3">
                  <c:v>1.3796477495107631</c:v>
                </c:pt>
                <c:pt idx="4">
                  <c:v>1.8901561932437341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14784"/>
        <c:axId val="397416704"/>
      </c:lineChart>
      <c:dateAx>
        <c:axId val="397414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Degrees of Freedom</a:t>
                </a:r>
                <a:endParaRPr lang="pt-B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416704"/>
        <c:crosses val="autoZero"/>
        <c:auto val="0"/>
        <c:lblOffset val="100"/>
        <c:baseTimeUnit val="years"/>
      </c:dateAx>
      <c:valAx>
        <c:axId val="397416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 sz="1000" b="1" i="0" u="none" strike="noStrike" baseline="0">
                    <a:effectLst/>
                  </a:rPr>
                  <a:t>Speedup</a:t>
                </a:r>
                <a:endParaRPr lang="pt-BR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9741478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5" Type="http://schemas.openxmlformats.org/officeDocument/2006/relationships/chart" Target="../charts/chart77.xml"/><Relationship Id="rId10" Type="http://schemas.openxmlformats.org/officeDocument/2006/relationships/chart" Target="../charts/chart82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12" Type="http://schemas.openxmlformats.org/officeDocument/2006/relationships/chart" Target="../charts/chart96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1" Type="http://schemas.openxmlformats.org/officeDocument/2006/relationships/chart" Target="../charts/chart95.xml"/><Relationship Id="rId5" Type="http://schemas.openxmlformats.org/officeDocument/2006/relationships/chart" Target="../charts/chart89.xml"/><Relationship Id="rId10" Type="http://schemas.openxmlformats.org/officeDocument/2006/relationships/chart" Target="../charts/chart94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7</xdr:row>
      <xdr:rowOff>176212</xdr:rowOff>
    </xdr:from>
    <xdr:to>
      <xdr:col>28</xdr:col>
      <xdr:colOff>581025</xdr:colOff>
      <xdr:row>39</xdr:row>
      <xdr:rowOff>38100</xdr:rowOff>
    </xdr:to>
    <xdr:graphicFrame macro="">
      <xdr:nvGraphicFramePr>
        <xdr:cNvPr id="2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171450</xdr:rowOff>
    </xdr:from>
    <xdr:to>
      <xdr:col>28</xdr:col>
      <xdr:colOff>566738</xdr:colOff>
      <xdr:row>76</xdr:row>
      <xdr:rowOff>33338</xdr:rowOff>
    </xdr:to>
    <xdr:graphicFrame macro="">
      <xdr:nvGraphicFramePr>
        <xdr:cNvPr id="3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28</xdr:col>
      <xdr:colOff>547688</xdr:colOff>
      <xdr:row>113</xdr:row>
      <xdr:rowOff>52388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7</xdr:row>
      <xdr:rowOff>142875</xdr:rowOff>
    </xdr:from>
    <xdr:to>
      <xdr:col>42</xdr:col>
      <xdr:colOff>519113</xdr:colOff>
      <xdr:row>39</xdr:row>
      <xdr:rowOff>4763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45</xdr:row>
      <xdr:rowOff>0</xdr:rowOff>
    </xdr:from>
    <xdr:to>
      <xdr:col>42</xdr:col>
      <xdr:colOff>547688</xdr:colOff>
      <xdr:row>76</xdr:row>
      <xdr:rowOff>52388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82</xdr:row>
      <xdr:rowOff>0</xdr:rowOff>
    </xdr:from>
    <xdr:to>
      <xdr:col>42</xdr:col>
      <xdr:colOff>547688</xdr:colOff>
      <xdr:row>113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381001</xdr:colOff>
      <xdr:row>118</xdr:row>
      <xdr:rowOff>0</xdr:rowOff>
    </xdr:from>
    <xdr:to>
      <xdr:col>30</xdr:col>
      <xdr:colOff>235961</xdr:colOff>
      <xdr:row>149</xdr:row>
      <xdr:rowOff>52388</xdr:rowOff>
    </xdr:to>
    <xdr:graphicFrame macro="">
      <xdr:nvGraphicFramePr>
        <xdr:cNvPr id="9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136651</xdr:colOff>
      <xdr:row>118</xdr:row>
      <xdr:rowOff>46180</xdr:rowOff>
    </xdr:from>
    <xdr:to>
      <xdr:col>43</xdr:col>
      <xdr:colOff>603933</xdr:colOff>
      <xdr:row>149</xdr:row>
      <xdr:rowOff>101544</xdr:rowOff>
    </xdr:to>
    <xdr:graphicFrame macro="">
      <xdr:nvGraphicFramePr>
        <xdr:cNvPr id="10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153</xdr:row>
      <xdr:rowOff>0</xdr:rowOff>
    </xdr:from>
    <xdr:to>
      <xdr:col>29</xdr:col>
      <xdr:colOff>461096</xdr:colOff>
      <xdr:row>184</xdr:row>
      <xdr:rowOff>52388</xdr:rowOff>
    </xdr:to>
    <xdr:graphicFrame macro="">
      <xdr:nvGraphicFramePr>
        <xdr:cNvPr id="15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361786</xdr:colOff>
      <xdr:row>153</xdr:row>
      <xdr:rowOff>46180</xdr:rowOff>
    </xdr:from>
    <xdr:to>
      <xdr:col>43</xdr:col>
      <xdr:colOff>222932</xdr:colOff>
      <xdr:row>184</xdr:row>
      <xdr:rowOff>101544</xdr:rowOff>
    </xdr:to>
    <xdr:graphicFrame macro="">
      <xdr:nvGraphicFramePr>
        <xdr:cNvPr id="16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86591</xdr:colOff>
      <xdr:row>188</xdr:row>
      <xdr:rowOff>138545</xdr:rowOff>
    </xdr:from>
    <xdr:to>
      <xdr:col>29</xdr:col>
      <xdr:colOff>547687</xdr:colOff>
      <xdr:row>220</xdr:row>
      <xdr:rowOff>433</xdr:rowOff>
    </xdr:to>
    <xdr:graphicFrame macro="">
      <xdr:nvGraphicFramePr>
        <xdr:cNvPr id="17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448377</xdr:colOff>
      <xdr:row>188</xdr:row>
      <xdr:rowOff>184725</xdr:rowOff>
    </xdr:from>
    <xdr:to>
      <xdr:col>43</xdr:col>
      <xdr:colOff>309523</xdr:colOff>
      <xdr:row>220</xdr:row>
      <xdr:rowOff>49589</xdr:rowOff>
    </xdr:to>
    <xdr:graphicFrame macro="">
      <xdr:nvGraphicFramePr>
        <xdr:cNvPr id="18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7</xdr:row>
      <xdr:rowOff>176212</xdr:rowOff>
    </xdr:from>
    <xdr:to>
      <xdr:col>28</xdr:col>
      <xdr:colOff>581025</xdr:colOff>
      <xdr:row>39</xdr:row>
      <xdr:rowOff>38100</xdr:rowOff>
    </xdr:to>
    <xdr:graphicFrame macro="">
      <xdr:nvGraphicFramePr>
        <xdr:cNvPr id="2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171450</xdr:rowOff>
    </xdr:from>
    <xdr:to>
      <xdr:col>28</xdr:col>
      <xdr:colOff>566738</xdr:colOff>
      <xdr:row>76</xdr:row>
      <xdr:rowOff>33338</xdr:rowOff>
    </xdr:to>
    <xdr:graphicFrame macro="">
      <xdr:nvGraphicFramePr>
        <xdr:cNvPr id="3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28</xdr:col>
      <xdr:colOff>547688</xdr:colOff>
      <xdr:row>113</xdr:row>
      <xdr:rowOff>52388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7</xdr:row>
      <xdr:rowOff>142875</xdr:rowOff>
    </xdr:from>
    <xdr:to>
      <xdr:col>42</xdr:col>
      <xdr:colOff>519113</xdr:colOff>
      <xdr:row>39</xdr:row>
      <xdr:rowOff>4763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45</xdr:row>
      <xdr:rowOff>0</xdr:rowOff>
    </xdr:from>
    <xdr:to>
      <xdr:col>42</xdr:col>
      <xdr:colOff>547688</xdr:colOff>
      <xdr:row>76</xdr:row>
      <xdr:rowOff>52388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82</xdr:row>
      <xdr:rowOff>0</xdr:rowOff>
    </xdr:from>
    <xdr:to>
      <xdr:col>42</xdr:col>
      <xdr:colOff>547688</xdr:colOff>
      <xdr:row>113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381001</xdr:colOff>
      <xdr:row>118</xdr:row>
      <xdr:rowOff>159203</xdr:rowOff>
    </xdr:from>
    <xdr:to>
      <xdr:col>29</xdr:col>
      <xdr:colOff>316367</xdr:colOff>
      <xdr:row>150</xdr:row>
      <xdr:rowOff>21091</xdr:rowOff>
    </xdr:to>
    <xdr:graphicFrame macro="">
      <xdr:nvGraphicFramePr>
        <xdr:cNvPr id="8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223242</xdr:colOff>
      <xdr:row>119</xdr:row>
      <xdr:rowOff>14883</xdr:rowOff>
    </xdr:from>
    <xdr:to>
      <xdr:col>43</xdr:col>
      <xdr:colOff>158608</xdr:colOff>
      <xdr:row>150</xdr:row>
      <xdr:rowOff>70247</xdr:rowOff>
    </xdr:to>
    <xdr:graphicFrame macro="">
      <xdr:nvGraphicFramePr>
        <xdr:cNvPr id="9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28</xdr:col>
      <xdr:colOff>545561</xdr:colOff>
      <xdr:row>185</xdr:row>
      <xdr:rowOff>55365</xdr:rowOff>
    </xdr:to>
    <xdr:graphicFrame macro="">
      <xdr:nvGraphicFramePr>
        <xdr:cNvPr id="10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452436</xdr:colOff>
      <xdr:row>154</xdr:row>
      <xdr:rowOff>49156</xdr:rowOff>
    </xdr:from>
    <xdr:to>
      <xdr:col>42</xdr:col>
      <xdr:colOff>387802</xdr:colOff>
      <xdr:row>185</xdr:row>
      <xdr:rowOff>104521</xdr:rowOff>
    </xdr:to>
    <xdr:graphicFrame macro="">
      <xdr:nvGraphicFramePr>
        <xdr:cNvPr id="11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188</xdr:row>
      <xdr:rowOff>0</xdr:rowOff>
    </xdr:from>
    <xdr:to>
      <xdr:col>28</xdr:col>
      <xdr:colOff>545561</xdr:colOff>
      <xdr:row>219</xdr:row>
      <xdr:rowOff>55365</xdr:rowOff>
    </xdr:to>
    <xdr:graphicFrame macro="">
      <xdr:nvGraphicFramePr>
        <xdr:cNvPr id="12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452436</xdr:colOff>
      <xdr:row>188</xdr:row>
      <xdr:rowOff>49156</xdr:rowOff>
    </xdr:from>
    <xdr:to>
      <xdr:col>42</xdr:col>
      <xdr:colOff>387802</xdr:colOff>
      <xdr:row>219</xdr:row>
      <xdr:rowOff>104521</xdr:rowOff>
    </xdr:to>
    <xdr:graphicFrame macro="">
      <xdr:nvGraphicFramePr>
        <xdr:cNvPr id="13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</xdr:colOff>
      <xdr:row>7</xdr:row>
      <xdr:rowOff>176212</xdr:rowOff>
    </xdr:from>
    <xdr:to>
      <xdr:col>26</xdr:col>
      <xdr:colOff>581025</xdr:colOff>
      <xdr:row>39</xdr:row>
      <xdr:rowOff>38100</xdr:rowOff>
    </xdr:to>
    <xdr:graphicFrame macro="">
      <xdr:nvGraphicFramePr>
        <xdr:cNvPr id="2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44</xdr:row>
      <xdr:rowOff>171450</xdr:rowOff>
    </xdr:from>
    <xdr:to>
      <xdr:col>26</xdr:col>
      <xdr:colOff>566738</xdr:colOff>
      <xdr:row>76</xdr:row>
      <xdr:rowOff>33338</xdr:rowOff>
    </xdr:to>
    <xdr:graphicFrame macro="">
      <xdr:nvGraphicFramePr>
        <xdr:cNvPr id="3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82</xdr:row>
      <xdr:rowOff>0</xdr:rowOff>
    </xdr:from>
    <xdr:to>
      <xdr:col>26</xdr:col>
      <xdr:colOff>547688</xdr:colOff>
      <xdr:row>113</xdr:row>
      <xdr:rowOff>52388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581025</xdr:colOff>
      <xdr:row>7</xdr:row>
      <xdr:rowOff>142875</xdr:rowOff>
    </xdr:from>
    <xdr:to>
      <xdr:col>40</xdr:col>
      <xdr:colOff>519113</xdr:colOff>
      <xdr:row>39</xdr:row>
      <xdr:rowOff>4763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45</xdr:row>
      <xdr:rowOff>0</xdr:rowOff>
    </xdr:from>
    <xdr:to>
      <xdr:col>40</xdr:col>
      <xdr:colOff>547688</xdr:colOff>
      <xdr:row>76</xdr:row>
      <xdr:rowOff>52388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82</xdr:row>
      <xdr:rowOff>0</xdr:rowOff>
    </xdr:from>
    <xdr:to>
      <xdr:col>40</xdr:col>
      <xdr:colOff>547688</xdr:colOff>
      <xdr:row>113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408215</xdr:colOff>
      <xdr:row>117</xdr:row>
      <xdr:rowOff>163286</xdr:rowOff>
    </xdr:from>
    <xdr:to>
      <xdr:col>29</xdr:col>
      <xdr:colOff>107314</xdr:colOff>
      <xdr:row>149</xdr:row>
      <xdr:rowOff>25174</xdr:rowOff>
    </xdr:to>
    <xdr:graphicFrame macro="">
      <xdr:nvGraphicFramePr>
        <xdr:cNvPr id="23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108858</xdr:colOff>
      <xdr:row>117</xdr:row>
      <xdr:rowOff>149679</xdr:rowOff>
    </xdr:from>
    <xdr:to>
      <xdr:col>41</xdr:col>
      <xdr:colOff>420277</xdr:colOff>
      <xdr:row>149</xdr:row>
      <xdr:rowOff>11567</xdr:rowOff>
    </xdr:to>
    <xdr:graphicFrame macro="">
      <xdr:nvGraphicFramePr>
        <xdr:cNvPr id="24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0</xdr:colOff>
      <xdr:row>151</xdr:row>
      <xdr:rowOff>0</xdr:rowOff>
    </xdr:from>
    <xdr:to>
      <xdr:col>27</xdr:col>
      <xdr:colOff>311419</xdr:colOff>
      <xdr:row>182</xdr:row>
      <xdr:rowOff>52388</xdr:rowOff>
    </xdr:to>
    <xdr:graphicFrame macro="">
      <xdr:nvGraphicFramePr>
        <xdr:cNvPr id="25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151</xdr:row>
      <xdr:rowOff>0</xdr:rowOff>
    </xdr:from>
    <xdr:to>
      <xdr:col>40</xdr:col>
      <xdr:colOff>311420</xdr:colOff>
      <xdr:row>182</xdr:row>
      <xdr:rowOff>52388</xdr:rowOff>
    </xdr:to>
    <xdr:graphicFrame macro="">
      <xdr:nvGraphicFramePr>
        <xdr:cNvPr id="26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184</xdr:row>
      <xdr:rowOff>0</xdr:rowOff>
    </xdr:from>
    <xdr:to>
      <xdr:col>27</xdr:col>
      <xdr:colOff>311419</xdr:colOff>
      <xdr:row>215</xdr:row>
      <xdr:rowOff>52388</xdr:rowOff>
    </xdr:to>
    <xdr:graphicFrame macro="">
      <xdr:nvGraphicFramePr>
        <xdr:cNvPr id="27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184</xdr:row>
      <xdr:rowOff>0</xdr:rowOff>
    </xdr:from>
    <xdr:to>
      <xdr:col>40</xdr:col>
      <xdr:colOff>311420</xdr:colOff>
      <xdr:row>215</xdr:row>
      <xdr:rowOff>52388</xdr:rowOff>
    </xdr:to>
    <xdr:graphicFrame macro="">
      <xdr:nvGraphicFramePr>
        <xdr:cNvPr id="28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7</xdr:row>
      <xdr:rowOff>176212</xdr:rowOff>
    </xdr:from>
    <xdr:to>
      <xdr:col>28</xdr:col>
      <xdr:colOff>581025</xdr:colOff>
      <xdr:row>39</xdr:row>
      <xdr:rowOff>38100</xdr:rowOff>
    </xdr:to>
    <xdr:graphicFrame macro="">
      <xdr:nvGraphicFramePr>
        <xdr:cNvPr id="2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171450</xdr:rowOff>
    </xdr:from>
    <xdr:to>
      <xdr:col>28</xdr:col>
      <xdr:colOff>566738</xdr:colOff>
      <xdr:row>76</xdr:row>
      <xdr:rowOff>33338</xdr:rowOff>
    </xdr:to>
    <xdr:graphicFrame macro="">
      <xdr:nvGraphicFramePr>
        <xdr:cNvPr id="3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28</xdr:col>
      <xdr:colOff>547688</xdr:colOff>
      <xdr:row>113</xdr:row>
      <xdr:rowOff>52388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7</xdr:row>
      <xdr:rowOff>142875</xdr:rowOff>
    </xdr:from>
    <xdr:to>
      <xdr:col>42</xdr:col>
      <xdr:colOff>519113</xdr:colOff>
      <xdr:row>39</xdr:row>
      <xdr:rowOff>4763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45</xdr:row>
      <xdr:rowOff>0</xdr:rowOff>
    </xdr:from>
    <xdr:to>
      <xdr:col>42</xdr:col>
      <xdr:colOff>547688</xdr:colOff>
      <xdr:row>76</xdr:row>
      <xdr:rowOff>52388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82</xdr:row>
      <xdr:rowOff>0</xdr:rowOff>
    </xdr:from>
    <xdr:to>
      <xdr:col>42</xdr:col>
      <xdr:colOff>547688</xdr:colOff>
      <xdr:row>113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367971</xdr:colOff>
      <xdr:row>118</xdr:row>
      <xdr:rowOff>46180</xdr:rowOff>
    </xdr:from>
    <xdr:to>
      <xdr:col>43</xdr:col>
      <xdr:colOff>222932</xdr:colOff>
      <xdr:row>149</xdr:row>
      <xdr:rowOff>101544</xdr:rowOff>
    </xdr:to>
    <xdr:graphicFrame macro="">
      <xdr:nvGraphicFramePr>
        <xdr:cNvPr id="10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354364</xdr:colOff>
      <xdr:row>152</xdr:row>
      <xdr:rowOff>155037</xdr:rowOff>
    </xdr:from>
    <xdr:to>
      <xdr:col>43</xdr:col>
      <xdr:colOff>209325</xdr:colOff>
      <xdr:row>184</xdr:row>
      <xdr:rowOff>19901</xdr:rowOff>
    </xdr:to>
    <xdr:graphicFrame macro="">
      <xdr:nvGraphicFramePr>
        <xdr:cNvPr id="12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598714</xdr:colOff>
      <xdr:row>186</xdr:row>
      <xdr:rowOff>163286</xdr:rowOff>
    </xdr:from>
    <xdr:to>
      <xdr:col>29</xdr:col>
      <xdr:colOff>453675</xdr:colOff>
      <xdr:row>218</xdr:row>
      <xdr:rowOff>25174</xdr:rowOff>
    </xdr:to>
    <xdr:graphicFrame macro="">
      <xdr:nvGraphicFramePr>
        <xdr:cNvPr id="13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354364</xdr:colOff>
      <xdr:row>187</xdr:row>
      <xdr:rowOff>18966</xdr:rowOff>
    </xdr:from>
    <xdr:to>
      <xdr:col>43</xdr:col>
      <xdr:colOff>209325</xdr:colOff>
      <xdr:row>218</xdr:row>
      <xdr:rowOff>74330</xdr:rowOff>
    </xdr:to>
    <xdr:graphicFrame macro="">
      <xdr:nvGraphicFramePr>
        <xdr:cNvPr id="14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152</xdr:row>
      <xdr:rowOff>0</xdr:rowOff>
    </xdr:from>
    <xdr:to>
      <xdr:col>29</xdr:col>
      <xdr:colOff>461097</xdr:colOff>
      <xdr:row>183</xdr:row>
      <xdr:rowOff>52388</xdr:rowOff>
    </xdr:to>
    <xdr:graphicFrame macro="">
      <xdr:nvGraphicFramePr>
        <xdr:cNvPr id="20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119</xdr:row>
      <xdr:rowOff>0</xdr:rowOff>
    </xdr:from>
    <xdr:to>
      <xdr:col>29</xdr:col>
      <xdr:colOff>461097</xdr:colOff>
      <xdr:row>150</xdr:row>
      <xdr:rowOff>52388</xdr:rowOff>
    </xdr:to>
    <xdr:graphicFrame macro="">
      <xdr:nvGraphicFramePr>
        <xdr:cNvPr id="21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7</xdr:row>
      <xdr:rowOff>176212</xdr:rowOff>
    </xdr:from>
    <xdr:to>
      <xdr:col>28</xdr:col>
      <xdr:colOff>581025</xdr:colOff>
      <xdr:row>39</xdr:row>
      <xdr:rowOff>38100</xdr:rowOff>
    </xdr:to>
    <xdr:graphicFrame macro="">
      <xdr:nvGraphicFramePr>
        <xdr:cNvPr id="2" name="CSRnocolor" title="CSR No Colorin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171450</xdr:rowOff>
    </xdr:from>
    <xdr:to>
      <xdr:col>28</xdr:col>
      <xdr:colOff>566738</xdr:colOff>
      <xdr:row>76</xdr:row>
      <xdr:rowOff>33338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28</xdr:col>
      <xdr:colOff>547688</xdr:colOff>
      <xdr:row>113</xdr:row>
      <xdr:rowOff>52388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7</xdr:row>
      <xdr:rowOff>142875</xdr:rowOff>
    </xdr:from>
    <xdr:to>
      <xdr:col>42</xdr:col>
      <xdr:colOff>519113</xdr:colOff>
      <xdr:row>39</xdr:row>
      <xdr:rowOff>4763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45</xdr:row>
      <xdr:rowOff>0</xdr:rowOff>
    </xdr:from>
    <xdr:to>
      <xdr:col>42</xdr:col>
      <xdr:colOff>547688</xdr:colOff>
      <xdr:row>76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82</xdr:row>
      <xdr:rowOff>0</xdr:rowOff>
    </xdr:from>
    <xdr:to>
      <xdr:col>42</xdr:col>
      <xdr:colOff>547688</xdr:colOff>
      <xdr:row>113</xdr:row>
      <xdr:rowOff>52388</xdr:rowOff>
    </xdr:to>
    <xdr:graphicFrame macro="">
      <xdr:nvGraphicFramePr>
        <xdr:cNvPr id="8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118</xdr:row>
      <xdr:rowOff>0</xdr:rowOff>
    </xdr:from>
    <xdr:to>
      <xdr:col>29</xdr:col>
      <xdr:colOff>467282</xdr:colOff>
      <xdr:row>149</xdr:row>
      <xdr:rowOff>52388</xdr:rowOff>
    </xdr:to>
    <xdr:graphicFrame macro="">
      <xdr:nvGraphicFramePr>
        <xdr:cNvPr id="10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118</xdr:row>
      <xdr:rowOff>0</xdr:rowOff>
    </xdr:from>
    <xdr:to>
      <xdr:col>42</xdr:col>
      <xdr:colOff>467282</xdr:colOff>
      <xdr:row>149</xdr:row>
      <xdr:rowOff>52388</xdr:rowOff>
    </xdr:to>
    <xdr:graphicFrame macro="">
      <xdr:nvGraphicFramePr>
        <xdr:cNvPr id="11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151</xdr:row>
      <xdr:rowOff>0</xdr:rowOff>
    </xdr:from>
    <xdr:to>
      <xdr:col>29</xdr:col>
      <xdr:colOff>467282</xdr:colOff>
      <xdr:row>182</xdr:row>
      <xdr:rowOff>52388</xdr:rowOff>
    </xdr:to>
    <xdr:graphicFrame macro="">
      <xdr:nvGraphicFramePr>
        <xdr:cNvPr id="12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151</xdr:row>
      <xdr:rowOff>0</xdr:rowOff>
    </xdr:from>
    <xdr:to>
      <xdr:col>42</xdr:col>
      <xdr:colOff>467282</xdr:colOff>
      <xdr:row>182</xdr:row>
      <xdr:rowOff>52388</xdr:rowOff>
    </xdr:to>
    <xdr:graphicFrame macro="">
      <xdr:nvGraphicFramePr>
        <xdr:cNvPr id="13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184</xdr:row>
      <xdr:rowOff>0</xdr:rowOff>
    </xdr:from>
    <xdr:to>
      <xdr:col>29</xdr:col>
      <xdr:colOff>467282</xdr:colOff>
      <xdr:row>215</xdr:row>
      <xdr:rowOff>52388</xdr:rowOff>
    </xdr:to>
    <xdr:graphicFrame macro="">
      <xdr:nvGraphicFramePr>
        <xdr:cNvPr id="14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184</xdr:row>
      <xdr:rowOff>0</xdr:rowOff>
    </xdr:from>
    <xdr:to>
      <xdr:col>42</xdr:col>
      <xdr:colOff>467282</xdr:colOff>
      <xdr:row>215</xdr:row>
      <xdr:rowOff>52388</xdr:rowOff>
    </xdr:to>
    <xdr:graphicFrame macro="">
      <xdr:nvGraphicFramePr>
        <xdr:cNvPr id="15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7</xdr:row>
      <xdr:rowOff>176212</xdr:rowOff>
    </xdr:from>
    <xdr:to>
      <xdr:col>28</xdr:col>
      <xdr:colOff>581025</xdr:colOff>
      <xdr:row>39</xdr:row>
      <xdr:rowOff>38100</xdr:rowOff>
    </xdr:to>
    <xdr:graphicFrame macro="">
      <xdr:nvGraphicFramePr>
        <xdr:cNvPr id="2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44</xdr:row>
      <xdr:rowOff>171450</xdr:rowOff>
    </xdr:from>
    <xdr:to>
      <xdr:col>28</xdr:col>
      <xdr:colOff>566738</xdr:colOff>
      <xdr:row>76</xdr:row>
      <xdr:rowOff>33338</xdr:rowOff>
    </xdr:to>
    <xdr:graphicFrame macro="">
      <xdr:nvGraphicFramePr>
        <xdr:cNvPr id="3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28</xdr:col>
      <xdr:colOff>547688</xdr:colOff>
      <xdr:row>113</xdr:row>
      <xdr:rowOff>52388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7</xdr:row>
      <xdr:rowOff>142875</xdr:rowOff>
    </xdr:from>
    <xdr:to>
      <xdr:col>42</xdr:col>
      <xdr:colOff>519113</xdr:colOff>
      <xdr:row>39</xdr:row>
      <xdr:rowOff>4763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45</xdr:row>
      <xdr:rowOff>0</xdr:rowOff>
    </xdr:from>
    <xdr:to>
      <xdr:col>42</xdr:col>
      <xdr:colOff>547688</xdr:colOff>
      <xdr:row>76</xdr:row>
      <xdr:rowOff>52388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82</xdr:row>
      <xdr:rowOff>0</xdr:rowOff>
    </xdr:from>
    <xdr:to>
      <xdr:col>42</xdr:col>
      <xdr:colOff>547688</xdr:colOff>
      <xdr:row>113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118</xdr:row>
      <xdr:rowOff>0</xdr:rowOff>
    </xdr:from>
    <xdr:to>
      <xdr:col>29</xdr:col>
      <xdr:colOff>467282</xdr:colOff>
      <xdr:row>149</xdr:row>
      <xdr:rowOff>52388</xdr:rowOff>
    </xdr:to>
    <xdr:graphicFrame macro="">
      <xdr:nvGraphicFramePr>
        <xdr:cNvPr id="9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353785</xdr:colOff>
      <xdr:row>118</xdr:row>
      <xdr:rowOff>13607</xdr:rowOff>
    </xdr:from>
    <xdr:to>
      <xdr:col>43</xdr:col>
      <xdr:colOff>208746</xdr:colOff>
      <xdr:row>149</xdr:row>
      <xdr:rowOff>65995</xdr:rowOff>
    </xdr:to>
    <xdr:graphicFrame macro="">
      <xdr:nvGraphicFramePr>
        <xdr:cNvPr id="11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152</xdr:row>
      <xdr:rowOff>0</xdr:rowOff>
    </xdr:from>
    <xdr:to>
      <xdr:col>29</xdr:col>
      <xdr:colOff>467282</xdr:colOff>
      <xdr:row>183</xdr:row>
      <xdr:rowOff>52388</xdr:rowOff>
    </xdr:to>
    <xdr:graphicFrame macro="">
      <xdr:nvGraphicFramePr>
        <xdr:cNvPr id="12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353785</xdr:colOff>
      <xdr:row>152</xdr:row>
      <xdr:rowOff>13607</xdr:rowOff>
    </xdr:from>
    <xdr:to>
      <xdr:col>43</xdr:col>
      <xdr:colOff>208746</xdr:colOff>
      <xdr:row>183</xdr:row>
      <xdr:rowOff>65995</xdr:rowOff>
    </xdr:to>
    <xdr:graphicFrame macro="">
      <xdr:nvGraphicFramePr>
        <xdr:cNvPr id="13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186</xdr:row>
      <xdr:rowOff>0</xdr:rowOff>
    </xdr:from>
    <xdr:to>
      <xdr:col>29</xdr:col>
      <xdr:colOff>467282</xdr:colOff>
      <xdr:row>217</xdr:row>
      <xdr:rowOff>52388</xdr:rowOff>
    </xdr:to>
    <xdr:graphicFrame macro="">
      <xdr:nvGraphicFramePr>
        <xdr:cNvPr id="14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353785</xdr:colOff>
      <xdr:row>186</xdr:row>
      <xdr:rowOff>13607</xdr:rowOff>
    </xdr:from>
    <xdr:to>
      <xdr:col>43</xdr:col>
      <xdr:colOff>208746</xdr:colOff>
      <xdr:row>217</xdr:row>
      <xdr:rowOff>65995</xdr:rowOff>
    </xdr:to>
    <xdr:graphicFrame macro="">
      <xdr:nvGraphicFramePr>
        <xdr:cNvPr id="15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7</xdr:row>
      <xdr:rowOff>176212</xdr:rowOff>
    </xdr:from>
    <xdr:to>
      <xdr:col>28</xdr:col>
      <xdr:colOff>581025</xdr:colOff>
      <xdr:row>36</xdr:row>
      <xdr:rowOff>0</xdr:rowOff>
    </xdr:to>
    <xdr:graphicFrame macro="">
      <xdr:nvGraphicFramePr>
        <xdr:cNvPr id="2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40</xdr:row>
      <xdr:rowOff>171450</xdr:rowOff>
    </xdr:from>
    <xdr:to>
      <xdr:col>28</xdr:col>
      <xdr:colOff>566738</xdr:colOff>
      <xdr:row>69</xdr:row>
      <xdr:rowOff>33338</xdr:rowOff>
    </xdr:to>
    <xdr:graphicFrame macro="">
      <xdr:nvGraphicFramePr>
        <xdr:cNvPr id="3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74</xdr:row>
      <xdr:rowOff>0</xdr:rowOff>
    </xdr:from>
    <xdr:to>
      <xdr:col>28</xdr:col>
      <xdr:colOff>547688</xdr:colOff>
      <xdr:row>102</xdr:row>
      <xdr:rowOff>52388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7</xdr:row>
      <xdr:rowOff>142875</xdr:rowOff>
    </xdr:from>
    <xdr:to>
      <xdr:col>42</xdr:col>
      <xdr:colOff>519113</xdr:colOff>
      <xdr:row>36</xdr:row>
      <xdr:rowOff>0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41</xdr:row>
      <xdr:rowOff>0</xdr:rowOff>
    </xdr:from>
    <xdr:to>
      <xdr:col>42</xdr:col>
      <xdr:colOff>547688</xdr:colOff>
      <xdr:row>69</xdr:row>
      <xdr:rowOff>52388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74</xdr:row>
      <xdr:rowOff>0</xdr:rowOff>
    </xdr:from>
    <xdr:to>
      <xdr:col>42</xdr:col>
      <xdr:colOff>547688</xdr:colOff>
      <xdr:row>102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107</xdr:row>
      <xdr:rowOff>0</xdr:rowOff>
    </xdr:from>
    <xdr:to>
      <xdr:col>29</xdr:col>
      <xdr:colOff>393062</xdr:colOff>
      <xdr:row>138</xdr:row>
      <xdr:rowOff>52388</xdr:rowOff>
    </xdr:to>
    <xdr:graphicFrame macro="">
      <xdr:nvGraphicFramePr>
        <xdr:cNvPr id="8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107</xdr:row>
      <xdr:rowOff>0</xdr:rowOff>
    </xdr:from>
    <xdr:to>
      <xdr:col>42</xdr:col>
      <xdr:colOff>393062</xdr:colOff>
      <xdr:row>138</xdr:row>
      <xdr:rowOff>52388</xdr:rowOff>
    </xdr:to>
    <xdr:graphicFrame macro="">
      <xdr:nvGraphicFramePr>
        <xdr:cNvPr id="10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29</xdr:col>
      <xdr:colOff>393062</xdr:colOff>
      <xdr:row>171</xdr:row>
      <xdr:rowOff>52388</xdr:rowOff>
    </xdr:to>
    <xdr:graphicFrame macro="">
      <xdr:nvGraphicFramePr>
        <xdr:cNvPr id="11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140</xdr:row>
      <xdr:rowOff>0</xdr:rowOff>
    </xdr:from>
    <xdr:to>
      <xdr:col>42</xdr:col>
      <xdr:colOff>393062</xdr:colOff>
      <xdr:row>171</xdr:row>
      <xdr:rowOff>52388</xdr:rowOff>
    </xdr:to>
    <xdr:graphicFrame macro="">
      <xdr:nvGraphicFramePr>
        <xdr:cNvPr id="12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173</xdr:row>
      <xdr:rowOff>0</xdr:rowOff>
    </xdr:from>
    <xdr:to>
      <xdr:col>29</xdr:col>
      <xdr:colOff>393062</xdr:colOff>
      <xdr:row>204</xdr:row>
      <xdr:rowOff>52388</xdr:rowOff>
    </xdr:to>
    <xdr:graphicFrame macro="">
      <xdr:nvGraphicFramePr>
        <xdr:cNvPr id="13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173</xdr:row>
      <xdr:rowOff>0</xdr:rowOff>
    </xdr:from>
    <xdr:to>
      <xdr:col>42</xdr:col>
      <xdr:colOff>393062</xdr:colOff>
      <xdr:row>204</xdr:row>
      <xdr:rowOff>52388</xdr:rowOff>
    </xdr:to>
    <xdr:graphicFrame macro="">
      <xdr:nvGraphicFramePr>
        <xdr:cNvPr id="14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</xdr:colOff>
      <xdr:row>7</xdr:row>
      <xdr:rowOff>176212</xdr:rowOff>
    </xdr:from>
    <xdr:to>
      <xdr:col>28</xdr:col>
      <xdr:colOff>581025</xdr:colOff>
      <xdr:row>36</xdr:row>
      <xdr:rowOff>0</xdr:rowOff>
    </xdr:to>
    <xdr:graphicFrame macro="">
      <xdr:nvGraphicFramePr>
        <xdr:cNvPr id="2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40</xdr:row>
      <xdr:rowOff>171450</xdr:rowOff>
    </xdr:from>
    <xdr:to>
      <xdr:col>28</xdr:col>
      <xdr:colOff>566738</xdr:colOff>
      <xdr:row>69</xdr:row>
      <xdr:rowOff>33338</xdr:rowOff>
    </xdr:to>
    <xdr:graphicFrame macro="">
      <xdr:nvGraphicFramePr>
        <xdr:cNvPr id="3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74</xdr:row>
      <xdr:rowOff>0</xdr:rowOff>
    </xdr:from>
    <xdr:to>
      <xdr:col>28</xdr:col>
      <xdr:colOff>547688</xdr:colOff>
      <xdr:row>102</xdr:row>
      <xdr:rowOff>52388</xdr:rowOff>
    </xdr:to>
    <xdr:graphicFrame macro="">
      <xdr:nvGraphicFramePr>
        <xdr:cNvPr id="4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581025</xdr:colOff>
      <xdr:row>7</xdr:row>
      <xdr:rowOff>142875</xdr:rowOff>
    </xdr:from>
    <xdr:to>
      <xdr:col>42</xdr:col>
      <xdr:colOff>519113</xdr:colOff>
      <xdr:row>36</xdr:row>
      <xdr:rowOff>0</xdr:rowOff>
    </xdr:to>
    <xdr:graphicFrame macro="">
      <xdr:nvGraphicFramePr>
        <xdr:cNvPr id="5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41</xdr:row>
      <xdr:rowOff>0</xdr:rowOff>
    </xdr:from>
    <xdr:to>
      <xdr:col>42</xdr:col>
      <xdr:colOff>547688</xdr:colOff>
      <xdr:row>69</xdr:row>
      <xdr:rowOff>52388</xdr:rowOff>
    </xdr:to>
    <xdr:graphicFrame macro="">
      <xdr:nvGraphicFramePr>
        <xdr:cNvPr id="6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74</xdr:row>
      <xdr:rowOff>0</xdr:rowOff>
    </xdr:from>
    <xdr:to>
      <xdr:col>42</xdr:col>
      <xdr:colOff>547688</xdr:colOff>
      <xdr:row>102</xdr:row>
      <xdr:rowOff>52388</xdr:rowOff>
    </xdr:to>
    <xdr:graphicFrame macro="">
      <xdr:nvGraphicFramePr>
        <xdr:cNvPr id="7" name="CSRnocolor" title="CSR No Coloring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106</xdr:row>
      <xdr:rowOff>0</xdr:rowOff>
    </xdr:from>
    <xdr:to>
      <xdr:col>29</xdr:col>
      <xdr:colOff>467282</xdr:colOff>
      <xdr:row>137</xdr:row>
      <xdr:rowOff>52388</xdr:rowOff>
    </xdr:to>
    <xdr:graphicFrame macro="">
      <xdr:nvGraphicFramePr>
        <xdr:cNvPr id="8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0</xdr:colOff>
      <xdr:row>106</xdr:row>
      <xdr:rowOff>0</xdr:rowOff>
    </xdr:from>
    <xdr:to>
      <xdr:col>42</xdr:col>
      <xdr:colOff>467282</xdr:colOff>
      <xdr:row>137</xdr:row>
      <xdr:rowOff>52388</xdr:rowOff>
    </xdr:to>
    <xdr:graphicFrame macro="">
      <xdr:nvGraphicFramePr>
        <xdr:cNvPr id="9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139</xdr:row>
      <xdr:rowOff>0</xdr:rowOff>
    </xdr:from>
    <xdr:to>
      <xdr:col>29</xdr:col>
      <xdr:colOff>467282</xdr:colOff>
      <xdr:row>170</xdr:row>
      <xdr:rowOff>52388</xdr:rowOff>
    </xdr:to>
    <xdr:graphicFrame macro="">
      <xdr:nvGraphicFramePr>
        <xdr:cNvPr id="10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139</xdr:row>
      <xdr:rowOff>0</xdr:rowOff>
    </xdr:from>
    <xdr:to>
      <xdr:col>42</xdr:col>
      <xdr:colOff>467282</xdr:colOff>
      <xdr:row>170</xdr:row>
      <xdr:rowOff>52388</xdr:rowOff>
    </xdr:to>
    <xdr:graphicFrame macro="">
      <xdr:nvGraphicFramePr>
        <xdr:cNvPr id="11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172</xdr:row>
      <xdr:rowOff>0</xdr:rowOff>
    </xdr:from>
    <xdr:to>
      <xdr:col>29</xdr:col>
      <xdr:colOff>467282</xdr:colOff>
      <xdr:row>203</xdr:row>
      <xdr:rowOff>52388</xdr:rowOff>
    </xdr:to>
    <xdr:graphicFrame macro="">
      <xdr:nvGraphicFramePr>
        <xdr:cNvPr id="12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0</xdr:colOff>
      <xdr:row>172</xdr:row>
      <xdr:rowOff>0</xdr:rowOff>
    </xdr:from>
    <xdr:to>
      <xdr:col>42</xdr:col>
      <xdr:colOff>467282</xdr:colOff>
      <xdr:row>203</xdr:row>
      <xdr:rowOff>52388</xdr:rowOff>
    </xdr:to>
    <xdr:graphicFrame macro="">
      <xdr:nvGraphicFramePr>
        <xdr:cNvPr id="13" name="CSRnocolor" title="Q8 Speedup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9"/>
  <sheetViews>
    <sheetView topLeftCell="A103" zoomScale="55" zoomScaleNormal="55" workbookViewId="0">
      <selection activeCell="AU175" sqref="AU175"/>
    </sheetView>
  </sheetViews>
  <sheetFormatPr defaultRowHeight="15" x14ac:dyDescent="0.25"/>
  <cols>
    <col min="5" max="6" width="9.140625" style="1"/>
    <col min="13" max="14" width="9.140625" style="1"/>
  </cols>
  <sheetData>
    <row r="1" spans="1:15" x14ac:dyDescent="0.25">
      <c r="A1" s="9" t="s">
        <v>41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t="s">
        <v>4</v>
      </c>
      <c r="I2" t="s">
        <v>4</v>
      </c>
    </row>
    <row r="3" spans="1:15" x14ac:dyDescent="0.25">
      <c r="A3" t="s">
        <v>39</v>
      </c>
      <c r="I3" t="s">
        <v>33</v>
      </c>
    </row>
    <row r="4" spans="1:15" x14ac:dyDescent="0.25">
      <c r="A4" t="s">
        <v>21</v>
      </c>
      <c r="B4" t="s">
        <v>24</v>
      </c>
      <c r="I4" t="s">
        <v>23</v>
      </c>
      <c r="J4" t="s">
        <v>24</v>
      </c>
    </row>
    <row r="5" spans="1:15" x14ac:dyDescent="0.25">
      <c r="A5" s="7" t="s">
        <v>5</v>
      </c>
      <c r="B5" s="7"/>
      <c r="C5" s="7"/>
      <c r="D5" s="7"/>
      <c r="E5" s="7"/>
      <c r="F5" s="7"/>
      <c r="G5" s="7"/>
      <c r="I5" t="s">
        <v>5</v>
      </c>
    </row>
    <row r="6" spans="1:15" x14ac:dyDescent="0.25">
      <c r="A6" s="7" t="s">
        <v>6</v>
      </c>
      <c r="B6" s="7"/>
      <c r="C6" s="7"/>
      <c r="D6" s="7"/>
      <c r="E6" s="7"/>
      <c r="F6" s="7"/>
      <c r="G6" s="7"/>
      <c r="I6" t="s">
        <v>6</v>
      </c>
    </row>
    <row r="7" spans="1:15" x14ac:dyDescent="0.25">
      <c r="A7" t="s">
        <v>0</v>
      </c>
      <c r="B7" t="s">
        <v>2</v>
      </c>
      <c r="C7" t="s">
        <v>1</v>
      </c>
      <c r="D7" t="s">
        <v>3</v>
      </c>
      <c r="E7" s="8" t="s">
        <v>7</v>
      </c>
      <c r="F7" s="8" t="s">
        <v>8</v>
      </c>
      <c r="I7" t="s">
        <v>0</v>
      </c>
      <c r="J7" t="s">
        <v>2</v>
      </c>
      <c r="K7" t="s">
        <v>1</v>
      </c>
      <c r="L7" t="s">
        <v>3</v>
      </c>
      <c r="M7" s="8" t="s">
        <v>7</v>
      </c>
      <c r="N7" s="8" t="s">
        <v>8</v>
      </c>
    </row>
    <row r="8" spans="1:15" x14ac:dyDescent="0.25">
      <c r="A8">
        <v>578</v>
      </c>
      <c r="B8">
        <v>289</v>
      </c>
      <c r="C8">
        <v>256</v>
      </c>
      <c r="D8">
        <v>7.2999999999999995E-2</v>
      </c>
      <c r="E8" s="8">
        <v>3.0000000000000001E-3</v>
      </c>
      <c r="F8" s="8">
        <v>7.0000000000000001E-3</v>
      </c>
      <c r="I8">
        <v>578</v>
      </c>
      <c r="J8">
        <v>289</v>
      </c>
      <c r="K8">
        <v>256</v>
      </c>
      <c r="L8">
        <v>7.2999999999999995E-2</v>
      </c>
      <c r="M8" s="8">
        <v>6.0000000000000001E-3</v>
      </c>
      <c r="N8" s="8">
        <v>7.0000000000000001E-3</v>
      </c>
    </row>
    <row r="9" spans="1:15" x14ac:dyDescent="0.25">
      <c r="A9">
        <v>8450</v>
      </c>
      <c r="B9">
        <v>4225</v>
      </c>
      <c r="C9">
        <v>4096</v>
      </c>
      <c r="D9">
        <v>1.137</v>
      </c>
      <c r="E9" s="8">
        <v>3.9E-2</v>
      </c>
      <c r="F9" s="8">
        <v>0.02</v>
      </c>
      <c r="I9">
        <v>8450</v>
      </c>
      <c r="J9">
        <v>4225</v>
      </c>
      <c r="K9">
        <v>4096</v>
      </c>
      <c r="L9">
        <v>1.137</v>
      </c>
      <c r="M9" s="8">
        <v>0.10100000000000001</v>
      </c>
      <c r="N9" s="8">
        <v>2.1000000000000001E-2</v>
      </c>
    </row>
    <row r="10" spans="1:15" x14ac:dyDescent="0.25">
      <c r="A10">
        <v>13122</v>
      </c>
      <c r="B10">
        <v>6561</v>
      </c>
      <c r="C10">
        <v>6400</v>
      </c>
      <c r="D10">
        <v>1.772</v>
      </c>
      <c r="E10" s="8">
        <v>6.5000000000000002E-2</v>
      </c>
      <c r="F10" s="8">
        <v>2.9000000000000001E-2</v>
      </c>
      <c r="I10">
        <v>13122</v>
      </c>
      <c r="J10">
        <v>6561</v>
      </c>
      <c r="K10">
        <v>6400</v>
      </c>
      <c r="L10">
        <v>1.772</v>
      </c>
      <c r="M10" s="8">
        <v>0.182</v>
      </c>
      <c r="N10" s="8">
        <v>3.1E-2</v>
      </c>
    </row>
    <row r="11" spans="1:15" x14ac:dyDescent="0.25">
      <c r="A11">
        <v>18818</v>
      </c>
      <c r="B11">
        <v>9409</v>
      </c>
      <c r="C11">
        <v>9216</v>
      </c>
      <c r="D11">
        <v>2.5489999999999999</v>
      </c>
      <c r="E11" s="8">
        <v>0.126</v>
      </c>
      <c r="F11" s="8">
        <v>0.04</v>
      </c>
      <c r="I11">
        <v>18818</v>
      </c>
      <c r="J11">
        <v>9409</v>
      </c>
      <c r="K11">
        <v>9216</v>
      </c>
      <c r="L11">
        <v>2.5489999999999999</v>
      </c>
      <c r="M11" s="8">
        <v>0.24099999999999999</v>
      </c>
      <c r="N11" s="8">
        <v>4.2999999999999997E-2</v>
      </c>
    </row>
    <row r="12" spans="1:15" x14ac:dyDescent="0.25">
      <c r="A12">
        <v>33282</v>
      </c>
      <c r="B12">
        <v>16641</v>
      </c>
      <c r="C12">
        <v>16384</v>
      </c>
      <c r="D12">
        <v>4.5229999999999997</v>
      </c>
      <c r="E12" s="8">
        <v>0.16700000000000001</v>
      </c>
      <c r="F12" s="8">
        <v>6.4000000000000001E-2</v>
      </c>
      <c r="I12">
        <v>33282</v>
      </c>
      <c r="J12">
        <v>16641</v>
      </c>
      <c r="K12">
        <v>16384</v>
      </c>
      <c r="L12">
        <v>4.5229999999999997</v>
      </c>
      <c r="M12" s="8">
        <v>0.34200000000000003</v>
      </c>
      <c r="N12" s="8">
        <v>6.8000000000000005E-2</v>
      </c>
    </row>
    <row r="13" spans="1:15" x14ac:dyDescent="0.25">
      <c r="A13">
        <v>132098</v>
      </c>
      <c r="B13">
        <v>66049</v>
      </c>
      <c r="C13">
        <v>65536</v>
      </c>
      <c r="D13">
        <v>18.047000000000001</v>
      </c>
      <c r="E13" s="8">
        <v>0.84299999999999997</v>
      </c>
      <c r="F13" s="8">
        <v>0.23499999999999999</v>
      </c>
      <c r="I13">
        <v>132098</v>
      </c>
      <c r="J13">
        <v>66049</v>
      </c>
      <c r="K13">
        <v>65536</v>
      </c>
      <c r="L13">
        <v>18.047000000000001</v>
      </c>
      <c r="M13" s="8">
        <v>1.3759999999999999</v>
      </c>
      <c r="N13" s="8">
        <v>0.25800000000000001</v>
      </c>
    </row>
    <row r="14" spans="1:15" x14ac:dyDescent="0.25">
      <c r="E14" s="8"/>
      <c r="F14" s="8"/>
      <c r="M14" s="8"/>
      <c r="N14" s="8"/>
    </row>
    <row r="15" spans="1:15" x14ac:dyDescent="0.25">
      <c r="A15" t="s">
        <v>9</v>
      </c>
      <c r="E15" s="8"/>
      <c r="F15" s="8"/>
      <c r="I15" t="s">
        <v>9</v>
      </c>
      <c r="M15" s="8"/>
      <c r="N15" s="8"/>
    </row>
    <row r="16" spans="1:15" x14ac:dyDescent="0.25">
      <c r="A16" t="s">
        <v>0</v>
      </c>
      <c r="B16" t="s">
        <v>2</v>
      </c>
      <c r="C16" t="s">
        <v>1</v>
      </c>
      <c r="D16" t="s">
        <v>3</v>
      </c>
      <c r="E16" s="8" t="s">
        <v>7</v>
      </c>
      <c r="F16" s="8" t="s">
        <v>8</v>
      </c>
      <c r="I16" t="s">
        <v>0</v>
      </c>
      <c r="J16" t="s">
        <v>2</v>
      </c>
      <c r="K16" t="s">
        <v>1</v>
      </c>
      <c r="L16" t="s">
        <v>3</v>
      </c>
      <c r="M16" s="8" t="s">
        <v>7</v>
      </c>
      <c r="N16" s="8" t="s">
        <v>8</v>
      </c>
    </row>
    <row r="17" spans="1:14" x14ac:dyDescent="0.25">
      <c r="A17">
        <v>578</v>
      </c>
      <c r="B17">
        <v>289</v>
      </c>
      <c r="C17">
        <v>256</v>
      </c>
      <c r="D17">
        <v>7.2999999999999995E-2</v>
      </c>
      <c r="E17" s="8">
        <v>2E-3</v>
      </c>
      <c r="F17" s="8">
        <v>6.0000000000000001E-3</v>
      </c>
      <c r="I17">
        <v>578</v>
      </c>
      <c r="J17">
        <v>289</v>
      </c>
      <c r="K17">
        <v>256</v>
      </c>
      <c r="L17">
        <v>7.2999999999999995E-2</v>
      </c>
      <c r="M17" s="8">
        <v>4.0000000000000001E-3</v>
      </c>
      <c r="N17" s="8">
        <v>6.0000000000000001E-3</v>
      </c>
    </row>
    <row r="18" spans="1:14" x14ac:dyDescent="0.25">
      <c r="A18">
        <v>8450</v>
      </c>
      <c r="B18">
        <v>4225</v>
      </c>
      <c r="C18">
        <v>4096</v>
      </c>
      <c r="D18">
        <v>1.137</v>
      </c>
      <c r="E18" s="8">
        <v>0.04</v>
      </c>
      <c r="F18" s="8">
        <v>0.02</v>
      </c>
      <c r="I18">
        <v>8450</v>
      </c>
      <c r="J18">
        <v>4225</v>
      </c>
      <c r="K18">
        <v>4096</v>
      </c>
      <c r="L18">
        <v>1.137</v>
      </c>
      <c r="M18" s="8">
        <v>5.6000000000000001E-2</v>
      </c>
      <c r="N18" s="8">
        <v>2.1000000000000001E-2</v>
      </c>
    </row>
    <row r="19" spans="1:14" x14ac:dyDescent="0.25">
      <c r="A19">
        <v>13122</v>
      </c>
      <c r="B19">
        <v>6561</v>
      </c>
      <c r="C19">
        <v>6400</v>
      </c>
      <c r="D19">
        <v>1.772</v>
      </c>
      <c r="E19" s="8">
        <v>5.3999999999999999E-2</v>
      </c>
      <c r="F19" s="8">
        <v>2.9000000000000001E-2</v>
      </c>
      <c r="I19">
        <v>13122</v>
      </c>
      <c r="J19">
        <v>6561</v>
      </c>
      <c r="K19">
        <v>6400</v>
      </c>
      <c r="L19">
        <v>1.772</v>
      </c>
      <c r="M19" s="8">
        <v>8.5000000000000006E-2</v>
      </c>
      <c r="N19" s="8">
        <v>0.03</v>
      </c>
    </row>
    <row r="20" spans="1:14" x14ac:dyDescent="0.25">
      <c r="A20">
        <v>18818</v>
      </c>
      <c r="B20">
        <v>9409</v>
      </c>
      <c r="C20">
        <v>9216</v>
      </c>
      <c r="D20">
        <v>2.5489999999999999</v>
      </c>
      <c r="E20" s="8">
        <v>6.8000000000000005E-2</v>
      </c>
      <c r="F20" s="8">
        <v>3.7999999999999999E-2</v>
      </c>
      <c r="I20">
        <v>18818</v>
      </c>
      <c r="J20">
        <v>9409</v>
      </c>
      <c r="K20">
        <v>9216</v>
      </c>
      <c r="L20">
        <v>2.5489999999999999</v>
      </c>
      <c r="M20" s="8">
        <v>0.154</v>
      </c>
      <c r="N20" s="8">
        <v>4.1000000000000002E-2</v>
      </c>
    </row>
    <row r="21" spans="1:14" x14ac:dyDescent="0.25">
      <c r="A21">
        <v>33282</v>
      </c>
      <c r="B21">
        <v>16641</v>
      </c>
      <c r="C21">
        <v>16384</v>
      </c>
      <c r="D21">
        <v>4.5229999999999997</v>
      </c>
      <c r="E21" s="8">
        <v>0.11799999999999999</v>
      </c>
      <c r="F21" s="8">
        <v>6.4000000000000001E-2</v>
      </c>
      <c r="I21">
        <v>33282</v>
      </c>
      <c r="J21">
        <v>16641</v>
      </c>
      <c r="K21">
        <v>16384</v>
      </c>
      <c r="L21">
        <v>4.5229999999999997</v>
      </c>
      <c r="M21" s="8">
        <v>0.251</v>
      </c>
      <c r="N21" s="8">
        <v>6.9000000000000006E-2</v>
      </c>
    </row>
    <row r="22" spans="1:14" x14ac:dyDescent="0.25">
      <c r="A22">
        <v>132098</v>
      </c>
      <c r="B22">
        <v>66049</v>
      </c>
      <c r="C22">
        <v>65536</v>
      </c>
      <c r="D22">
        <v>18.047000000000001</v>
      </c>
      <c r="E22" s="8">
        <v>0.54800000000000004</v>
      </c>
      <c r="F22" s="8">
        <v>0.23300000000000001</v>
      </c>
      <c r="I22">
        <v>132098</v>
      </c>
      <c r="J22">
        <v>66049</v>
      </c>
      <c r="K22">
        <v>65536</v>
      </c>
      <c r="L22">
        <v>18.047000000000001</v>
      </c>
      <c r="M22" s="8">
        <v>0.90600000000000003</v>
      </c>
      <c r="N22" s="8">
        <v>0.255</v>
      </c>
    </row>
    <row r="23" spans="1:14" x14ac:dyDescent="0.25">
      <c r="E23" s="8"/>
      <c r="F23" s="8"/>
      <c r="M23" s="8"/>
      <c r="N23" s="8"/>
    </row>
    <row r="24" spans="1:14" x14ac:dyDescent="0.25">
      <c r="A24" t="s">
        <v>40</v>
      </c>
      <c r="E24" s="8"/>
      <c r="F24" s="8"/>
      <c r="I24" t="s">
        <v>40</v>
      </c>
      <c r="M24" s="8"/>
      <c r="N24" s="8"/>
    </row>
    <row r="25" spans="1:14" x14ac:dyDescent="0.25">
      <c r="A25" t="s">
        <v>0</v>
      </c>
      <c r="B25" t="s">
        <v>2</v>
      </c>
      <c r="C25" t="s">
        <v>1</v>
      </c>
      <c r="D25" t="s">
        <v>3</v>
      </c>
      <c r="E25" s="8" t="s">
        <v>7</v>
      </c>
      <c r="F25" s="8" t="s">
        <v>8</v>
      </c>
      <c r="I25" t="s">
        <v>0</v>
      </c>
      <c r="J25" t="s">
        <v>2</v>
      </c>
      <c r="K25" t="s">
        <v>1</v>
      </c>
      <c r="L25" t="s">
        <v>3</v>
      </c>
      <c r="M25" s="8" t="s">
        <v>7</v>
      </c>
      <c r="N25" s="8" t="s">
        <v>8</v>
      </c>
    </row>
    <row r="26" spans="1:14" x14ac:dyDescent="0.25">
      <c r="A26">
        <v>578</v>
      </c>
      <c r="B26">
        <v>289</v>
      </c>
      <c r="C26">
        <v>256</v>
      </c>
      <c r="D26">
        <v>7.2999999999999995E-2</v>
      </c>
      <c r="E26" s="8">
        <v>2E-3</v>
      </c>
      <c r="F26" s="8">
        <v>6.0000000000000001E-3</v>
      </c>
      <c r="I26">
        <v>578</v>
      </c>
      <c r="J26">
        <v>289</v>
      </c>
      <c r="K26">
        <v>256</v>
      </c>
      <c r="L26">
        <v>7.2999999999999995E-2</v>
      </c>
      <c r="M26" s="8">
        <v>5.0000000000000001E-3</v>
      </c>
      <c r="N26" s="8">
        <v>6.0000000000000001E-3</v>
      </c>
    </row>
    <row r="27" spans="1:14" x14ac:dyDescent="0.25">
      <c r="A27">
        <v>8450</v>
      </c>
      <c r="B27">
        <v>4225</v>
      </c>
      <c r="C27">
        <v>4096</v>
      </c>
      <c r="D27">
        <v>1.137</v>
      </c>
      <c r="E27" s="8">
        <v>0.02</v>
      </c>
      <c r="F27" s="8">
        <v>0.02</v>
      </c>
      <c r="I27">
        <v>8450</v>
      </c>
      <c r="J27">
        <v>4225</v>
      </c>
      <c r="K27">
        <v>4096</v>
      </c>
      <c r="L27">
        <v>1.137</v>
      </c>
      <c r="M27" s="8">
        <v>4.3999999999999997E-2</v>
      </c>
      <c r="N27" s="8">
        <v>2.1000000000000001E-2</v>
      </c>
    </row>
    <row r="28" spans="1:14" x14ac:dyDescent="0.25">
      <c r="A28">
        <v>13122</v>
      </c>
      <c r="B28">
        <v>6561</v>
      </c>
      <c r="C28">
        <v>6400</v>
      </c>
      <c r="D28">
        <v>1.772</v>
      </c>
      <c r="E28" s="8">
        <v>3.2000000000000001E-2</v>
      </c>
      <c r="F28" s="8">
        <v>2.9000000000000001E-2</v>
      </c>
      <c r="I28">
        <v>13122</v>
      </c>
      <c r="J28">
        <v>6561</v>
      </c>
      <c r="K28">
        <v>6400</v>
      </c>
      <c r="L28">
        <v>1.772</v>
      </c>
      <c r="M28" s="8">
        <v>7.0999999999999994E-2</v>
      </c>
      <c r="N28" s="8">
        <v>3.1E-2</v>
      </c>
    </row>
    <row r="29" spans="1:14" x14ac:dyDescent="0.25">
      <c r="A29">
        <v>18818</v>
      </c>
      <c r="B29">
        <v>9409</v>
      </c>
      <c r="C29">
        <v>9216</v>
      </c>
      <c r="D29">
        <v>2.5489999999999999</v>
      </c>
      <c r="E29" s="8">
        <v>4.5999999999999999E-2</v>
      </c>
      <c r="F29" s="8">
        <v>4.1000000000000002E-2</v>
      </c>
      <c r="I29">
        <v>18818</v>
      </c>
      <c r="J29">
        <v>9409</v>
      </c>
      <c r="K29">
        <v>9216</v>
      </c>
      <c r="L29">
        <v>2.5489999999999999</v>
      </c>
      <c r="M29" s="8">
        <v>9.9000000000000005E-2</v>
      </c>
      <c r="N29" s="8">
        <v>4.2999999999999997E-2</v>
      </c>
    </row>
    <row r="30" spans="1:14" x14ac:dyDescent="0.25">
      <c r="A30">
        <v>33282</v>
      </c>
      <c r="B30">
        <v>16641</v>
      </c>
      <c r="C30">
        <v>16384</v>
      </c>
      <c r="D30">
        <v>4.5229999999999997</v>
      </c>
      <c r="E30" s="8">
        <v>9.1999999999999998E-2</v>
      </c>
      <c r="F30" s="8">
        <v>6.4000000000000001E-2</v>
      </c>
      <c r="I30">
        <v>33282</v>
      </c>
      <c r="J30">
        <v>16641</v>
      </c>
      <c r="K30">
        <v>16384</v>
      </c>
      <c r="L30">
        <v>4.5229999999999997</v>
      </c>
      <c r="M30" s="8">
        <v>0.16300000000000001</v>
      </c>
      <c r="N30" s="8">
        <v>6.9000000000000006E-2</v>
      </c>
    </row>
    <row r="31" spans="1:14" x14ac:dyDescent="0.25">
      <c r="A31">
        <v>132098</v>
      </c>
      <c r="B31">
        <v>66049</v>
      </c>
      <c r="C31">
        <v>65536</v>
      </c>
      <c r="D31">
        <v>18.047000000000001</v>
      </c>
      <c r="E31" s="8">
        <v>0.29599999999999999</v>
      </c>
      <c r="F31" s="8">
        <v>0.23499999999999999</v>
      </c>
      <c r="I31">
        <v>132098</v>
      </c>
      <c r="J31">
        <v>66049</v>
      </c>
      <c r="K31">
        <v>65536</v>
      </c>
      <c r="L31">
        <v>18.047000000000001</v>
      </c>
      <c r="M31" s="8">
        <v>0.77200000000000002</v>
      </c>
      <c r="N31" s="8">
        <v>0.26100000000000001</v>
      </c>
    </row>
    <row r="32" spans="1:14" x14ac:dyDescent="0.25">
      <c r="E32" s="8"/>
      <c r="F32" s="8"/>
      <c r="M32" s="8"/>
      <c r="N32" s="8"/>
    </row>
    <row r="33" spans="1:14" x14ac:dyDescent="0.25">
      <c r="A33" t="s">
        <v>10</v>
      </c>
      <c r="E33" s="8"/>
      <c r="F33" s="8"/>
      <c r="I33" t="s">
        <v>10</v>
      </c>
      <c r="M33" s="8"/>
      <c r="N33" s="8"/>
    </row>
    <row r="34" spans="1:14" x14ac:dyDescent="0.25">
      <c r="A34" t="s">
        <v>0</v>
      </c>
      <c r="B34" t="s">
        <v>2</v>
      </c>
      <c r="C34" t="s">
        <v>1</v>
      </c>
      <c r="D34" t="s">
        <v>3</v>
      </c>
      <c r="E34" s="8" t="s">
        <v>7</v>
      </c>
      <c r="F34" s="8" t="s">
        <v>8</v>
      </c>
      <c r="I34" t="s">
        <v>0</v>
      </c>
      <c r="J34" t="s">
        <v>2</v>
      </c>
      <c r="K34" t="s">
        <v>1</v>
      </c>
      <c r="L34" t="s">
        <v>3</v>
      </c>
      <c r="M34" s="8" t="s">
        <v>7</v>
      </c>
      <c r="N34" s="8" t="s">
        <v>8</v>
      </c>
    </row>
    <row r="35" spans="1:14" x14ac:dyDescent="0.25">
      <c r="A35">
        <v>578</v>
      </c>
      <c r="B35">
        <v>289</v>
      </c>
      <c r="C35">
        <v>256</v>
      </c>
      <c r="D35">
        <v>7.2999999999999995E-2</v>
      </c>
      <c r="E35" s="8">
        <v>5.0000000000000001E-3</v>
      </c>
      <c r="F35" s="8">
        <v>6.0000000000000001E-3</v>
      </c>
      <c r="I35">
        <v>578</v>
      </c>
      <c r="J35">
        <v>289</v>
      </c>
      <c r="K35">
        <v>256</v>
      </c>
      <c r="L35">
        <v>7.2999999999999995E-2</v>
      </c>
      <c r="M35" s="8">
        <v>4.0000000000000001E-3</v>
      </c>
      <c r="N35" s="8">
        <v>8.0000000000000002E-3</v>
      </c>
    </row>
    <row r="36" spans="1:14" x14ac:dyDescent="0.25">
      <c r="A36">
        <v>8450</v>
      </c>
      <c r="B36">
        <v>4225</v>
      </c>
      <c r="C36">
        <v>4096</v>
      </c>
      <c r="D36">
        <v>1.137</v>
      </c>
      <c r="E36" s="8">
        <v>1.7000000000000001E-2</v>
      </c>
      <c r="F36" s="8">
        <v>0.02</v>
      </c>
      <c r="I36">
        <v>8450</v>
      </c>
      <c r="J36">
        <v>4225</v>
      </c>
      <c r="K36">
        <v>4096</v>
      </c>
      <c r="L36">
        <v>1.137</v>
      </c>
      <c r="M36" s="8">
        <v>3.7999999999999999E-2</v>
      </c>
      <c r="N36" s="8">
        <v>2.1000000000000001E-2</v>
      </c>
    </row>
    <row r="37" spans="1:14" x14ac:dyDescent="0.25">
      <c r="A37">
        <v>13122</v>
      </c>
      <c r="B37">
        <v>6561</v>
      </c>
      <c r="C37">
        <v>6400</v>
      </c>
      <c r="D37">
        <v>1.772</v>
      </c>
      <c r="E37" s="8">
        <v>2.7E-2</v>
      </c>
      <c r="F37" s="8">
        <v>2.9000000000000001E-2</v>
      </c>
      <c r="I37">
        <v>13122</v>
      </c>
      <c r="J37">
        <v>6561</v>
      </c>
      <c r="K37">
        <v>6400</v>
      </c>
      <c r="L37">
        <v>1.772</v>
      </c>
      <c r="M37" s="8">
        <v>5.7000000000000002E-2</v>
      </c>
      <c r="N37" s="8">
        <v>3.2000000000000001E-2</v>
      </c>
    </row>
    <row r="38" spans="1:14" x14ac:dyDescent="0.25">
      <c r="A38">
        <v>18818</v>
      </c>
      <c r="B38">
        <v>9409</v>
      </c>
      <c r="C38">
        <v>9216</v>
      </c>
      <c r="D38">
        <v>2.5489999999999999</v>
      </c>
      <c r="E38" s="8">
        <v>4.1000000000000002E-2</v>
      </c>
      <c r="F38" s="8">
        <v>4.1000000000000002E-2</v>
      </c>
      <c r="I38">
        <v>18818</v>
      </c>
      <c r="J38">
        <v>9409</v>
      </c>
      <c r="K38">
        <v>9216</v>
      </c>
      <c r="L38">
        <v>2.5489999999999999</v>
      </c>
      <c r="M38" s="8">
        <v>8.5000000000000006E-2</v>
      </c>
      <c r="N38" s="8">
        <v>4.3999999999999997E-2</v>
      </c>
    </row>
    <row r="39" spans="1:14" x14ac:dyDescent="0.25">
      <c r="A39">
        <v>33282</v>
      </c>
      <c r="B39">
        <v>16641</v>
      </c>
      <c r="C39">
        <v>16384</v>
      </c>
      <c r="D39">
        <v>4.5229999999999997</v>
      </c>
      <c r="E39" s="8">
        <v>7.3999999999999996E-2</v>
      </c>
      <c r="F39" s="8">
        <v>6.4000000000000001E-2</v>
      </c>
      <c r="I39">
        <v>33282</v>
      </c>
      <c r="J39">
        <v>16641</v>
      </c>
      <c r="K39">
        <v>16384</v>
      </c>
      <c r="L39">
        <v>4.5229999999999997</v>
      </c>
      <c r="M39" s="8">
        <v>0.157</v>
      </c>
      <c r="N39" s="8">
        <v>7.0999999999999994E-2</v>
      </c>
    </row>
    <row r="40" spans="1:14" x14ac:dyDescent="0.25">
      <c r="A40">
        <v>132098</v>
      </c>
      <c r="B40">
        <v>66049</v>
      </c>
      <c r="C40">
        <v>65536</v>
      </c>
      <c r="D40">
        <v>18.047000000000001</v>
      </c>
      <c r="E40" s="8">
        <v>0.26600000000000001</v>
      </c>
      <c r="F40" s="8">
        <v>0.23899999999999999</v>
      </c>
      <c r="I40">
        <v>132098</v>
      </c>
      <c r="J40">
        <v>66049</v>
      </c>
      <c r="K40">
        <v>65536</v>
      </c>
      <c r="L40">
        <v>18.047000000000001</v>
      </c>
      <c r="M40" s="8">
        <v>0.54200000000000004</v>
      </c>
      <c r="N40" s="8">
        <v>0.25700000000000001</v>
      </c>
    </row>
    <row r="41" spans="1:14" x14ac:dyDescent="0.25">
      <c r="E41" s="8"/>
      <c r="F41" s="8"/>
      <c r="M41" s="8"/>
      <c r="N41" s="8"/>
    </row>
    <row r="42" spans="1:14" x14ac:dyDescent="0.25">
      <c r="A42" t="s">
        <v>11</v>
      </c>
      <c r="E42" s="8"/>
      <c r="F42" s="8"/>
      <c r="I42" t="s">
        <v>11</v>
      </c>
      <c r="M42" s="8"/>
      <c r="N42" s="8"/>
    </row>
    <row r="43" spans="1:14" x14ac:dyDescent="0.25">
      <c r="A43" t="s">
        <v>12</v>
      </c>
      <c r="E43" s="8"/>
      <c r="F43" s="8"/>
      <c r="I43" t="s">
        <v>12</v>
      </c>
      <c r="M43" s="8"/>
      <c r="N43" s="8"/>
    </row>
    <row r="44" spans="1:14" x14ac:dyDescent="0.25">
      <c r="A44" t="s">
        <v>6</v>
      </c>
      <c r="E44" s="8"/>
      <c r="F44" s="8"/>
      <c r="I44" t="s">
        <v>6</v>
      </c>
      <c r="M44" s="8"/>
      <c r="N44" s="8"/>
    </row>
    <row r="45" spans="1:14" x14ac:dyDescent="0.25">
      <c r="A45" t="s">
        <v>0</v>
      </c>
      <c r="B45" t="s">
        <v>2</v>
      </c>
      <c r="C45" t="s">
        <v>1</v>
      </c>
      <c r="D45" t="s">
        <v>3</v>
      </c>
      <c r="E45" s="8" t="s">
        <v>7</v>
      </c>
      <c r="F45" s="8" t="s">
        <v>8</v>
      </c>
      <c r="I45" t="s">
        <v>0</v>
      </c>
      <c r="J45" t="s">
        <v>2</v>
      </c>
      <c r="K45" t="s">
        <v>1</v>
      </c>
      <c r="L45" t="s">
        <v>3</v>
      </c>
      <c r="M45" s="8" t="s">
        <v>7</v>
      </c>
      <c r="N45" s="8" t="s">
        <v>8</v>
      </c>
    </row>
    <row r="46" spans="1:14" x14ac:dyDescent="0.25">
      <c r="A46">
        <v>578</v>
      </c>
      <c r="B46">
        <v>289</v>
      </c>
      <c r="C46">
        <v>256</v>
      </c>
      <c r="D46">
        <v>0.14099999999999999</v>
      </c>
      <c r="E46" s="8">
        <v>2E-3</v>
      </c>
      <c r="F46" s="8">
        <v>5.0000000000000001E-3</v>
      </c>
      <c r="I46">
        <v>578</v>
      </c>
      <c r="J46">
        <v>289</v>
      </c>
      <c r="K46">
        <v>256</v>
      </c>
      <c r="L46">
        <v>0.14099999999999999</v>
      </c>
      <c r="M46" s="8">
        <v>4.0000000000000001E-3</v>
      </c>
      <c r="N46" s="8">
        <v>6.0000000000000001E-3</v>
      </c>
    </row>
    <row r="47" spans="1:14" x14ac:dyDescent="0.25">
      <c r="A47">
        <v>8450</v>
      </c>
      <c r="B47">
        <v>4225</v>
      </c>
      <c r="C47">
        <v>4096</v>
      </c>
      <c r="D47">
        <v>2.0630000000000002</v>
      </c>
      <c r="E47" s="8">
        <v>0.03</v>
      </c>
      <c r="F47" s="8">
        <v>1.2E-2</v>
      </c>
      <c r="I47">
        <v>8450</v>
      </c>
      <c r="J47">
        <v>4225</v>
      </c>
      <c r="K47">
        <v>4096</v>
      </c>
      <c r="L47">
        <v>2.0630000000000002</v>
      </c>
      <c r="M47" s="8">
        <v>0.06</v>
      </c>
      <c r="N47" s="8">
        <v>1.4E-2</v>
      </c>
    </row>
    <row r="48" spans="1:14" x14ac:dyDescent="0.25">
      <c r="A48">
        <v>13122</v>
      </c>
      <c r="B48">
        <v>6561</v>
      </c>
      <c r="C48">
        <v>6400</v>
      </c>
      <c r="D48">
        <v>3.2040000000000002</v>
      </c>
      <c r="E48" s="8">
        <v>4.5999999999999999E-2</v>
      </c>
      <c r="F48" s="8">
        <v>1.7000000000000001E-2</v>
      </c>
      <c r="I48">
        <v>13122</v>
      </c>
      <c r="J48">
        <v>6561</v>
      </c>
      <c r="K48">
        <v>6400</v>
      </c>
      <c r="L48">
        <v>3.2040000000000002</v>
      </c>
      <c r="M48" s="8">
        <v>9.2999999999999999E-2</v>
      </c>
      <c r="N48" s="8">
        <v>1.9E-2</v>
      </c>
    </row>
    <row r="49" spans="1:14" x14ac:dyDescent="0.25">
      <c r="A49">
        <v>18818</v>
      </c>
      <c r="B49">
        <v>9409</v>
      </c>
      <c r="C49">
        <v>9216</v>
      </c>
      <c r="D49">
        <v>4.5940000000000003</v>
      </c>
      <c r="E49" s="8">
        <v>6.7000000000000004E-2</v>
      </c>
      <c r="F49" s="8">
        <v>2.1000000000000001E-2</v>
      </c>
      <c r="I49">
        <v>18818</v>
      </c>
      <c r="J49">
        <v>9409</v>
      </c>
      <c r="K49">
        <v>9216</v>
      </c>
      <c r="L49">
        <v>4.5940000000000003</v>
      </c>
      <c r="M49" s="8">
        <v>0.14000000000000001</v>
      </c>
      <c r="N49" s="8">
        <v>0.03</v>
      </c>
    </row>
    <row r="50" spans="1:14" x14ac:dyDescent="0.25">
      <c r="A50">
        <v>33282</v>
      </c>
      <c r="B50">
        <v>16641</v>
      </c>
      <c r="C50">
        <v>16384</v>
      </c>
      <c r="D50">
        <v>8.125</v>
      </c>
      <c r="E50" s="8">
        <v>0.11799999999999999</v>
      </c>
      <c r="F50" s="8">
        <v>3.4000000000000002E-2</v>
      </c>
      <c r="I50">
        <v>33282</v>
      </c>
      <c r="J50">
        <v>16641</v>
      </c>
      <c r="K50">
        <v>16384</v>
      </c>
      <c r="L50">
        <v>8.125</v>
      </c>
      <c r="M50" s="8">
        <v>0.23899999999999999</v>
      </c>
      <c r="N50" s="8">
        <v>3.9E-2</v>
      </c>
    </row>
    <row r="51" spans="1:14" x14ac:dyDescent="0.25">
      <c r="A51">
        <v>132098</v>
      </c>
      <c r="B51">
        <v>66049</v>
      </c>
      <c r="C51">
        <v>65536</v>
      </c>
      <c r="D51">
        <v>32.25</v>
      </c>
      <c r="E51" s="8">
        <v>0.56000000000000005</v>
      </c>
      <c r="F51" s="8">
        <v>0.19700000000000001</v>
      </c>
      <c r="I51">
        <v>132098</v>
      </c>
      <c r="J51">
        <v>66049</v>
      </c>
      <c r="K51">
        <v>65536</v>
      </c>
      <c r="L51">
        <v>32.25</v>
      </c>
      <c r="M51" s="8">
        <v>1.044</v>
      </c>
      <c r="N51" s="8">
        <v>0.217</v>
      </c>
    </row>
    <row r="52" spans="1:14" x14ac:dyDescent="0.25">
      <c r="E52" s="8"/>
      <c r="F52" s="8"/>
      <c r="M52" s="8"/>
      <c r="N52" s="8"/>
    </row>
    <row r="53" spans="1:14" x14ac:dyDescent="0.25">
      <c r="A53" t="s">
        <v>9</v>
      </c>
      <c r="E53" s="8"/>
      <c r="F53" s="8"/>
      <c r="I53" t="s">
        <v>9</v>
      </c>
      <c r="M53" s="8"/>
      <c r="N53" s="8"/>
    </row>
    <row r="54" spans="1:14" x14ac:dyDescent="0.25">
      <c r="A54" t="s">
        <v>0</v>
      </c>
      <c r="B54" t="s">
        <v>2</v>
      </c>
      <c r="C54" t="s">
        <v>1</v>
      </c>
      <c r="D54" t="s">
        <v>3</v>
      </c>
      <c r="E54" s="8" t="s">
        <v>7</v>
      </c>
      <c r="F54" s="8" t="s">
        <v>8</v>
      </c>
      <c r="I54" t="s">
        <v>0</v>
      </c>
      <c r="J54" t="s">
        <v>2</v>
      </c>
      <c r="K54" t="s">
        <v>1</v>
      </c>
      <c r="L54" t="s">
        <v>3</v>
      </c>
      <c r="M54" s="8" t="s">
        <v>7</v>
      </c>
      <c r="N54" s="8" t="s">
        <v>8</v>
      </c>
    </row>
    <row r="55" spans="1:14" x14ac:dyDescent="0.25">
      <c r="A55">
        <v>578</v>
      </c>
      <c r="B55">
        <v>289</v>
      </c>
      <c r="C55">
        <v>256</v>
      </c>
      <c r="D55">
        <v>0.14099999999999999</v>
      </c>
      <c r="E55" s="8">
        <v>2E-3</v>
      </c>
      <c r="F55" s="8">
        <v>6.0000000000000001E-3</v>
      </c>
      <c r="I55">
        <v>578</v>
      </c>
      <c r="J55">
        <v>289</v>
      </c>
      <c r="K55">
        <v>256</v>
      </c>
      <c r="L55">
        <v>0.14099999999999999</v>
      </c>
      <c r="M55" s="8">
        <v>4.0000000000000001E-3</v>
      </c>
      <c r="N55" s="8">
        <v>5.0000000000000001E-3</v>
      </c>
    </row>
    <row r="56" spans="1:14" x14ac:dyDescent="0.25">
      <c r="A56">
        <v>8450</v>
      </c>
      <c r="B56">
        <v>4225</v>
      </c>
      <c r="C56">
        <v>4096</v>
      </c>
      <c r="D56">
        <v>2.0630000000000002</v>
      </c>
      <c r="E56" s="8">
        <v>2.8000000000000001E-2</v>
      </c>
      <c r="F56" s="8">
        <v>1.2E-2</v>
      </c>
      <c r="I56">
        <v>8450</v>
      </c>
      <c r="J56">
        <v>4225</v>
      </c>
      <c r="K56">
        <v>4096</v>
      </c>
      <c r="L56">
        <v>2.0630000000000002</v>
      </c>
      <c r="M56" s="8">
        <v>6.4000000000000001E-2</v>
      </c>
      <c r="N56" s="8">
        <v>1.2999999999999999E-2</v>
      </c>
    </row>
    <row r="57" spans="1:14" x14ac:dyDescent="0.25">
      <c r="A57">
        <v>13122</v>
      </c>
      <c r="B57">
        <v>6561</v>
      </c>
      <c r="C57">
        <v>6400</v>
      </c>
      <c r="D57">
        <v>3.2040000000000002</v>
      </c>
      <c r="E57" s="8">
        <v>4.4999999999999998E-2</v>
      </c>
      <c r="F57" s="8">
        <v>1.6E-2</v>
      </c>
      <c r="I57">
        <v>13122</v>
      </c>
      <c r="J57">
        <v>6561</v>
      </c>
      <c r="K57">
        <v>6400</v>
      </c>
      <c r="L57">
        <v>3.2040000000000002</v>
      </c>
      <c r="M57" s="8">
        <v>9.8000000000000004E-2</v>
      </c>
      <c r="N57" s="8">
        <v>1.7999999999999999E-2</v>
      </c>
    </row>
    <row r="58" spans="1:14" x14ac:dyDescent="0.25">
      <c r="A58">
        <v>18818</v>
      </c>
      <c r="B58">
        <v>9409</v>
      </c>
      <c r="C58">
        <v>9216</v>
      </c>
      <c r="D58">
        <v>4.5940000000000003</v>
      </c>
      <c r="E58" s="8">
        <v>6.7000000000000004E-2</v>
      </c>
      <c r="F58" s="8">
        <v>2.1000000000000001E-2</v>
      </c>
      <c r="I58">
        <v>18818</v>
      </c>
      <c r="J58">
        <v>9409</v>
      </c>
      <c r="K58">
        <v>9216</v>
      </c>
      <c r="L58">
        <v>4.5940000000000003</v>
      </c>
      <c r="M58" s="8">
        <v>0.14699999999999999</v>
      </c>
      <c r="N58" s="8">
        <v>2.9000000000000001E-2</v>
      </c>
    </row>
    <row r="59" spans="1:14" x14ac:dyDescent="0.25">
      <c r="A59">
        <v>33282</v>
      </c>
      <c r="B59">
        <v>16641</v>
      </c>
      <c r="C59">
        <v>16384</v>
      </c>
      <c r="D59">
        <v>8.125</v>
      </c>
      <c r="E59" s="8">
        <v>0.11700000000000001</v>
      </c>
      <c r="F59" s="8">
        <v>3.3000000000000002E-2</v>
      </c>
      <c r="I59">
        <v>33282</v>
      </c>
      <c r="J59">
        <v>16641</v>
      </c>
      <c r="K59">
        <v>16384</v>
      </c>
      <c r="L59">
        <v>8.125</v>
      </c>
      <c r="M59" s="8">
        <v>0.22600000000000001</v>
      </c>
      <c r="N59" s="8">
        <v>3.7999999999999999E-2</v>
      </c>
    </row>
    <row r="60" spans="1:14" x14ac:dyDescent="0.25">
      <c r="A60">
        <v>132098</v>
      </c>
      <c r="B60">
        <v>66049</v>
      </c>
      <c r="C60">
        <v>65536</v>
      </c>
      <c r="D60">
        <v>32.25</v>
      </c>
      <c r="E60" s="8">
        <v>0.44600000000000001</v>
      </c>
      <c r="F60" s="8">
        <v>0.19400000000000001</v>
      </c>
      <c r="I60">
        <v>132098</v>
      </c>
      <c r="J60">
        <v>66049</v>
      </c>
      <c r="K60">
        <v>65536</v>
      </c>
      <c r="L60">
        <v>32.25</v>
      </c>
      <c r="M60" s="8">
        <v>1.095</v>
      </c>
      <c r="N60" s="8">
        <v>0.215</v>
      </c>
    </row>
    <row r="61" spans="1:14" x14ac:dyDescent="0.25">
      <c r="E61" s="8"/>
      <c r="F61" s="8"/>
      <c r="M61" s="8"/>
      <c r="N61" s="8"/>
    </row>
    <row r="62" spans="1:14" x14ac:dyDescent="0.25">
      <c r="A62" t="s">
        <v>40</v>
      </c>
      <c r="E62" s="8"/>
      <c r="F62" s="8"/>
      <c r="I62" t="s">
        <v>40</v>
      </c>
      <c r="M62" s="8"/>
      <c r="N62" s="8"/>
    </row>
    <row r="63" spans="1:14" x14ac:dyDescent="0.25">
      <c r="A63" t="s">
        <v>0</v>
      </c>
      <c r="B63" t="s">
        <v>2</v>
      </c>
      <c r="C63" t="s">
        <v>1</v>
      </c>
      <c r="D63" t="s">
        <v>3</v>
      </c>
      <c r="E63" s="8" t="s">
        <v>7</v>
      </c>
      <c r="F63" s="8" t="s">
        <v>8</v>
      </c>
      <c r="I63" t="s">
        <v>0</v>
      </c>
      <c r="J63" t="s">
        <v>2</v>
      </c>
      <c r="K63" t="s">
        <v>1</v>
      </c>
      <c r="L63" t="s">
        <v>3</v>
      </c>
      <c r="M63" s="8" t="s">
        <v>7</v>
      </c>
      <c r="N63" s="8" t="s">
        <v>8</v>
      </c>
    </row>
    <row r="64" spans="1:14" x14ac:dyDescent="0.25">
      <c r="A64">
        <v>578</v>
      </c>
      <c r="B64">
        <v>289</v>
      </c>
      <c r="C64">
        <v>256</v>
      </c>
      <c r="D64">
        <v>0.14099999999999999</v>
      </c>
      <c r="E64" s="8">
        <v>2E-3</v>
      </c>
      <c r="F64" s="8">
        <v>6.0000000000000001E-3</v>
      </c>
      <c r="I64">
        <v>578</v>
      </c>
      <c r="J64">
        <v>289</v>
      </c>
      <c r="K64">
        <v>256</v>
      </c>
      <c r="L64">
        <v>0.14099999999999999</v>
      </c>
      <c r="M64" s="8">
        <v>3.0000000000000001E-3</v>
      </c>
      <c r="N64" s="8">
        <v>6.0000000000000001E-3</v>
      </c>
    </row>
    <row r="65" spans="1:14" x14ac:dyDescent="0.25">
      <c r="A65">
        <v>8450</v>
      </c>
      <c r="B65">
        <v>4225</v>
      </c>
      <c r="C65">
        <v>4096</v>
      </c>
      <c r="D65">
        <v>2.0630000000000002</v>
      </c>
      <c r="E65" s="8">
        <v>2.3E-2</v>
      </c>
      <c r="F65" s="8">
        <v>1.2999999999999999E-2</v>
      </c>
      <c r="I65">
        <v>8450</v>
      </c>
      <c r="J65">
        <v>4225</v>
      </c>
      <c r="K65">
        <v>4096</v>
      </c>
      <c r="L65">
        <v>2.0630000000000002</v>
      </c>
      <c r="M65" s="8">
        <v>4.3999999999999997E-2</v>
      </c>
      <c r="N65" s="8">
        <v>1.2999999999999999E-2</v>
      </c>
    </row>
    <row r="66" spans="1:14" x14ac:dyDescent="0.25">
      <c r="A66">
        <v>13122</v>
      </c>
      <c r="B66">
        <v>6561</v>
      </c>
      <c r="C66">
        <v>6400</v>
      </c>
      <c r="D66">
        <v>3.2040000000000002</v>
      </c>
      <c r="E66" s="8">
        <v>3.5999999999999997E-2</v>
      </c>
      <c r="F66" s="8">
        <v>1.6E-2</v>
      </c>
      <c r="I66">
        <v>13122</v>
      </c>
      <c r="J66">
        <v>6561</v>
      </c>
      <c r="K66">
        <v>6400</v>
      </c>
      <c r="L66">
        <v>3.2040000000000002</v>
      </c>
      <c r="M66" s="8">
        <v>7.0000000000000007E-2</v>
      </c>
      <c r="N66" s="8">
        <v>1.7999999999999999E-2</v>
      </c>
    </row>
    <row r="67" spans="1:14" x14ac:dyDescent="0.25">
      <c r="A67">
        <v>18818</v>
      </c>
      <c r="B67">
        <v>9409</v>
      </c>
      <c r="C67">
        <v>9216</v>
      </c>
      <c r="D67">
        <v>4.5940000000000003</v>
      </c>
      <c r="E67" s="8">
        <v>0.05</v>
      </c>
      <c r="F67" s="8">
        <v>2.1999999999999999E-2</v>
      </c>
      <c r="I67">
        <v>18818</v>
      </c>
      <c r="J67">
        <v>9409</v>
      </c>
      <c r="K67">
        <v>9216</v>
      </c>
      <c r="L67">
        <v>4.5940000000000003</v>
      </c>
      <c r="M67" s="8">
        <v>0.10100000000000001</v>
      </c>
      <c r="N67" s="8">
        <v>0.03</v>
      </c>
    </row>
    <row r="68" spans="1:14" x14ac:dyDescent="0.25">
      <c r="A68">
        <v>33282</v>
      </c>
      <c r="B68">
        <v>16641</v>
      </c>
      <c r="C68">
        <v>16384</v>
      </c>
      <c r="D68">
        <v>8.125</v>
      </c>
      <c r="E68" s="8">
        <v>8.2000000000000003E-2</v>
      </c>
      <c r="F68" s="8">
        <v>3.3000000000000002E-2</v>
      </c>
      <c r="I68">
        <v>33282</v>
      </c>
      <c r="J68">
        <v>16641</v>
      </c>
      <c r="K68">
        <v>16384</v>
      </c>
      <c r="L68">
        <v>8.125</v>
      </c>
      <c r="M68" s="8">
        <v>0.184</v>
      </c>
      <c r="N68" s="8">
        <v>3.9E-2</v>
      </c>
    </row>
    <row r="69" spans="1:14" x14ac:dyDescent="0.25">
      <c r="A69">
        <v>132098</v>
      </c>
      <c r="B69">
        <v>66049</v>
      </c>
      <c r="C69">
        <v>65536</v>
      </c>
      <c r="D69">
        <v>32.25</v>
      </c>
      <c r="E69" s="8">
        <v>0.371</v>
      </c>
      <c r="F69" s="8">
        <v>0.19500000000000001</v>
      </c>
      <c r="I69">
        <v>132098</v>
      </c>
      <c r="J69">
        <v>66049</v>
      </c>
      <c r="K69">
        <v>65536</v>
      </c>
      <c r="L69">
        <v>32.25</v>
      </c>
      <c r="M69" s="8">
        <v>0.68300000000000005</v>
      </c>
      <c r="N69" s="8">
        <v>0.216</v>
      </c>
    </row>
    <row r="70" spans="1:14" x14ac:dyDescent="0.25">
      <c r="E70" s="8"/>
      <c r="F70" s="8"/>
      <c r="M70" s="8"/>
      <c r="N70" s="8"/>
    </row>
    <row r="71" spans="1:14" x14ac:dyDescent="0.25">
      <c r="A71" t="s">
        <v>10</v>
      </c>
      <c r="E71" s="8"/>
      <c r="F71" s="8"/>
      <c r="I71" t="s">
        <v>10</v>
      </c>
      <c r="M71" s="8"/>
      <c r="N71" s="8"/>
    </row>
    <row r="72" spans="1:14" x14ac:dyDescent="0.25">
      <c r="A72" t="s">
        <v>0</v>
      </c>
      <c r="B72" t="s">
        <v>2</v>
      </c>
      <c r="C72" t="s">
        <v>1</v>
      </c>
      <c r="D72" t="s">
        <v>3</v>
      </c>
      <c r="E72" s="8" t="s">
        <v>7</v>
      </c>
      <c r="F72" s="8" t="s">
        <v>8</v>
      </c>
      <c r="I72" t="s">
        <v>0</v>
      </c>
      <c r="J72" t="s">
        <v>2</v>
      </c>
      <c r="K72" t="s">
        <v>1</v>
      </c>
      <c r="L72" t="s">
        <v>3</v>
      </c>
      <c r="M72" s="8" t="s">
        <v>7</v>
      </c>
      <c r="N72" s="8" t="s">
        <v>8</v>
      </c>
    </row>
    <row r="73" spans="1:14" x14ac:dyDescent="0.25">
      <c r="A73">
        <v>578</v>
      </c>
      <c r="B73">
        <v>289</v>
      </c>
      <c r="C73">
        <v>256</v>
      </c>
      <c r="D73">
        <v>0.14099999999999999</v>
      </c>
      <c r="E73" s="8">
        <v>2E-3</v>
      </c>
      <c r="F73" s="8">
        <v>8.0000000000000002E-3</v>
      </c>
      <c r="I73">
        <v>578</v>
      </c>
      <c r="J73">
        <v>289</v>
      </c>
      <c r="K73">
        <v>256</v>
      </c>
      <c r="L73">
        <v>0.14099999999999999</v>
      </c>
      <c r="M73" s="8">
        <v>3.0000000000000001E-3</v>
      </c>
      <c r="N73" s="8">
        <v>8.0000000000000002E-3</v>
      </c>
    </row>
    <row r="74" spans="1:14" x14ac:dyDescent="0.25">
      <c r="A74">
        <v>8450</v>
      </c>
      <c r="B74">
        <v>4225</v>
      </c>
      <c r="C74">
        <v>4096</v>
      </c>
      <c r="D74">
        <v>2.0630000000000002</v>
      </c>
      <c r="E74" s="8">
        <v>0.02</v>
      </c>
      <c r="F74" s="8">
        <v>1.2E-2</v>
      </c>
      <c r="I74">
        <v>8450</v>
      </c>
      <c r="J74">
        <v>4225</v>
      </c>
      <c r="K74">
        <v>4096</v>
      </c>
      <c r="L74">
        <v>2.0630000000000002</v>
      </c>
      <c r="M74" s="8">
        <v>4.1000000000000002E-2</v>
      </c>
      <c r="N74" s="8">
        <v>1.4E-2</v>
      </c>
    </row>
    <row r="75" spans="1:14" x14ac:dyDescent="0.25">
      <c r="A75">
        <v>13122</v>
      </c>
      <c r="B75">
        <v>6561</v>
      </c>
      <c r="C75">
        <v>6400</v>
      </c>
      <c r="D75">
        <v>3.2040000000000002</v>
      </c>
      <c r="E75" s="8">
        <v>2.7E-2</v>
      </c>
      <c r="F75" s="8">
        <v>1.6E-2</v>
      </c>
      <c r="I75">
        <v>13122</v>
      </c>
      <c r="J75">
        <v>6561</v>
      </c>
      <c r="K75">
        <v>6400</v>
      </c>
      <c r="L75">
        <v>3.2040000000000002</v>
      </c>
      <c r="M75" s="8">
        <v>6.2E-2</v>
      </c>
      <c r="N75" s="8">
        <v>1.9E-2</v>
      </c>
    </row>
    <row r="76" spans="1:14" x14ac:dyDescent="0.25">
      <c r="A76">
        <v>18818</v>
      </c>
      <c r="B76">
        <v>9409</v>
      </c>
      <c r="C76">
        <v>9216</v>
      </c>
      <c r="D76">
        <v>4.5940000000000003</v>
      </c>
      <c r="E76" s="8">
        <v>4.3999999999999997E-2</v>
      </c>
      <c r="F76" s="8">
        <v>2.1000000000000001E-2</v>
      </c>
      <c r="I76">
        <v>18818</v>
      </c>
      <c r="J76">
        <v>9409</v>
      </c>
      <c r="K76">
        <v>9216</v>
      </c>
      <c r="L76">
        <v>4.5940000000000003</v>
      </c>
      <c r="M76" s="8">
        <v>9.1999999999999998E-2</v>
      </c>
      <c r="N76" s="8">
        <v>0.03</v>
      </c>
    </row>
    <row r="77" spans="1:14" x14ac:dyDescent="0.25">
      <c r="A77">
        <v>33282</v>
      </c>
      <c r="B77">
        <v>16641</v>
      </c>
      <c r="C77">
        <v>16384</v>
      </c>
      <c r="D77">
        <v>8.125</v>
      </c>
      <c r="E77" s="8">
        <v>7.5999999999999998E-2</v>
      </c>
      <c r="F77" s="8">
        <v>3.4000000000000002E-2</v>
      </c>
      <c r="I77">
        <v>33282</v>
      </c>
      <c r="J77">
        <v>16641</v>
      </c>
      <c r="K77">
        <v>16384</v>
      </c>
      <c r="L77">
        <v>8.125</v>
      </c>
      <c r="M77" s="8">
        <v>0.158</v>
      </c>
      <c r="N77" s="8">
        <v>4.1000000000000002E-2</v>
      </c>
    </row>
    <row r="78" spans="1:14" x14ac:dyDescent="0.25">
      <c r="A78">
        <v>132098</v>
      </c>
      <c r="B78">
        <v>66049</v>
      </c>
      <c r="C78">
        <v>65536</v>
      </c>
      <c r="D78">
        <v>32.25</v>
      </c>
      <c r="E78" s="8">
        <v>0.21299999999999999</v>
      </c>
      <c r="F78" s="8">
        <v>0.19700000000000001</v>
      </c>
      <c r="I78">
        <v>132098</v>
      </c>
      <c r="J78">
        <v>66049</v>
      </c>
      <c r="K78">
        <v>65536</v>
      </c>
      <c r="L78">
        <v>32.25</v>
      </c>
      <c r="M78" s="8">
        <v>0.58499999999999996</v>
      </c>
      <c r="N78" s="8">
        <v>0.217</v>
      </c>
    </row>
    <row r="79" spans="1:14" x14ac:dyDescent="0.25">
      <c r="E79" s="8"/>
      <c r="F79" s="8"/>
      <c r="M79" s="8"/>
      <c r="N79" s="8"/>
    </row>
    <row r="80" spans="1:14" x14ac:dyDescent="0.25">
      <c r="A80" t="s">
        <v>11</v>
      </c>
      <c r="E80" s="8"/>
      <c r="F80" s="8"/>
      <c r="I80" t="s">
        <v>11</v>
      </c>
      <c r="M80" s="8"/>
      <c r="N80" s="8"/>
    </row>
    <row r="81" spans="1:14" x14ac:dyDescent="0.25">
      <c r="A81" t="s">
        <v>13</v>
      </c>
      <c r="E81" s="8"/>
      <c r="F81" s="8"/>
      <c r="I81" t="s">
        <v>13</v>
      </c>
      <c r="M81" s="8"/>
      <c r="N81" s="8"/>
    </row>
    <row r="82" spans="1:14" x14ac:dyDescent="0.25">
      <c r="A82" t="s">
        <v>6</v>
      </c>
      <c r="E82" s="8"/>
      <c r="F82" s="8"/>
      <c r="I82" t="s">
        <v>6</v>
      </c>
      <c r="M82" s="8"/>
      <c r="N82" s="8"/>
    </row>
    <row r="83" spans="1:14" x14ac:dyDescent="0.25">
      <c r="A83" t="s">
        <v>0</v>
      </c>
      <c r="B83" t="s">
        <v>2</v>
      </c>
      <c r="C83" t="s">
        <v>1</v>
      </c>
      <c r="D83" t="s">
        <v>3</v>
      </c>
      <c r="E83" s="8" t="s">
        <v>7</v>
      </c>
      <c r="F83" s="8" t="s">
        <v>8</v>
      </c>
      <c r="I83" t="s">
        <v>0</v>
      </c>
      <c r="J83" t="s">
        <v>2</v>
      </c>
      <c r="K83" t="s">
        <v>1</v>
      </c>
      <c r="L83" t="s">
        <v>3</v>
      </c>
      <c r="M83" s="8" t="s">
        <v>7</v>
      </c>
      <c r="N83" s="8" t="s">
        <v>8</v>
      </c>
    </row>
    <row r="84" spans="1:14" x14ac:dyDescent="0.25">
      <c r="A84">
        <v>578</v>
      </c>
      <c r="B84">
        <v>289</v>
      </c>
      <c r="C84">
        <v>256</v>
      </c>
      <c r="D84">
        <v>0.31900000000000001</v>
      </c>
      <c r="E84" s="8">
        <v>0.01</v>
      </c>
      <c r="F84" s="8">
        <v>6.0000000000000001E-3</v>
      </c>
      <c r="I84">
        <v>578</v>
      </c>
      <c r="J84">
        <v>289</v>
      </c>
      <c r="K84">
        <v>256</v>
      </c>
      <c r="L84">
        <v>0.31900000000000001</v>
      </c>
      <c r="M84" s="8">
        <v>0.01</v>
      </c>
      <c r="N84" s="8">
        <v>7.0000000000000001E-3</v>
      </c>
    </row>
    <row r="85" spans="1:14" x14ac:dyDescent="0.25">
      <c r="A85">
        <v>8450</v>
      </c>
      <c r="B85">
        <v>4225</v>
      </c>
      <c r="C85">
        <v>4096</v>
      </c>
      <c r="D85">
        <v>68.094999999999999</v>
      </c>
      <c r="E85" s="8">
        <v>0.96899999999999997</v>
      </c>
      <c r="F85" s="8">
        <v>1.9E-2</v>
      </c>
      <c r="I85">
        <v>8450</v>
      </c>
      <c r="J85">
        <v>4225</v>
      </c>
      <c r="K85">
        <v>4096</v>
      </c>
      <c r="L85">
        <v>68.094999999999999</v>
      </c>
      <c r="M85" s="8">
        <v>1.026</v>
      </c>
      <c r="N85" s="8">
        <v>0.02</v>
      </c>
    </row>
    <row r="86" spans="1:14" x14ac:dyDescent="0.25">
      <c r="A86">
        <v>13122</v>
      </c>
      <c r="B86">
        <v>6561</v>
      </c>
      <c r="C86">
        <v>6400</v>
      </c>
      <c r="D86">
        <v>164.21</v>
      </c>
      <c r="E86" s="8">
        <v>1.8089999999999999</v>
      </c>
      <c r="F86" s="8">
        <v>2.7E-2</v>
      </c>
      <c r="I86">
        <v>13122</v>
      </c>
      <c r="J86">
        <v>6561</v>
      </c>
      <c r="K86">
        <v>6400</v>
      </c>
      <c r="L86">
        <v>164.21</v>
      </c>
      <c r="M86" s="8">
        <v>1.8979999999999999</v>
      </c>
      <c r="N86" s="8">
        <v>0.03</v>
      </c>
    </row>
    <row r="87" spans="1:14" x14ac:dyDescent="0.25">
      <c r="A87">
        <v>18818</v>
      </c>
      <c r="B87">
        <v>9409</v>
      </c>
      <c r="C87">
        <v>9216</v>
      </c>
      <c r="D87">
        <v>337.71199999999999</v>
      </c>
      <c r="E87" s="8">
        <v>1.4350000000000001</v>
      </c>
      <c r="F87" s="8">
        <v>3.6999999999999998E-2</v>
      </c>
      <c r="I87">
        <v>18818</v>
      </c>
      <c r="J87">
        <v>9409</v>
      </c>
      <c r="K87">
        <v>9216</v>
      </c>
      <c r="L87">
        <v>337.71199999999999</v>
      </c>
      <c r="M87" s="8">
        <v>2.7839999999999998</v>
      </c>
      <c r="N87" s="8">
        <v>0.04</v>
      </c>
    </row>
    <row r="88" spans="1:14" x14ac:dyDescent="0.25">
      <c r="A88">
        <v>33282</v>
      </c>
      <c r="B88">
        <v>16641</v>
      </c>
      <c r="C88">
        <v>16384</v>
      </c>
      <c r="D88">
        <v>1056.377</v>
      </c>
      <c r="E88" s="8">
        <v>1.8380000000000001</v>
      </c>
      <c r="F88" s="8">
        <v>5.7000000000000002E-2</v>
      </c>
      <c r="I88">
        <v>33282</v>
      </c>
      <c r="J88">
        <v>16641</v>
      </c>
      <c r="K88">
        <v>16384</v>
      </c>
      <c r="L88">
        <v>1056.377</v>
      </c>
      <c r="M88" s="8">
        <v>2.4809999999999999</v>
      </c>
      <c r="N88" s="8">
        <v>6.2E-2</v>
      </c>
    </row>
    <row r="89" spans="1:14" x14ac:dyDescent="0.25">
      <c r="A89">
        <v>132098</v>
      </c>
      <c r="B89">
        <v>66049</v>
      </c>
      <c r="C89">
        <v>65536</v>
      </c>
      <c r="D89">
        <v>257.50400000000002</v>
      </c>
      <c r="E89" s="8">
        <v>3.4569999999999999</v>
      </c>
      <c r="F89" s="8">
        <v>0.20200000000000001</v>
      </c>
      <c r="I89">
        <v>132098</v>
      </c>
      <c r="J89">
        <v>66049</v>
      </c>
      <c r="K89">
        <v>65536</v>
      </c>
      <c r="L89">
        <v>257.50400000000002</v>
      </c>
      <c r="M89" s="8">
        <v>4.4160000000000004</v>
      </c>
      <c r="N89" s="8">
        <v>0.222</v>
      </c>
    </row>
    <row r="90" spans="1:14" x14ac:dyDescent="0.25">
      <c r="E90" s="8"/>
      <c r="F90" s="8"/>
      <c r="M90" s="8"/>
      <c r="N90" s="8"/>
    </row>
    <row r="91" spans="1:14" x14ac:dyDescent="0.25">
      <c r="A91" t="s">
        <v>9</v>
      </c>
      <c r="E91" s="8"/>
      <c r="F91" s="8"/>
      <c r="I91" t="s">
        <v>9</v>
      </c>
      <c r="M91" s="8"/>
      <c r="N91" s="8"/>
    </row>
    <row r="92" spans="1:14" x14ac:dyDescent="0.25">
      <c r="A92" t="s">
        <v>0</v>
      </c>
      <c r="B92" t="s">
        <v>2</v>
      </c>
      <c r="C92" t="s">
        <v>1</v>
      </c>
      <c r="D92" t="s">
        <v>3</v>
      </c>
      <c r="E92" s="8" t="s">
        <v>7</v>
      </c>
      <c r="F92" s="8" t="s">
        <v>8</v>
      </c>
      <c r="I92" t="s">
        <v>0</v>
      </c>
      <c r="J92" t="s">
        <v>2</v>
      </c>
      <c r="K92" t="s">
        <v>1</v>
      </c>
      <c r="L92" t="s">
        <v>3</v>
      </c>
      <c r="M92" s="8" t="s">
        <v>7</v>
      </c>
      <c r="N92" s="8" t="s">
        <v>8</v>
      </c>
    </row>
    <row r="93" spans="1:14" x14ac:dyDescent="0.25">
      <c r="A93">
        <v>578</v>
      </c>
      <c r="B93">
        <v>289</v>
      </c>
      <c r="C93">
        <v>256</v>
      </c>
      <c r="D93">
        <v>0.31900000000000001</v>
      </c>
      <c r="E93" s="8">
        <v>1.0999999999999999E-2</v>
      </c>
      <c r="F93" s="8">
        <v>6.0000000000000001E-3</v>
      </c>
      <c r="I93">
        <v>578</v>
      </c>
      <c r="J93">
        <v>289</v>
      </c>
      <c r="K93">
        <v>256</v>
      </c>
      <c r="L93">
        <v>0.31900000000000001</v>
      </c>
      <c r="M93" s="8">
        <v>8.9999999999999993E-3</v>
      </c>
      <c r="N93" s="8">
        <v>6.0000000000000001E-3</v>
      </c>
    </row>
    <row r="94" spans="1:14" x14ac:dyDescent="0.25">
      <c r="A94">
        <v>8450</v>
      </c>
      <c r="B94">
        <v>4225</v>
      </c>
      <c r="C94">
        <v>4096</v>
      </c>
      <c r="D94">
        <v>68.094999999999999</v>
      </c>
      <c r="E94" s="8">
        <v>0.94399999999999995</v>
      </c>
      <c r="F94" s="8">
        <v>1.9E-2</v>
      </c>
      <c r="I94">
        <v>8450</v>
      </c>
      <c r="J94">
        <v>4225</v>
      </c>
      <c r="K94">
        <v>4096</v>
      </c>
      <c r="L94">
        <v>68.094999999999999</v>
      </c>
      <c r="M94" s="8">
        <v>0.98499999999999999</v>
      </c>
      <c r="N94" s="8">
        <v>0.02</v>
      </c>
    </row>
    <row r="95" spans="1:14" x14ac:dyDescent="0.25">
      <c r="A95">
        <v>13122</v>
      </c>
      <c r="B95">
        <v>6561</v>
      </c>
      <c r="C95">
        <v>6400</v>
      </c>
      <c r="D95">
        <v>164.21</v>
      </c>
      <c r="E95" s="8">
        <v>1.8080000000000001</v>
      </c>
      <c r="F95" s="8">
        <v>2.7E-2</v>
      </c>
      <c r="I95">
        <v>13122</v>
      </c>
      <c r="J95">
        <v>6561</v>
      </c>
      <c r="K95">
        <v>6400</v>
      </c>
      <c r="L95">
        <v>164.21</v>
      </c>
      <c r="M95" s="8">
        <v>1.8129999999999999</v>
      </c>
      <c r="N95" s="8">
        <v>2.9000000000000001E-2</v>
      </c>
    </row>
    <row r="96" spans="1:14" x14ac:dyDescent="0.25">
      <c r="A96">
        <v>18818</v>
      </c>
      <c r="B96">
        <v>9409</v>
      </c>
      <c r="C96">
        <v>9216</v>
      </c>
      <c r="D96">
        <v>337.71199999999999</v>
      </c>
      <c r="E96" s="8">
        <v>1.8069999999999999</v>
      </c>
      <c r="F96" s="8">
        <v>3.6999999999999998E-2</v>
      </c>
      <c r="I96">
        <v>18818</v>
      </c>
      <c r="J96">
        <v>9409</v>
      </c>
      <c r="K96">
        <v>9216</v>
      </c>
      <c r="L96">
        <v>337.71199999999999</v>
      </c>
      <c r="M96" s="8">
        <v>2.8039999999999998</v>
      </c>
      <c r="N96" s="8">
        <v>3.9E-2</v>
      </c>
    </row>
    <row r="97" spans="1:14" x14ac:dyDescent="0.25">
      <c r="A97">
        <v>33282</v>
      </c>
      <c r="B97">
        <v>16641</v>
      </c>
      <c r="C97">
        <v>16384</v>
      </c>
      <c r="D97">
        <v>1056.377</v>
      </c>
      <c r="E97" s="8">
        <v>1.7110000000000001</v>
      </c>
      <c r="F97" s="8">
        <v>5.7000000000000002E-2</v>
      </c>
      <c r="I97">
        <v>33282</v>
      </c>
      <c r="J97">
        <v>16641</v>
      </c>
      <c r="K97">
        <v>16384</v>
      </c>
      <c r="L97">
        <v>1056.377</v>
      </c>
      <c r="M97" s="8">
        <v>2.9489999999999998</v>
      </c>
      <c r="N97" s="8">
        <v>6.3E-2</v>
      </c>
    </row>
    <row r="98" spans="1:14" x14ac:dyDescent="0.25">
      <c r="A98">
        <v>132098</v>
      </c>
      <c r="B98">
        <v>66049</v>
      </c>
      <c r="C98">
        <v>65536</v>
      </c>
      <c r="D98">
        <v>257.50400000000002</v>
      </c>
      <c r="E98" s="8">
        <v>2.556</v>
      </c>
      <c r="F98" s="8">
        <v>0.20499999999999999</v>
      </c>
      <c r="I98">
        <v>132098</v>
      </c>
      <c r="J98">
        <v>66049</v>
      </c>
      <c r="K98">
        <v>65536</v>
      </c>
      <c r="L98">
        <v>257.50400000000002</v>
      </c>
      <c r="M98" s="8">
        <v>4.3310000000000004</v>
      </c>
      <c r="N98" s="8">
        <v>0.22600000000000001</v>
      </c>
    </row>
    <row r="99" spans="1:14" x14ac:dyDescent="0.25">
      <c r="E99" s="8"/>
      <c r="F99" s="8"/>
      <c r="M99" s="8"/>
      <c r="N99" s="8"/>
    </row>
    <row r="100" spans="1:14" x14ac:dyDescent="0.25">
      <c r="A100" t="s">
        <v>40</v>
      </c>
      <c r="E100" s="8"/>
      <c r="F100" s="8"/>
      <c r="I100" t="s">
        <v>40</v>
      </c>
      <c r="M100" s="8"/>
      <c r="N100" s="8"/>
    </row>
    <row r="101" spans="1:14" x14ac:dyDescent="0.25">
      <c r="A101" t="s">
        <v>0</v>
      </c>
      <c r="B101" t="s">
        <v>2</v>
      </c>
      <c r="C101" t="s">
        <v>1</v>
      </c>
      <c r="D101" t="s">
        <v>3</v>
      </c>
      <c r="E101" s="8" t="s">
        <v>7</v>
      </c>
      <c r="F101" s="8" t="s">
        <v>8</v>
      </c>
      <c r="I101" t="s">
        <v>0</v>
      </c>
      <c r="J101" t="s">
        <v>2</v>
      </c>
      <c r="K101" t="s">
        <v>1</v>
      </c>
      <c r="L101" t="s">
        <v>3</v>
      </c>
      <c r="M101" s="8" t="s">
        <v>7</v>
      </c>
      <c r="N101" s="8" t="s">
        <v>8</v>
      </c>
    </row>
    <row r="102" spans="1:14" x14ac:dyDescent="0.25">
      <c r="A102">
        <v>578</v>
      </c>
      <c r="B102">
        <v>289</v>
      </c>
      <c r="C102">
        <v>256</v>
      </c>
      <c r="D102">
        <v>0.31900000000000001</v>
      </c>
      <c r="E102" s="8">
        <v>0.01</v>
      </c>
      <c r="F102" s="8">
        <v>6.0000000000000001E-3</v>
      </c>
      <c r="I102">
        <v>578</v>
      </c>
      <c r="J102">
        <v>289</v>
      </c>
      <c r="K102">
        <v>256</v>
      </c>
      <c r="L102">
        <v>0.31900000000000001</v>
      </c>
      <c r="M102" s="8">
        <v>1.0999999999999999E-2</v>
      </c>
      <c r="N102" s="8">
        <v>6.0000000000000001E-3</v>
      </c>
    </row>
    <row r="103" spans="1:14" x14ac:dyDescent="0.25">
      <c r="A103">
        <v>8450</v>
      </c>
      <c r="B103">
        <v>4225</v>
      </c>
      <c r="C103">
        <v>4096</v>
      </c>
      <c r="D103">
        <v>68.094999999999999</v>
      </c>
      <c r="E103" s="8">
        <v>1.145</v>
      </c>
      <c r="F103" s="8">
        <v>2.1000000000000001E-2</v>
      </c>
      <c r="I103">
        <v>8450</v>
      </c>
      <c r="J103">
        <v>4225</v>
      </c>
      <c r="K103">
        <v>4096</v>
      </c>
      <c r="L103">
        <v>68.094999999999999</v>
      </c>
      <c r="M103" s="8">
        <v>0.92400000000000004</v>
      </c>
      <c r="N103" s="8">
        <v>0.02</v>
      </c>
    </row>
    <row r="104" spans="1:14" x14ac:dyDescent="0.25">
      <c r="A104">
        <v>13122</v>
      </c>
      <c r="B104">
        <v>6561</v>
      </c>
      <c r="C104">
        <v>6400</v>
      </c>
      <c r="D104">
        <v>164.21</v>
      </c>
      <c r="E104" s="8">
        <v>1.45</v>
      </c>
      <c r="F104" s="8">
        <v>2.8000000000000001E-2</v>
      </c>
      <c r="I104">
        <v>13122</v>
      </c>
      <c r="J104">
        <v>6561</v>
      </c>
      <c r="K104">
        <v>6400</v>
      </c>
      <c r="L104">
        <v>164.21</v>
      </c>
      <c r="M104" s="8">
        <v>1.8580000000000001</v>
      </c>
      <c r="N104" s="8">
        <v>2.9000000000000001E-2</v>
      </c>
    </row>
    <row r="105" spans="1:14" x14ac:dyDescent="0.25">
      <c r="A105">
        <v>18818</v>
      </c>
      <c r="B105">
        <v>9409</v>
      </c>
      <c r="C105">
        <v>9216</v>
      </c>
      <c r="D105">
        <v>337.71199999999999</v>
      </c>
      <c r="E105" s="8">
        <v>1.5609999999999999</v>
      </c>
      <c r="F105" s="8">
        <v>3.7999999999999999E-2</v>
      </c>
      <c r="I105">
        <v>18818</v>
      </c>
      <c r="J105">
        <v>9409</v>
      </c>
      <c r="K105">
        <v>9216</v>
      </c>
      <c r="L105">
        <v>337.71199999999999</v>
      </c>
      <c r="M105" s="8">
        <v>2.3029999999999999</v>
      </c>
      <c r="N105" s="8">
        <v>4.1000000000000002E-2</v>
      </c>
    </row>
    <row r="106" spans="1:14" x14ac:dyDescent="0.25">
      <c r="A106">
        <v>33282</v>
      </c>
      <c r="B106">
        <v>16641</v>
      </c>
      <c r="C106">
        <v>16384</v>
      </c>
      <c r="D106">
        <v>1056.377</v>
      </c>
      <c r="E106" s="8">
        <v>1.758</v>
      </c>
      <c r="F106" s="8">
        <v>5.8000000000000003E-2</v>
      </c>
      <c r="I106">
        <v>33282</v>
      </c>
      <c r="J106">
        <v>16641</v>
      </c>
      <c r="K106">
        <v>16384</v>
      </c>
      <c r="L106">
        <v>1056.377</v>
      </c>
      <c r="M106" s="8">
        <v>2.669</v>
      </c>
      <c r="N106" s="8">
        <v>6.3E-2</v>
      </c>
    </row>
    <row r="107" spans="1:14" x14ac:dyDescent="0.25">
      <c r="A107">
        <v>132098</v>
      </c>
      <c r="B107">
        <v>66049</v>
      </c>
      <c r="C107">
        <v>65536</v>
      </c>
      <c r="D107">
        <v>257.50400000000002</v>
      </c>
      <c r="E107" s="8">
        <v>2.5960000000000001</v>
      </c>
      <c r="F107" s="8">
        <v>0.21099999999999999</v>
      </c>
      <c r="I107">
        <v>132098</v>
      </c>
      <c r="J107">
        <v>66049</v>
      </c>
      <c r="K107">
        <v>65536</v>
      </c>
      <c r="L107">
        <v>257.50400000000002</v>
      </c>
      <c r="M107" s="8">
        <v>3.9580000000000002</v>
      </c>
      <c r="N107" s="8">
        <v>0.224</v>
      </c>
    </row>
    <row r="108" spans="1:14" x14ac:dyDescent="0.25">
      <c r="E108" s="8"/>
      <c r="F108" s="8"/>
      <c r="M108" s="8"/>
      <c r="N108" s="8"/>
    </row>
    <row r="109" spans="1:14" x14ac:dyDescent="0.25">
      <c r="A109" t="s">
        <v>10</v>
      </c>
      <c r="E109" s="8"/>
      <c r="F109" s="8"/>
      <c r="I109" t="s">
        <v>10</v>
      </c>
      <c r="M109" s="8"/>
      <c r="N109" s="8"/>
    </row>
    <row r="110" spans="1:14" x14ac:dyDescent="0.25">
      <c r="A110" t="s">
        <v>0</v>
      </c>
      <c r="B110" t="s">
        <v>2</v>
      </c>
      <c r="C110" t="s">
        <v>1</v>
      </c>
      <c r="D110" t="s">
        <v>3</v>
      </c>
      <c r="E110" s="8" t="s">
        <v>7</v>
      </c>
      <c r="F110" s="8" t="s">
        <v>8</v>
      </c>
      <c r="I110" t="s">
        <v>0</v>
      </c>
      <c r="J110" t="s">
        <v>2</v>
      </c>
      <c r="K110" t="s">
        <v>1</v>
      </c>
      <c r="L110" t="s">
        <v>3</v>
      </c>
      <c r="M110" s="8" t="s">
        <v>7</v>
      </c>
      <c r="N110" s="8" t="s">
        <v>8</v>
      </c>
    </row>
    <row r="111" spans="1:14" x14ac:dyDescent="0.25">
      <c r="A111">
        <v>578</v>
      </c>
      <c r="B111">
        <v>289</v>
      </c>
      <c r="C111">
        <v>256</v>
      </c>
      <c r="D111">
        <v>0.31900000000000001</v>
      </c>
      <c r="E111" s="8">
        <v>1.2E-2</v>
      </c>
      <c r="F111" s="8">
        <v>7.0000000000000001E-3</v>
      </c>
      <c r="I111">
        <v>578</v>
      </c>
      <c r="J111">
        <v>289</v>
      </c>
      <c r="K111">
        <v>256</v>
      </c>
      <c r="L111">
        <v>0.31900000000000001</v>
      </c>
      <c r="M111" s="8">
        <v>8.9999999999999993E-3</v>
      </c>
      <c r="N111" s="8">
        <v>8.0000000000000002E-3</v>
      </c>
    </row>
    <row r="112" spans="1:14" x14ac:dyDescent="0.25">
      <c r="A112">
        <v>8450</v>
      </c>
      <c r="B112">
        <v>4225</v>
      </c>
      <c r="C112">
        <v>4096</v>
      </c>
      <c r="D112">
        <v>68.094999999999999</v>
      </c>
      <c r="E112" s="8">
        <v>1.0349999999999999</v>
      </c>
      <c r="F112" s="8">
        <v>1.7999999999999999E-2</v>
      </c>
      <c r="I112">
        <v>8450</v>
      </c>
      <c r="J112">
        <v>4225</v>
      </c>
      <c r="K112">
        <v>4096</v>
      </c>
      <c r="L112">
        <v>68.094999999999999</v>
      </c>
      <c r="M112" s="8">
        <v>0.52900000000000003</v>
      </c>
      <c r="N112" s="8">
        <v>2.1000000000000001E-2</v>
      </c>
    </row>
    <row r="113" spans="1:24" x14ac:dyDescent="0.25">
      <c r="A113">
        <v>13122</v>
      </c>
      <c r="B113">
        <v>6561</v>
      </c>
      <c r="C113">
        <v>6400</v>
      </c>
      <c r="D113">
        <v>164.21</v>
      </c>
      <c r="E113" s="8">
        <v>1.0249999999999999</v>
      </c>
      <c r="F113" s="8">
        <v>2.7E-2</v>
      </c>
      <c r="I113">
        <v>13122</v>
      </c>
      <c r="J113">
        <v>6561</v>
      </c>
      <c r="K113">
        <v>6400</v>
      </c>
      <c r="L113">
        <v>164.21</v>
      </c>
      <c r="M113" s="8">
        <v>1.2050000000000001</v>
      </c>
      <c r="N113" s="8">
        <v>2.9000000000000001E-2</v>
      </c>
    </row>
    <row r="114" spans="1:24" x14ac:dyDescent="0.25">
      <c r="A114">
        <v>18818</v>
      </c>
      <c r="B114">
        <v>9409</v>
      </c>
      <c r="C114">
        <v>9216</v>
      </c>
      <c r="D114">
        <v>337.71199999999999</v>
      </c>
      <c r="E114" s="8">
        <v>1.25</v>
      </c>
      <c r="F114" s="8">
        <v>3.5999999999999997E-2</v>
      </c>
      <c r="I114">
        <v>18818</v>
      </c>
      <c r="J114">
        <v>9409</v>
      </c>
      <c r="K114">
        <v>9216</v>
      </c>
      <c r="L114">
        <v>337.71199999999999</v>
      </c>
      <c r="M114" s="8">
        <v>2.306</v>
      </c>
      <c r="N114" s="8">
        <v>0.04</v>
      </c>
    </row>
    <row r="115" spans="1:24" x14ac:dyDescent="0.25">
      <c r="A115">
        <v>33282</v>
      </c>
      <c r="B115">
        <v>16641</v>
      </c>
      <c r="C115">
        <v>16384</v>
      </c>
      <c r="D115">
        <v>1056.377</v>
      </c>
      <c r="E115" s="8">
        <v>1.121</v>
      </c>
      <c r="F115" s="8">
        <v>5.8000000000000003E-2</v>
      </c>
      <c r="I115">
        <v>33282</v>
      </c>
      <c r="J115">
        <v>16641</v>
      </c>
      <c r="K115">
        <v>16384</v>
      </c>
      <c r="L115">
        <v>1056.377</v>
      </c>
      <c r="M115" s="8">
        <v>3.4710000000000001</v>
      </c>
      <c r="N115" s="8">
        <v>6.2E-2</v>
      </c>
    </row>
    <row r="116" spans="1:24" x14ac:dyDescent="0.25">
      <c r="A116">
        <v>132098</v>
      </c>
      <c r="B116">
        <v>66049</v>
      </c>
      <c r="C116">
        <v>65536</v>
      </c>
      <c r="D116">
        <v>257.50400000000002</v>
      </c>
      <c r="E116" s="8">
        <v>2.5299999999999998</v>
      </c>
      <c r="F116" s="8">
        <v>0.20699999999999999</v>
      </c>
      <c r="I116">
        <v>132098</v>
      </c>
      <c r="J116">
        <v>66049</v>
      </c>
      <c r="K116">
        <v>65536</v>
      </c>
      <c r="L116">
        <v>257.50400000000002</v>
      </c>
      <c r="M116" s="8">
        <v>4.3470000000000004</v>
      </c>
      <c r="N116" s="8">
        <v>0.22900000000000001</v>
      </c>
      <c r="X116" t="s">
        <v>11</v>
      </c>
    </row>
    <row r="119" spans="1:24" x14ac:dyDescent="0.25">
      <c r="A119" s="10" t="s">
        <v>28</v>
      </c>
      <c r="B119" s="10"/>
      <c r="C119" s="10"/>
      <c r="D119" s="10"/>
      <c r="E119" s="10"/>
      <c r="F119" s="10"/>
      <c r="G119" s="10"/>
      <c r="H119" s="10"/>
      <c r="I119" s="10" t="s">
        <v>29</v>
      </c>
      <c r="J119" s="10"/>
      <c r="K119" s="10"/>
      <c r="L119" s="10"/>
      <c r="M119" s="10"/>
      <c r="N119" s="10"/>
      <c r="O119" s="10"/>
      <c r="P119" s="10"/>
    </row>
    <row r="120" spans="1:24" x14ac:dyDescent="0.25">
      <c r="A120" s="11" t="str">
        <f>$A$4</f>
        <v>Gps:2</v>
      </c>
      <c r="B120" s="12"/>
      <c r="C120" s="12"/>
      <c r="D120" s="12"/>
      <c r="E120" s="12"/>
      <c r="F120" s="12"/>
      <c r="G120" s="12"/>
      <c r="H120" s="13"/>
      <c r="I120" s="10" t="str">
        <f>$I$4</f>
        <v>Gps:3</v>
      </c>
      <c r="J120" s="10"/>
      <c r="K120" s="10"/>
      <c r="L120" s="10"/>
      <c r="M120" s="10"/>
      <c r="N120" s="10"/>
      <c r="O120" s="10"/>
      <c r="P120" s="10"/>
    </row>
    <row r="121" spans="1:24" x14ac:dyDescent="0.25">
      <c r="A121" s="4" t="s">
        <v>15</v>
      </c>
      <c r="B121" s="4" t="s">
        <v>16</v>
      </c>
      <c r="C121" s="4" t="s">
        <v>17</v>
      </c>
      <c r="D121" s="5" t="s">
        <v>50</v>
      </c>
      <c r="E121" s="5" t="s">
        <v>18</v>
      </c>
      <c r="F121" s="4" t="s">
        <v>19</v>
      </c>
      <c r="G121" s="4" t="s">
        <v>51</v>
      </c>
      <c r="H121" s="4" t="s">
        <v>20</v>
      </c>
      <c r="I121" s="4" t="s">
        <v>15</v>
      </c>
      <c r="J121" s="4" t="s">
        <v>16</v>
      </c>
      <c r="K121" s="4" t="s">
        <v>17</v>
      </c>
      <c r="L121" s="5" t="s">
        <v>50</v>
      </c>
      <c r="M121" s="5" t="s">
        <v>18</v>
      </c>
      <c r="N121" s="4" t="s">
        <v>19</v>
      </c>
      <c r="O121" s="4" t="s">
        <v>51</v>
      </c>
      <c r="P121" s="4" t="s">
        <v>20</v>
      </c>
    </row>
    <row r="122" spans="1:24" x14ac:dyDescent="0.25">
      <c r="A122" s="4">
        <f>A8</f>
        <v>578</v>
      </c>
      <c r="B122" s="5">
        <f>'Q4-NoCol'!E8/F8</f>
        <v>0.42857142857142855</v>
      </c>
      <c r="C122" s="5">
        <f>'Q4-NoCol'!E8/F17</f>
        <v>0.5</v>
      </c>
      <c r="D122" s="5">
        <f>'Q4-NoCol'!E8/F26</f>
        <v>0.5</v>
      </c>
      <c r="E122" s="5">
        <f>'Q4-NoCol'!E8/F35</f>
        <v>0.5</v>
      </c>
      <c r="F122" s="6">
        <f>'Q4-NoCol'!E8/E17</f>
        <v>1.5</v>
      </c>
      <c r="G122" s="6">
        <f>'Q4-NoCol'!E8/E26</f>
        <v>1.5</v>
      </c>
      <c r="H122" s="6">
        <f>'Q4-NoCol'!E8/E35</f>
        <v>0.6</v>
      </c>
      <c r="I122" s="4">
        <f>I8</f>
        <v>578</v>
      </c>
      <c r="J122" s="5">
        <f>'Q4-NoCol'!M8/N8</f>
        <v>0.8571428571428571</v>
      </c>
      <c r="K122" s="5">
        <f>'Q4-NoCol'!M8/N17</f>
        <v>1</v>
      </c>
      <c r="L122" s="5">
        <f>'Q4-NoCol'!M8/N26</f>
        <v>1</v>
      </c>
      <c r="M122" s="5">
        <f>'Q4-NoCol'!M8/N35</f>
        <v>0.75</v>
      </c>
      <c r="N122" s="6">
        <f>'Q4-NoCol'!M8/M17</f>
        <v>1.5</v>
      </c>
      <c r="O122" s="6">
        <f>'Q4-NoCol'!M8/M26</f>
        <v>1.2</v>
      </c>
      <c r="P122" s="6">
        <f>'Q4-NoCol'!M8/M35</f>
        <v>1.5</v>
      </c>
    </row>
    <row r="123" spans="1:24" x14ac:dyDescent="0.25">
      <c r="A123" s="4">
        <f t="shared" ref="A123:A127" si="0">A9</f>
        <v>8450</v>
      </c>
      <c r="B123" s="5">
        <f>'Q4-NoCol'!E9/F9</f>
        <v>1.95</v>
      </c>
      <c r="C123" s="5">
        <f>'Q4-NoCol'!E9/F18</f>
        <v>1.95</v>
      </c>
      <c r="D123" s="5">
        <f>'Q4-NoCol'!E9/F27</f>
        <v>1.95</v>
      </c>
      <c r="E123" s="5">
        <f>'Q4-NoCol'!E9/F36</f>
        <v>1.95</v>
      </c>
      <c r="F123" s="6">
        <f>'Q4-NoCol'!E9/E18</f>
        <v>0.97499999999999998</v>
      </c>
      <c r="G123" s="6">
        <f>'Q4-NoCol'!E9/E27</f>
        <v>1.95</v>
      </c>
      <c r="H123" s="6">
        <f>'Q4-NoCol'!E9/E36</f>
        <v>2.2941176470588234</v>
      </c>
      <c r="I123" s="4">
        <f t="shared" ref="I123:I127" si="1">I9</f>
        <v>8450</v>
      </c>
      <c r="J123" s="5">
        <f>'Q4-NoCol'!M9/N9</f>
        <v>4.8095238095238093</v>
      </c>
      <c r="K123" s="5">
        <f>'Q4-NoCol'!M9/N18</f>
        <v>4.8095238095238093</v>
      </c>
      <c r="L123" s="5">
        <f>'Q4-NoCol'!M9/N27</f>
        <v>4.8095238095238093</v>
      </c>
      <c r="M123" s="5">
        <f>'Q4-NoCol'!M9/N36</f>
        <v>4.8095238095238093</v>
      </c>
      <c r="N123" s="6">
        <f>'Q4-NoCol'!M9/M18</f>
        <v>1.8035714285714286</v>
      </c>
      <c r="O123" s="6">
        <f>'Q4-NoCol'!M9/M27</f>
        <v>2.2954545454545459</v>
      </c>
      <c r="P123" s="6">
        <f>'Q4-NoCol'!M9/M36</f>
        <v>2.6578947368421053</v>
      </c>
    </row>
    <row r="124" spans="1:24" x14ac:dyDescent="0.25">
      <c r="A124" s="4">
        <f t="shared" si="0"/>
        <v>13122</v>
      </c>
      <c r="B124" s="5">
        <f>'Q4-NoCol'!E10/F10</f>
        <v>2.2413793103448274</v>
      </c>
      <c r="C124" s="5">
        <f>'Q4-NoCol'!E10/F19</f>
        <v>2.2413793103448274</v>
      </c>
      <c r="D124" s="5">
        <f>'Q4-NoCol'!E10/F28</f>
        <v>2.2413793103448274</v>
      </c>
      <c r="E124" s="5">
        <f>'Q4-NoCol'!E10/F37</f>
        <v>2.2413793103448274</v>
      </c>
      <c r="F124" s="6">
        <f>'Q4-NoCol'!E10/E19</f>
        <v>1.2037037037037037</v>
      </c>
      <c r="G124" s="6">
        <f>'Q4-NoCol'!E10/E28</f>
        <v>2.03125</v>
      </c>
      <c r="H124" s="6">
        <f>'Q4-NoCol'!E10/E37</f>
        <v>2.4074074074074074</v>
      </c>
      <c r="I124" s="4">
        <f t="shared" si="1"/>
        <v>13122</v>
      </c>
      <c r="J124" s="5">
        <f>'Q4-NoCol'!M10/N10</f>
        <v>5.870967741935484</v>
      </c>
      <c r="K124" s="5">
        <f>'Q4-NoCol'!M10/N19</f>
        <v>6.0666666666666664</v>
      </c>
      <c r="L124" s="5">
        <f>'Q4-NoCol'!M10/N28</f>
        <v>5.870967741935484</v>
      </c>
      <c r="M124" s="5">
        <f>'Q4-NoCol'!M10/N37</f>
        <v>5.6875</v>
      </c>
      <c r="N124" s="6">
        <f>'Q4-NoCol'!M10/M19</f>
        <v>2.1411764705882352</v>
      </c>
      <c r="O124" s="6">
        <f>'Q4-NoCol'!M10/M28</f>
        <v>2.563380281690141</v>
      </c>
      <c r="P124" s="6">
        <f>'Q4-NoCol'!M10/M37</f>
        <v>3.1929824561403506</v>
      </c>
    </row>
    <row r="125" spans="1:24" x14ac:dyDescent="0.25">
      <c r="A125" s="4">
        <f t="shared" si="0"/>
        <v>18818</v>
      </c>
      <c r="B125" s="5">
        <f>'Q4-NoCol'!E11/F11</f>
        <v>3.15</v>
      </c>
      <c r="C125" s="5">
        <f>'Q4-NoCol'!E11/F20</f>
        <v>3.3157894736842106</v>
      </c>
      <c r="D125" s="5">
        <f>'Q4-NoCol'!E11/F29</f>
        <v>3.0731707317073171</v>
      </c>
      <c r="E125" s="5">
        <f>'Q4-NoCol'!E11/F38</f>
        <v>3.0731707317073171</v>
      </c>
      <c r="F125" s="6">
        <f>'Q4-NoCol'!E11/E20</f>
        <v>1.8529411764705881</v>
      </c>
      <c r="G125" s="6">
        <f>'Q4-NoCol'!E11/E29</f>
        <v>2.7391304347826089</v>
      </c>
      <c r="H125" s="6">
        <f>'Q4-NoCol'!E11/E38</f>
        <v>3.0731707317073171</v>
      </c>
      <c r="I125" s="4">
        <f t="shared" si="1"/>
        <v>18818</v>
      </c>
      <c r="J125" s="5">
        <f>'Q4-NoCol'!M11/N11</f>
        <v>5.6046511627906979</v>
      </c>
      <c r="K125" s="5">
        <f>'Q4-NoCol'!M11/N20</f>
        <v>5.8780487804878048</v>
      </c>
      <c r="L125" s="5">
        <f>'Q4-NoCol'!M11/N29</f>
        <v>5.6046511627906979</v>
      </c>
      <c r="M125" s="5">
        <f>'Q4-NoCol'!M11/N38</f>
        <v>5.4772727272727275</v>
      </c>
      <c r="N125" s="6">
        <f>'Q4-NoCol'!M11/M20</f>
        <v>1.5649350649350648</v>
      </c>
      <c r="O125" s="6">
        <f>'Q4-NoCol'!M11/M29</f>
        <v>2.4343434343434343</v>
      </c>
      <c r="P125" s="6">
        <f>'Q4-NoCol'!M11/M38</f>
        <v>2.8352941176470585</v>
      </c>
    </row>
    <row r="126" spans="1:24" x14ac:dyDescent="0.25">
      <c r="A126" s="4">
        <f t="shared" si="0"/>
        <v>33282</v>
      </c>
      <c r="B126" s="5">
        <f>'Q4-NoCol'!E12/F12</f>
        <v>2.609375</v>
      </c>
      <c r="C126" s="5">
        <f>'Q4-NoCol'!E12/F21</f>
        <v>2.609375</v>
      </c>
      <c r="D126" s="5">
        <f>'Q4-NoCol'!E12/F30</f>
        <v>2.609375</v>
      </c>
      <c r="E126" s="5">
        <f>'Q4-NoCol'!E12/F39</f>
        <v>2.609375</v>
      </c>
      <c r="F126" s="6">
        <f>'Q4-NoCol'!E12/E21</f>
        <v>1.4152542372881358</v>
      </c>
      <c r="G126" s="6">
        <f>'Q4-NoCol'!E12/E30</f>
        <v>1.8152173913043479</v>
      </c>
      <c r="H126" s="6">
        <f>'Q4-NoCol'!E12/E39</f>
        <v>2.256756756756757</v>
      </c>
      <c r="I126" s="4">
        <f t="shared" si="1"/>
        <v>33282</v>
      </c>
      <c r="J126" s="5">
        <f>'Q4-NoCol'!M12/N12</f>
        <v>5.0294117647058822</v>
      </c>
      <c r="K126" s="5">
        <f>'Q4-NoCol'!M12/N21</f>
        <v>4.9565217391304346</v>
      </c>
      <c r="L126" s="5">
        <f>'Q4-NoCol'!M12/N30</f>
        <v>4.9565217391304346</v>
      </c>
      <c r="M126" s="5">
        <f>'Q4-NoCol'!M12/N39</f>
        <v>4.8169014084507049</v>
      </c>
      <c r="N126" s="6">
        <f>'Q4-NoCol'!M12/M21</f>
        <v>1.3625498007968129</v>
      </c>
      <c r="O126" s="6">
        <f>'Q4-NoCol'!M12/M30</f>
        <v>2.0981595092024539</v>
      </c>
      <c r="P126" s="6">
        <f>'Q4-NoCol'!M12/M39</f>
        <v>2.1783439490445859</v>
      </c>
    </row>
    <row r="127" spans="1:24" x14ac:dyDescent="0.25">
      <c r="A127" s="4">
        <f t="shared" si="0"/>
        <v>132098</v>
      </c>
      <c r="B127" s="5">
        <f>'Q4-NoCol'!E13/F13</f>
        <v>3.5872340425531917</v>
      </c>
      <c r="C127" s="5">
        <f>'Q4-NoCol'!E13/F22</f>
        <v>3.618025751072961</v>
      </c>
      <c r="D127" s="5">
        <f>'Q4-NoCol'!E13/F31</f>
        <v>3.5872340425531917</v>
      </c>
      <c r="E127" s="5">
        <f>'Q4-NoCol'!E13/F40</f>
        <v>3.5271966527196654</v>
      </c>
      <c r="F127" s="6">
        <f>'Q4-NoCol'!E13/E22</f>
        <v>1.5383211678832116</v>
      </c>
      <c r="G127" s="6">
        <f>'Q4-NoCol'!E13/E31</f>
        <v>2.8479729729729728</v>
      </c>
      <c r="H127" s="6">
        <f>'Q4-NoCol'!E13/E40</f>
        <v>3.1691729323308269</v>
      </c>
      <c r="I127" s="4">
        <f t="shared" si="1"/>
        <v>132098</v>
      </c>
      <c r="J127" s="5">
        <f>'Q4-NoCol'!M13/N13</f>
        <v>5.333333333333333</v>
      </c>
      <c r="K127" s="5">
        <f>'Q4-NoCol'!M13/N22</f>
        <v>5.3960784313725485</v>
      </c>
      <c r="L127" s="5">
        <f>'Q4-NoCol'!M13/N31</f>
        <v>5.2720306513409954</v>
      </c>
      <c r="M127" s="5">
        <f>'Q4-NoCol'!M13/N40</f>
        <v>5.3540856031128401</v>
      </c>
      <c r="N127" s="6">
        <f>'Q4-NoCol'!M13/M22</f>
        <v>1.518763796909492</v>
      </c>
      <c r="O127" s="6">
        <f>'Q4-NoCol'!M13/M31</f>
        <v>1.7823834196891191</v>
      </c>
      <c r="P127" s="6">
        <f>'Q4-NoCol'!M13/M40</f>
        <v>2.5387453874538743</v>
      </c>
    </row>
    <row r="130" spans="1:16" x14ac:dyDescent="0.25">
      <c r="A130" s="11" t="s">
        <v>30</v>
      </c>
      <c r="B130" s="12"/>
      <c r="C130" s="12"/>
      <c r="D130" s="12"/>
      <c r="E130" s="12"/>
      <c r="F130" s="12"/>
      <c r="G130" s="12"/>
      <c r="H130" s="13"/>
      <c r="I130" s="11" t="s">
        <v>30</v>
      </c>
      <c r="J130" s="12"/>
      <c r="K130" s="12"/>
      <c r="L130" s="12"/>
      <c r="M130" s="12"/>
      <c r="N130" s="12"/>
      <c r="O130" s="12"/>
      <c r="P130" s="13"/>
    </row>
    <row r="131" spans="1:16" x14ac:dyDescent="0.25">
      <c r="A131" s="11" t="str">
        <f>$A$4</f>
        <v>Gps:2</v>
      </c>
      <c r="B131" s="12"/>
      <c r="C131" s="12"/>
      <c r="D131" s="12"/>
      <c r="E131" s="12"/>
      <c r="F131" s="12"/>
      <c r="G131" s="12"/>
      <c r="H131" s="13"/>
      <c r="I131" s="10" t="str">
        <f>$I$4</f>
        <v>Gps:3</v>
      </c>
      <c r="J131" s="10"/>
      <c r="K131" s="10"/>
      <c r="L131" s="10"/>
      <c r="M131" s="10"/>
      <c r="N131" s="10"/>
      <c r="O131" s="10"/>
      <c r="P131" s="10"/>
    </row>
    <row r="132" spans="1:16" x14ac:dyDescent="0.25">
      <c r="A132" s="4" t="s">
        <v>15</v>
      </c>
      <c r="B132" s="4" t="s">
        <v>16</v>
      </c>
      <c r="C132" s="4" t="s">
        <v>17</v>
      </c>
      <c r="D132" s="5" t="s">
        <v>50</v>
      </c>
      <c r="E132" s="5" t="s">
        <v>18</v>
      </c>
      <c r="F132" s="4" t="s">
        <v>19</v>
      </c>
      <c r="G132" s="4" t="s">
        <v>51</v>
      </c>
      <c r="H132" s="4" t="s">
        <v>20</v>
      </c>
      <c r="I132" s="4" t="s">
        <v>15</v>
      </c>
      <c r="J132" s="4" t="s">
        <v>16</v>
      </c>
      <c r="K132" s="4" t="s">
        <v>17</v>
      </c>
      <c r="L132" s="5" t="s">
        <v>50</v>
      </c>
      <c r="M132" s="5" t="s">
        <v>18</v>
      </c>
      <c r="N132" s="4" t="s">
        <v>19</v>
      </c>
      <c r="O132" s="4" t="s">
        <v>51</v>
      </c>
      <c r="P132" s="4" t="s">
        <v>20</v>
      </c>
    </row>
    <row r="133" spans="1:16" x14ac:dyDescent="0.25">
      <c r="A133" s="4">
        <v>578</v>
      </c>
      <c r="B133" s="5">
        <f>'Q4-NoCol'!E46/F46</f>
        <v>0.4</v>
      </c>
      <c r="C133" s="5">
        <f>'Q4-NoCol'!E46/F55</f>
        <v>0.33333333333333331</v>
      </c>
      <c r="D133" s="5">
        <f>'Q4-NoCol'!E46/F64</f>
        <v>0.33333333333333331</v>
      </c>
      <c r="E133" s="5">
        <f>'Q4-NoCol'!E46/F73</f>
        <v>0.25</v>
      </c>
      <c r="F133" s="6">
        <f>'Q4-NoCol'!E46/E55</f>
        <v>1</v>
      </c>
      <c r="G133" s="6">
        <f>'Q4-NoCol'!E46/E64</f>
        <v>1</v>
      </c>
      <c r="H133" s="6">
        <f>'Q4-NoCol'!E46/E73</f>
        <v>1</v>
      </c>
      <c r="I133" s="4">
        <v>578</v>
      </c>
      <c r="J133" s="5">
        <f>'Q4-NoCol'!M46/N46</f>
        <v>0.66666666666666663</v>
      </c>
      <c r="K133" s="5">
        <f>'Q4-NoCol'!M46/N55</f>
        <v>0.8</v>
      </c>
      <c r="L133" s="5">
        <f>'Q4-NoCol'!M46/N64</f>
        <v>0.66666666666666663</v>
      </c>
      <c r="M133" s="5">
        <f>'Q4-NoCol'!M46/N73</f>
        <v>0.5</v>
      </c>
      <c r="N133" s="6">
        <f>'Q4-NoCol'!M46/M55</f>
        <v>1</v>
      </c>
      <c r="O133" s="6">
        <f>'Q4-NoCol'!M46/M64</f>
        <v>1.3333333333333333</v>
      </c>
      <c r="P133" s="6">
        <f>'Q4-NoCol'!M46/M73</f>
        <v>1.3333333333333333</v>
      </c>
    </row>
    <row r="134" spans="1:16" x14ac:dyDescent="0.25">
      <c r="A134" s="4">
        <v>8450</v>
      </c>
      <c r="B134" s="5">
        <f>'Q4-NoCol'!E47/F47</f>
        <v>2.5</v>
      </c>
      <c r="C134" s="5">
        <f>'Q4-NoCol'!E47/F56</f>
        <v>2.5</v>
      </c>
      <c r="D134" s="5">
        <f>'Q4-NoCol'!E47/F65</f>
        <v>2.3076923076923079</v>
      </c>
      <c r="E134" s="5">
        <f>'Q4-NoCol'!E47/F74</f>
        <v>2.5</v>
      </c>
      <c r="F134" s="6">
        <f>'Q4-NoCol'!E47/E56</f>
        <v>1.0714285714285714</v>
      </c>
      <c r="G134" s="6">
        <f>'Q4-NoCol'!E47/E65</f>
        <v>1.3043478260869565</v>
      </c>
      <c r="H134" s="6">
        <f>'Q4-NoCol'!E47/E74</f>
        <v>1.5</v>
      </c>
      <c r="I134" s="4">
        <v>8450</v>
      </c>
      <c r="J134" s="5">
        <f>'Q4-NoCol'!M47/N47</f>
        <v>4.2857142857142856</v>
      </c>
      <c r="K134" s="5">
        <f>'Q4-NoCol'!M47/N56</f>
        <v>4.6153846153846159</v>
      </c>
      <c r="L134" s="5">
        <f>'Q4-NoCol'!M47/N65</f>
        <v>4.6153846153846159</v>
      </c>
      <c r="M134" s="5">
        <f>'Q4-NoCol'!M47/N74</f>
        <v>4.2857142857142856</v>
      </c>
      <c r="N134" s="6">
        <f>'Q4-NoCol'!M47/M56</f>
        <v>0.9375</v>
      </c>
      <c r="O134" s="6">
        <f>'Q4-NoCol'!M47/M65</f>
        <v>1.3636363636363638</v>
      </c>
      <c r="P134" s="6">
        <f>'Q4-NoCol'!M47/M74</f>
        <v>1.4634146341463414</v>
      </c>
    </row>
    <row r="135" spans="1:16" x14ac:dyDescent="0.25">
      <c r="A135" s="4">
        <v>13122</v>
      </c>
      <c r="B135" s="5">
        <f>'Q4-NoCol'!E48/F48</f>
        <v>2.7058823529411762</v>
      </c>
      <c r="C135" s="5">
        <f>'Q4-NoCol'!E48/F57</f>
        <v>2.875</v>
      </c>
      <c r="D135" s="5">
        <f>'Q4-NoCol'!E48/F66</f>
        <v>2.875</v>
      </c>
      <c r="E135" s="5">
        <f>'Q4-NoCol'!E48/F75</f>
        <v>2.875</v>
      </c>
      <c r="F135" s="6">
        <f>'Q4-NoCol'!E48/E57</f>
        <v>1.0222222222222221</v>
      </c>
      <c r="G135" s="6">
        <f>'Q4-NoCol'!E48/E66</f>
        <v>1.2777777777777779</v>
      </c>
      <c r="H135" s="6">
        <f>'Q4-NoCol'!E48/E75</f>
        <v>1.7037037037037037</v>
      </c>
      <c r="I135" s="4">
        <v>13122</v>
      </c>
      <c r="J135" s="5">
        <f>'Q4-NoCol'!M48/N48</f>
        <v>4.8947368421052628</v>
      </c>
      <c r="K135" s="5">
        <f>'Q4-NoCol'!M48/N57</f>
        <v>5.166666666666667</v>
      </c>
      <c r="L135" s="5">
        <f>'Q4-NoCol'!M48/N66</f>
        <v>5.166666666666667</v>
      </c>
      <c r="M135" s="5">
        <f>'Q4-NoCol'!M48/N75</f>
        <v>4.8947368421052628</v>
      </c>
      <c r="N135" s="6">
        <f>'Q4-NoCol'!M48/M57</f>
        <v>0.94897959183673464</v>
      </c>
      <c r="O135" s="6">
        <f>'Q4-NoCol'!M48/M66</f>
        <v>1.3285714285714285</v>
      </c>
      <c r="P135" s="6">
        <f>'Q4-NoCol'!M48/M75</f>
        <v>1.5</v>
      </c>
    </row>
    <row r="136" spans="1:16" x14ac:dyDescent="0.25">
      <c r="A136" s="4">
        <v>18818</v>
      </c>
      <c r="B136" s="5">
        <f>'Q4-NoCol'!E49/F49</f>
        <v>3.1904761904761907</v>
      </c>
      <c r="C136" s="5">
        <f>'Q4-NoCol'!E49/F58</f>
        <v>3.1904761904761907</v>
      </c>
      <c r="D136" s="5">
        <f>'Q4-NoCol'!E49/F67</f>
        <v>3.0454545454545459</v>
      </c>
      <c r="E136" s="5">
        <f>'Q4-NoCol'!E49/F76</f>
        <v>3.1904761904761907</v>
      </c>
      <c r="F136" s="6">
        <f>'Q4-NoCol'!E49/E58</f>
        <v>1</v>
      </c>
      <c r="G136" s="6">
        <f>'Q4-NoCol'!E49/E67</f>
        <v>1.34</v>
      </c>
      <c r="H136" s="6">
        <f>'Q4-NoCol'!E49/E76</f>
        <v>1.5227272727272729</v>
      </c>
      <c r="I136" s="4">
        <v>18818</v>
      </c>
      <c r="J136" s="5">
        <f>'Q4-NoCol'!M49/N49</f>
        <v>4.666666666666667</v>
      </c>
      <c r="K136" s="5">
        <f>'Q4-NoCol'!M49/N58</f>
        <v>4.8275862068965516</v>
      </c>
      <c r="L136" s="5">
        <f>'Q4-NoCol'!M49/N67</f>
        <v>4.666666666666667</v>
      </c>
      <c r="M136" s="5">
        <f>'Q4-NoCol'!M49/N76</f>
        <v>4.666666666666667</v>
      </c>
      <c r="N136" s="6">
        <f>'Q4-NoCol'!M49/M58</f>
        <v>0.95238095238095255</v>
      </c>
      <c r="O136" s="6">
        <f>'Q4-NoCol'!M49/M67</f>
        <v>1.3861386138613863</v>
      </c>
      <c r="P136" s="6">
        <f>'Q4-NoCol'!M49/M76</f>
        <v>1.5217391304347827</v>
      </c>
    </row>
    <row r="137" spans="1:16" x14ac:dyDescent="0.25">
      <c r="A137" s="4">
        <v>33282</v>
      </c>
      <c r="B137" s="5">
        <f>'Q4-NoCol'!E50/F50</f>
        <v>3.4705882352941173</v>
      </c>
      <c r="C137" s="5">
        <f>'Q4-NoCol'!E50/F59</f>
        <v>3.5757575757575752</v>
      </c>
      <c r="D137" s="5">
        <f>'Q4-NoCol'!E50/F68</f>
        <v>3.5757575757575752</v>
      </c>
      <c r="E137" s="5">
        <f>'Q4-NoCol'!E50/F77</f>
        <v>3.4705882352941173</v>
      </c>
      <c r="F137" s="6">
        <f>'Q4-NoCol'!E50/E59</f>
        <v>1.0085470085470085</v>
      </c>
      <c r="G137" s="6">
        <f>'Q4-NoCol'!E50/E68</f>
        <v>1.4390243902439024</v>
      </c>
      <c r="H137" s="6">
        <f>'Q4-NoCol'!E50/E77</f>
        <v>1.5526315789473684</v>
      </c>
      <c r="I137" s="4">
        <v>33282</v>
      </c>
      <c r="J137" s="5">
        <f>'Q4-NoCol'!M50/N50</f>
        <v>6.1282051282051277</v>
      </c>
      <c r="K137" s="5">
        <f>'Q4-NoCol'!M50/N59</f>
        <v>6.2894736842105265</v>
      </c>
      <c r="L137" s="5">
        <f>'Q4-NoCol'!M50/N68</f>
        <v>6.1282051282051277</v>
      </c>
      <c r="M137" s="5">
        <f>'Q4-NoCol'!M50/N77</f>
        <v>5.8292682926829267</v>
      </c>
      <c r="N137" s="6">
        <f>'Q4-NoCol'!M50/M59</f>
        <v>1.0575221238938053</v>
      </c>
      <c r="O137" s="6">
        <f>'Q4-NoCol'!M50/M68</f>
        <v>1.2989130434782608</v>
      </c>
      <c r="P137" s="6">
        <f>'Q4-NoCol'!M50/M77</f>
        <v>1.5126582278481011</v>
      </c>
    </row>
    <row r="138" spans="1:16" x14ac:dyDescent="0.25">
      <c r="A138" s="4">
        <v>132098</v>
      </c>
      <c r="B138" s="5">
        <f>'Q4-NoCol'!E51/F51</f>
        <v>2.8426395939086295</v>
      </c>
      <c r="C138" s="5">
        <f>'Q4-NoCol'!E51/F60</f>
        <v>2.8865979381443303</v>
      </c>
      <c r="D138" s="5">
        <f>'Q4-NoCol'!E51/F69</f>
        <v>2.8717948717948718</v>
      </c>
      <c r="E138" s="5">
        <f>'Q4-NoCol'!E51/F78</f>
        <v>2.8426395939086295</v>
      </c>
      <c r="F138" s="6">
        <f>'Q4-NoCol'!E51/E60</f>
        <v>1.2556053811659194</v>
      </c>
      <c r="G138" s="6">
        <f>'Q4-NoCol'!E51/E69</f>
        <v>1.5094339622641511</v>
      </c>
      <c r="H138" s="6">
        <f>'Q4-NoCol'!E51/E78</f>
        <v>2.6291079812206575</v>
      </c>
      <c r="I138" s="4">
        <v>132098</v>
      </c>
      <c r="J138" s="5">
        <f>'Q4-NoCol'!M51/N51</f>
        <v>4.8110599078341014</v>
      </c>
      <c r="K138" s="5">
        <f>'Q4-NoCol'!M51/N60</f>
        <v>4.8558139534883722</v>
      </c>
      <c r="L138" s="5">
        <f>'Q4-NoCol'!M51/N69</f>
        <v>4.8333333333333339</v>
      </c>
      <c r="M138" s="5">
        <f>'Q4-NoCol'!M51/N78</f>
        <v>4.8110599078341014</v>
      </c>
      <c r="N138" s="6">
        <f>'Q4-NoCol'!M51/M60</f>
        <v>0.95342465753424666</v>
      </c>
      <c r="O138" s="6">
        <f>'Q4-NoCol'!M51/M69</f>
        <v>1.5285505124450951</v>
      </c>
      <c r="P138" s="6">
        <f>'Q4-NoCol'!M51/M78</f>
        <v>1.7846153846153847</v>
      </c>
    </row>
    <row r="141" spans="1:16" x14ac:dyDescent="0.25">
      <c r="A141" s="11" t="s">
        <v>31</v>
      </c>
      <c r="B141" s="12"/>
      <c r="C141" s="12"/>
      <c r="D141" s="12"/>
      <c r="E141" s="12"/>
      <c r="F141" s="12"/>
      <c r="G141" s="12"/>
      <c r="H141" s="13"/>
      <c r="I141" s="11" t="s">
        <v>31</v>
      </c>
      <c r="J141" s="12"/>
      <c r="K141" s="12"/>
      <c r="L141" s="12"/>
      <c r="M141" s="12"/>
      <c r="N141" s="12"/>
      <c r="O141" s="12"/>
      <c r="P141" s="13"/>
    </row>
    <row r="142" spans="1:16" x14ac:dyDescent="0.25">
      <c r="A142" s="11" t="str">
        <f>$A$4</f>
        <v>Gps:2</v>
      </c>
      <c r="B142" s="12"/>
      <c r="C142" s="12"/>
      <c r="D142" s="12"/>
      <c r="E142" s="12"/>
      <c r="F142" s="12"/>
      <c r="G142" s="12"/>
      <c r="H142" s="13"/>
      <c r="I142" s="10" t="str">
        <f>$I$4</f>
        <v>Gps:3</v>
      </c>
      <c r="J142" s="10"/>
      <c r="K142" s="10"/>
      <c r="L142" s="10"/>
      <c r="M142" s="10"/>
      <c r="N142" s="10"/>
      <c r="O142" s="10"/>
      <c r="P142" s="10"/>
    </row>
    <row r="143" spans="1:16" x14ac:dyDescent="0.25">
      <c r="A143" s="4" t="s">
        <v>15</v>
      </c>
      <c r="B143" s="4" t="s">
        <v>16</v>
      </c>
      <c r="C143" s="4" t="s">
        <v>17</v>
      </c>
      <c r="D143" s="5" t="s">
        <v>50</v>
      </c>
      <c r="E143" s="5" t="s">
        <v>18</v>
      </c>
      <c r="F143" s="4" t="s">
        <v>19</v>
      </c>
      <c r="G143" s="4" t="s">
        <v>51</v>
      </c>
      <c r="H143" s="4" t="s">
        <v>20</v>
      </c>
      <c r="I143" s="4" t="s">
        <v>15</v>
      </c>
      <c r="J143" s="4" t="s">
        <v>16</v>
      </c>
      <c r="K143" s="4" t="s">
        <v>17</v>
      </c>
      <c r="L143" s="5" t="s">
        <v>50</v>
      </c>
      <c r="M143" s="5" t="s">
        <v>18</v>
      </c>
      <c r="N143" s="4" t="s">
        <v>19</v>
      </c>
      <c r="O143" s="4" t="s">
        <v>51</v>
      </c>
      <c r="P143" s="4" t="s">
        <v>20</v>
      </c>
    </row>
    <row r="144" spans="1:16" x14ac:dyDescent="0.25">
      <c r="A144" s="4">
        <v>578</v>
      </c>
      <c r="B144" s="5">
        <f>'Q4-NoCol'!E84/F84</f>
        <v>1.6666666666666667</v>
      </c>
      <c r="C144" s="5">
        <f>'Q4-NoCol'!E84/F93</f>
        <v>1.6666666666666667</v>
      </c>
      <c r="D144" s="5">
        <f>'Q4-NoCol'!E84/F102</f>
        <v>1.6666666666666667</v>
      </c>
      <c r="E144" s="5">
        <f>'Q4-NoCol'!E84/F111</f>
        <v>1.4285714285714286</v>
      </c>
      <c r="F144" s="6">
        <f>'Q4-NoCol'!E84/E93</f>
        <v>0.90909090909090917</v>
      </c>
      <c r="G144" s="6">
        <f>'Q4-NoCol'!E84/E102</f>
        <v>1</v>
      </c>
      <c r="H144" s="6">
        <f>'Q4-NoCol'!E84/E111</f>
        <v>0.83333333333333337</v>
      </c>
      <c r="I144" s="4">
        <v>578</v>
      </c>
      <c r="J144" s="5">
        <f>'Q4-NoCol'!M84/N84</f>
        <v>1.4285714285714286</v>
      </c>
      <c r="K144" s="5">
        <f>'Q4-NoCol'!M84/N93</f>
        <v>1.6666666666666667</v>
      </c>
      <c r="L144" s="5">
        <f>'Q4-NoCol'!M84/N102</f>
        <v>1.6666666666666667</v>
      </c>
      <c r="M144" s="5">
        <f>'Q4-NoCol'!M84/N111</f>
        <v>1.25</v>
      </c>
      <c r="N144" s="6">
        <f>'Q4-NoCol'!M84/M93</f>
        <v>1.1111111111111112</v>
      </c>
      <c r="O144" s="6">
        <f>'Q4-NoCol'!M84/M102</f>
        <v>0.90909090909090917</v>
      </c>
      <c r="P144" s="6">
        <f>'Q4-NoCol'!M84/M111</f>
        <v>1.1111111111111112</v>
      </c>
    </row>
    <row r="145" spans="1:16" x14ac:dyDescent="0.25">
      <c r="A145" s="4">
        <v>8450</v>
      </c>
      <c r="B145" s="5">
        <f>'Q4-NoCol'!E85/F85</f>
        <v>51</v>
      </c>
      <c r="C145" s="5">
        <f>'Q4-NoCol'!E85/F94</f>
        <v>51</v>
      </c>
      <c r="D145" s="5">
        <f>'Q4-NoCol'!E85/F103</f>
        <v>46.142857142857139</v>
      </c>
      <c r="E145" s="5">
        <f>'Q4-NoCol'!E85/F112</f>
        <v>53.833333333333336</v>
      </c>
      <c r="F145" s="6">
        <f>'Q4-NoCol'!E85/E94</f>
        <v>1.0264830508474576</v>
      </c>
      <c r="G145" s="6">
        <f>'Q4-NoCol'!E85/E103</f>
        <v>0.84628820960698681</v>
      </c>
      <c r="H145" s="6">
        <f>'Q4-NoCol'!E85/E112</f>
        <v>0.93623188405797109</v>
      </c>
      <c r="I145" s="4">
        <v>8450</v>
      </c>
      <c r="J145" s="5">
        <f>'Q4-NoCol'!M85/N85</f>
        <v>51.3</v>
      </c>
      <c r="K145" s="5">
        <f>'Q4-NoCol'!M85/N94</f>
        <v>51.3</v>
      </c>
      <c r="L145" s="5">
        <f>'Q4-NoCol'!M85/N103</f>
        <v>51.3</v>
      </c>
      <c r="M145" s="5">
        <f>'Q4-NoCol'!M85/N112</f>
        <v>48.857142857142854</v>
      </c>
      <c r="N145" s="6">
        <f>'Q4-NoCol'!M85/M94</f>
        <v>1.0416243654822335</v>
      </c>
      <c r="O145" s="6">
        <f>'Q4-NoCol'!M85/M103</f>
        <v>1.1103896103896103</v>
      </c>
      <c r="P145" s="6">
        <f>'Q4-NoCol'!M85/M112</f>
        <v>1.939508506616257</v>
      </c>
    </row>
    <row r="146" spans="1:16" x14ac:dyDescent="0.25">
      <c r="A146" s="4">
        <v>13122</v>
      </c>
      <c r="B146" s="5">
        <f>'Q4-NoCol'!E86/F86</f>
        <v>67</v>
      </c>
      <c r="C146" s="5">
        <f>'Q4-NoCol'!E86/F95</f>
        <v>67</v>
      </c>
      <c r="D146" s="5">
        <f>'Q4-NoCol'!E86/F104</f>
        <v>64.607142857142847</v>
      </c>
      <c r="E146" s="5">
        <f>'Q4-NoCol'!E86/F113</f>
        <v>67</v>
      </c>
      <c r="F146" s="6">
        <f>'Q4-NoCol'!E86/E95</f>
        <v>1.0005530973451326</v>
      </c>
      <c r="G146" s="6">
        <f>'Q4-NoCol'!E86/E104</f>
        <v>1.2475862068965518</v>
      </c>
      <c r="H146" s="6">
        <f>'Q4-NoCol'!E86/E113</f>
        <v>1.7648780487804878</v>
      </c>
      <c r="I146" s="4">
        <v>13122</v>
      </c>
      <c r="J146" s="5">
        <f>'Q4-NoCol'!M86/N86</f>
        <v>63.266666666666666</v>
      </c>
      <c r="K146" s="5">
        <f>'Q4-NoCol'!M86/N95</f>
        <v>65.448275862068954</v>
      </c>
      <c r="L146" s="5">
        <f>'Q4-NoCol'!M86/N104</f>
        <v>65.448275862068954</v>
      </c>
      <c r="M146" s="5">
        <f>'Q4-NoCol'!M86/N113</f>
        <v>65.448275862068954</v>
      </c>
      <c r="N146" s="6">
        <f>'Q4-NoCol'!M86/M95</f>
        <v>1.0468836183121897</v>
      </c>
      <c r="O146" s="6">
        <f>'Q4-NoCol'!M86/M104</f>
        <v>1.0215285252960171</v>
      </c>
      <c r="P146" s="6">
        <f>'Q4-NoCol'!M86/M113</f>
        <v>1.5751037344398338</v>
      </c>
    </row>
    <row r="147" spans="1:16" x14ac:dyDescent="0.25">
      <c r="A147" s="4">
        <v>18818</v>
      </c>
      <c r="B147" s="5">
        <f>'Q4-NoCol'!E87/F87</f>
        <v>38.78378378378379</v>
      </c>
      <c r="C147" s="5">
        <f>'Q4-NoCol'!E87/F96</f>
        <v>38.78378378378379</v>
      </c>
      <c r="D147" s="5">
        <f>'Q4-NoCol'!E87/F105</f>
        <v>37.763157894736842</v>
      </c>
      <c r="E147" s="5">
        <f>'Q4-NoCol'!E87/F114</f>
        <v>39.861111111111114</v>
      </c>
      <c r="F147" s="6">
        <f>'Q4-NoCol'!E87/E96</f>
        <v>0.79413392363032653</v>
      </c>
      <c r="G147" s="6">
        <f>'Q4-NoCol'!E87/E105</f>
        <v>0.91928251121076243</v>
      </c>
      <c r="H147" s="6">
        <f>'Q4-NoCol'!E87/E114</f>
        <v>1.1480000000000001</v>
      </c>
      <c r="I147" s="4">
        <v>18818</v>
      </c>
      <c r="J147" s="5">
        <f>'Q4-NoCol'!M87/N87</f>
        <v>69.599999999999994</v>
      </c>
      <c r="K147" s="5">
        <f>'Q4-NoCol'!M87/N96</f>
        <v>71.384615384615387</v>
      </c>
      <c r="L147" s="5">
        <f>'Q4-NoCol'!M87/N105</f>
        <v>67.902439024390233</v>
      </c>
      <c r="M147" s="5">
        <f>'Q4-NoCol'!M87/N114</f>
        <v>69.599999999999994</v>
      </c>
      <c r="N147" s="6">
        <f>'Q4-NoCol'!M87/M96</f>
        <v>0.99286733238231095</v>
      </c>
      <c r="O147" s="6">
        <f>'Q4-NoCol'!M87/M105</f>
        <v>1.2088580112896221</v>
      </c>
      <c r="P147" s="6">
        <f>'Q4-NoCol'!M87/M114</f>
        <v>1.207285342584562</v>
      </c>
    </row>
    <row r="148" spans="1:16" x14ac:dyDescent="0.25">
      <c r="A148" s="4">
        <v>33282</v>
      </c>
      <c r="B148" s="5">
        <f>'Q4-NoCol'!E88/F88</f>
        <v>32.245614035087719</v>
      </c>
      <c r="C148" s="5">
        <f>'Q4-NoCol'!E88/F97</f>
        <v>32.245614035087719</v>
      </c>
      <c r="D148" s="5">
        <f>'Q4-NoCol'!E88/F106</f>
        <v>31.689655172413794</v>
      </c>
      <c r="E148" s="5">
        <f>'Q4-NoCol'!E88/F115</f>
        <v>31.689655172413794</v>
      </c>
      <c r="F148" s="6">
        <f>'Q4-NoCol'!E88/E97</f>
        <v>1.0742255990648744</v>
      </c>
      <c r="G148" s="6">
        <f>'Q4-NoCol'!E88/E106</f>
        <v>1.0455062571103526</v>
      </c>
      <c r="H148" s="6">
        <f>'Q4-NoCol'!E88/E115</f>
        <v>1.639607493309545</v>
      </c>
      <c r="I148" s="4">
        <v>33282</v>
      </c>
      <c r="J148" s="5">
        <f>'Q4-NoCol'!M88/N88</f>
        <v>40.016129032258064</v>
      </c>
      <c r="K148" s="5">
        <f>'Q4-NoCol'!M88/N97</f>
        <v>39.38095238095238</v>
      </c>
      <c r="L148" s="5">
        <f>'Q4-NoCol'!M88/N106</f>
        <v>39.38095238095238</v>
      </c>
      <c r="M148" s="5">
        <f>'Q4-NoCol'!M88/N115</f>
        <v>40.016129032258064</v>
      </c>
      <c r="N148" s="6">
        <f>'Q4-NoCol'!M88/M97</f>
        <v>0.8413021363173957</v>
      </c>
      <c r="O148" s="6">
        <f>'Q4-NoCol'!M88/M106</f>
        <v>0.9295616335706256</v>
      </c>
      <c r="P148" s="6">
        <f>'Q4-NoCol'!M88/M115</f>
        <v>0.71477960242005179</v>
      </c>
    </row>
    <row r="149" spans="1:16" x14ac:dyDescent="0.25">
      <c r="A149" s="4">
        <v>132098</v>
      </c>
      <c r="B149" s="5">
        <f>'Q4-NoCol'!E89/F89</f>
        <v>17.113861386138613</v>
      </c>
      <c r="C149" s="5">
        <f>'Q4-NoCol'!E89/F98</f>
        <v>16.863414634146341</v>
      </c>
      <c r="D149" s="5">
        <f>'Q4-NoCol'!E89/F107</f>
        <v>16.383886255924171</v>
      </c>
      <c r="E149" s="5">
        <f>'Q4-NoCol'!E89/F116</f>
        <v>16.70048309178744</v>
      </c>
      <c r="F149" s="6">
        <f>'Q4-NoCol'!E89/E98</f>
        <v>1.3525039123630671</v>
      </c>
      <c r="G149" s="6">
        <f>'Q4-NoCol'!E89/E107</f>
        <v>1.3316640986132511</v>
      </c>
      <c r="H149" s="6">
        <f>'Q4-NoCol'!E89/E116</f>
        <v>1.3664031620553361</v>
      </c>
      <c r="I149" s="4">
        <v>132098</v>
      </c>
      <c r="J149" s="5">
        <f>'Q4-NoCol'!M89/N89</f>
        <v>19.891891891891895</v>
      </c>
      <c r="K149" s="5">
        <f>'Q4-NoCol'!M89/N98</f>
        <v>19.539823008849559</v>
      </c>
      <c r="L149" s="5">
        <f>'Q4-NoCol'!M89/N107</f>
        <v>19.714285714285715</v>
      </c>
      <c r="M149" s="5">
        <f>'Q4-NoCol'!M89/N116</f>
        <v>19.283842794759828</v>
      </c>
      <c r="N149" s="6">
        <f>'Q4-NoCol'!M89/M98</f>
        <v>1.019625952435927</v>
      </c>
      <c r="O149" s="6">
        <f>'Q4-NoCol'!M89/M107</f>
        <v>1.1157150075795856</v>
      </c>
      <c r="P149" s="6">
        <f>'Q4-NoCol'!M89/M116</f>
        <v>1.0158730158730158</v>
      </c>
    </row>
  </sheetData>
  <mergeCells count="13">
    <mergeCell ref="A142:H142"/>
    <mergeCell ref="I142:P142"/>
    <mergeCell ref="A130:H130"/>
    <mergeCell ref="I130:P130"/>
    <mergeCell ref="A131:H131"/>
    <mergeCell ref="I131:P131"/>
    <mergeCell ref="A141:H141"/>
    <mergeCell ref="I141:P141"/>
    <mergeCell ref="A1:O1"/>
    <mergeCell ref="A119:H119"/>
    <mergeCell ref="I119:P119"/>
    <mergeCell ref="A120:H120"/>
    <mergeCell ref="I120:P1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9"/>
  <sheetViews>
    <sheetView topLeftCell="A111" zoomScale="70" zoomScaleNormal="70" workbookViewId="0">
      <selection activeCell="L153" sqref="L153"/>
    </sheetView>
  </sheetViews>
  <sheetFormatPr defaultRowHeight="15" x14ac:dyDescent="0.25"/>
  <cols>
    <col min="5" max="6" width="9.140625" style="1"/>
    <col min="13" max="14" width="9.140625" style="1"/>
  </cols>
  <sheetData>
    <row r="1" spans="1:15" x14ac:dyDescent="0.25">
      <c r="A1" s="9" t="s">
        <v>43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t="s">
        <v>4</v>
      </c>
      <c r="I2" t="s">
        <v>4</v>
      </c>
    </row>
    <row r="3" spans="1:15" x14ac:dyDescent="0.25">
      <c r="A3" t="s">
        <v>42</v>
      </c>
      <c r="I3" t="s">
        <v>32</v>
      </c>
    </row>
    <row r="4" spans="1:15" x14ac:dyDescent="0.25">
      <c r="A4" t="s">
        <v>21</v>
      </c>
      <c r="B4" t="s">
        <v>22</v>
      </c>
      <c r="I4" t="s">
        <v>23</v>
      </c>
      <c r="J4" t="s">
        <v>22</v>
      </c>
    </row>
    <row r="5" spans="1:15" x14ac:dyDescent="0.25">
      <c r="A5" s="7" t="s">
        <v>5</v>
      </c>
      <c r="B5" s="7"/>
      <c r="C5" s="7"/>
      <c r="D5" s="7"/>
      <c r="E5" s="7"/>
      <c r="F5" s="7"/>
      <c r="G5" s="7"/>
      <c r="I5" t="s">
        <v>5</v>
      </c>
    </row>
    <row r="6" spans="1:15" x14ac:dyDescent="0.25">
      <c r="A6" s="7" t="s">
        <v>6</v>
      </c>
      <c r="B6" s="7"/>
      <c r="C6" s="7"/>
      <c r="D6" s="7"/>
      <c r="E6" s="7"/>
      <c r="F6" s="7"/>
      <c r="G6" s="7"/>
      <c r="I6" t="s">
        <v>6</v>
      </c>
    </row>
    <row r="7" spans="1:15" x14ac:dyDescent="0.25">
      <c r="A7" t="s">
        <v>0</v>
      </c>
      <c r="B7" t="s">
        <v>2</v>
      </c>
      <c r="C7" t="s">
        <v>1</v>
      </c>
      <c r="D7" t="s">
        <v>3</v>
      </c>
      <c r="E7" s="1" t="s">
        <v>7</v>
      </c>
      <c r="F7" s="1" t="s">
        <v>8</v>
      </c>
      <c r="I7" t="s">
        <v>0</v>
      </c>
      <c r="J7" t="s">
        <v>2</v>
      </c>
      <c r="K7" t="s">
        <v>1</v>
      </c>
      <c r="L7" t="s">
        <v>3</v>
      </c>
      <c r="M7" s="8" t="s">
        <v>7</v>
      </c>
      <c r="N7" s="8" t="s">
        <v>8</v>
      </c>
    </row>
    <row r="8" spans="1:15" x14ac:dyDescent="0.25">
      <c r="A8">
        <v>578</v>
      </c>
      <c r="B8">
        <v>289</v>
      </c>
      <c r="C8">
        <v>256</v>
      </c>
      <c r="D8">
        <v>7.2999999999999995E-2</v>
      </c>
      <c r="E8" s="8">
        <v>3.0000000000000001E-3</v>
      </c>
      <c r="F8" s="8">
        <v>7.0000000000000001E-3</v>
      </c>
      <c r="I8">
        <v>578</v>
      </c>
      <c r="J8">
        <v>289</v>
      </c>
      <c r="K8">
        <v>256</v>
      </c>
      <c r="L8">
        <v>7.2999999999999995E-2</v>
      </c>
      <c r="M8" s="8">
        <v>8.0000000000000002E-3</v>
      </c>
      <c r="N8" s="8">
        <v>7.0000000000000001E-3</v>
      </c>
    </row>
    <row r="9" spans="1:15" x14ac:dyDescent="0.25">
      <c r="A9">
        <v>8450</v>
      </c>
      <c r="B9">
        <v>4225</v>
      </c>
      <c r="C9">
        <v>4096</v>
      </c>
      <c r="D9">
        <v>1.137</v>
      </c>
      <c r="E9" s="8">
        <v>4.1000000000000002E-2</v>
      </c>
      <c r="F9" s="8">
        <v>2.1999999999999999E-2</v>
      </c>
      <c r="I9">
        <v>8450</v>
      </c>
      <c r="J9">
        <v>4225</v>
      </c>
      <c r="K9">
        <v>4096</v>
      </c>
      <c r="L9">
        <v>1.137</v>
      </c>
      <c r="M9" s="8">
        <v>8.5000000000000006E-2</v>
      </c>
      <c r="N9" s="8">
        <v>2.3E-2</v>
      </c>
    </row>
    <row r="10" spans="1:15" x14ac:dyDescent="0.25">
      <c r="A10">
        <v>13122</v>
      </c>
      <c r="B10">
        <v>6561</v>
      </c>
      <c r="C10">
        <v>6400</v>
      </c>
      <c r="D10">
        <v>1.772</v>
      </c>
      <c r="E10" s="8">
        <v>7.2999999999999995E-2</v>
      </c>
      <c r="F10" s="8">
        <v>3.3000000000000002E-2</v>
      </c>
      <c r="I10">
        <v>13122</v>
      </c>
      <c r="J10">
        <v>6561</v>
      </c>
      <c r="K10">
        <v>6400</v>
      </c>
      <c r="L10">
        <v>1.772</v>
      </c>
      <c r="M10" s="8">
        <v>0.246</v>
      </c>
      <c r="N10" s="8">
        <v>3.5000000000000003E-2</v>
      </c>
    </row>
    <row r="11" spans="1:15" x14ac:dyDescent="0.25">
      <c r="A11">
        <v>18818</v>
      </c>
      <c r="B11">
        <v>9409</v>
      </c>
      <c r="C11">
        <v>9216</v>
      </c>
      <c r="D11">
        <v>2.5489999999999999</v>
      </c>
      <c r="E11" s="8">
        <v>9.6000000000000002E-2</v>
      </c>
      <c r="F11" s="8">
        <v>0.05</v>
      </c>
      <c r="I11">
        <v>18818</v>
      </c>
      <c r="J11">
        <v>9409</v>
      </c>
      <c r="K11">
        <v>9216</v>
      </c>
      <c r="L11">
        <v>2.5489999999999999</v>
      </c>
      <c r="M11" s="8">
        <v>0.185</v>
      </c>
      <c r="N11" s="8">
        <v>5.1999999999999998E-2</v>
      </c>
    </row>
    <row r="12" spans="1:15" x14ac:dyDescent="0.25">
      <c r="A12">
        <v>33282</v>
      </c>
      <c r="B12">
        <v>16641</v>
      </c>
      <c r="C12">
        <v>16384</v>
      </c>
      <c r="D12">
        <v>4.5229999999999997</v>
      </c>
      <c r="E12" s="8">
        <v>0.17799999999999999</v>
      </c>
      <c r="F12" s="8">
        <v>8.2000000000000003E-2</v>
      </c>
      <c r="I12">
        <v>33282</v>
      </c>
      <c r="J12">
        <v>16641</v>
      </c>
      <c r="K12">
        <v>16384</v>
      </c>
      <c r="L12">
        <v>4.5229999999999997</v>
      </c>
      <c r="M12" s="8">
        <v>0.56499999999999995</v>
      </c>
      <c r="N12" s="8">
        <v>8.6999999999999994E-2</v>
      </c>
    </row>
    <row r="13" spans="1:15" x14ac:dyDescent="0.25">
      <c r="A13">
        <v>132098</v>
      </c>
      <c r="B13">
        <v>66049</v>
      </c>
      <c r="C13">
        <v>65536</v>
      </c>
      <c r="D13">
        <v>18.047000000000001</v>
      </c>
      <c r="E13" s="8">
        <v>0.7</v>
      </c>
      <c r="F13" s="8">
        <v>0.30599999999999999</v>
      </c>
      <c r="I13">
        <v>132098</v>
      </c>
      <c r="J13">
        <v>66049</v>
      </c>
      <c r="K13">
        <v>65536</v>
      </c>
      <c r="L13">
        <v>18.047000000000001</v>
      </c>
      <c r="M13" s="8">
        <v>1.194</v>
      </c>
      <c r="N13" s="8">
        <v>0.32700000000000001</v>
      </c>
    </row>
    <row r="14" spans="1:15" x14ac:dyDescent="0.25">
      <c r="E14" s="8"/>
      <c r="F14" s="8"/>
      <c r="M14" s="8"/>
      <c r="N14" s="8"/>
    </row>
    <row r="15" spans="1:15" x14ac:dyDescent="0.25">
      <c r="A15" t="s">
        <v>9</v>
      </c>
      <c r="E15" s="8"/>
      <c r="F15" s="8"/>
      <c r="I15" t="s">
        <v>9</v>
      </c>
      <c r="M15" s="8"/>
      <c r="N15" s="8"/>
    </row>
    <row r="16" spans="1:15" x14ac:dyDescent="0.25">
      <c r="A16" t="s">
        <v>0</v>
      </c>
      <c r="B16" t="s">
        <v>2</v>
      </c>
      <c r="C16" t="s">
        <v>1</v>
      </c>
      <c r="D16" t="s">
        <v>3</v>
      </c>
      <c r="E16" s="8" t="s">
        <v>7</v>
      </c>
      <c r="F16" s="8" t="s">
        <v>8</v>
      </c>
      <c r="I16" t="s">
        <v>0</v>
      </c>
      <c r="J16" t="s">
        <v>2</v>
      </c>
      <c r="K16" t="s">
        <v>1</v>
      </c>
      <c r="L16" t="s">
        <v>3</v>
      </c>
      <c r="M16" s="8" t="s">
        <v>7</v>
      </c>
      <c r="N16" s="8" t="s">
        <v>8</v>
      </c>
    </row>
    <row r="17" spans="1:14" x14ac:dyDescent="0.25">
      <c r="A17">
        <v>578</v>
      </c>
      <c r="B17">
        <v>289</v>
      </c>
      <c r="C17">
        <v>256</v>
      </c>
      <c r="D17">
        <v>7.2999999999999995E-2</v>
      </c>
      <c r="E17" s="8">
        <v>2E-3</v>
      </c>
      <c r="F17" s="8">
        <v>6.0000000000000001E-3</v>
      </c>
      <c r="I17">
        <v>578</v>
      </c>
      <c r="J17">
        <v>289</v>
      </c>
      <c r="K17">
        <v>256</v>
      </c>
      <c r="L17">
        <v>7.2999999999999995E-2</v>
      </c>
      <c r="M17" s="8">
        <v>5.0000000000000001E-3</v>
      </c>
      <c r="N17" s="8">
        <v>6.0000000000000001E-3</v>
      </c>
    </row>
    <row r="18" spans="1:14" x14ac:dyDescent="0.25">
      <c r="A18">
        <v>8450</v>
      </c>
      <c r="B18">
        <v>4225</v>
      </c>
      <c r="C18">
        <v>4096</v>
      </c>
      <c r="D18">
        <v>1.137</v>
      </c>
      <c r="E18" s="8">
        <v>3.5000000000000003E-2</v>
      </c>
      <c r="F18" s="8">
        <v>1.4999999999999999E-2</v>
      </c>
      <c r="I18">
        <v>8450</v>
      </c>
      <c r="J18">
        <v>4225</v>
      </c>
      <c r="K18">
        <v>4096</v>
      </c>
      <c r="L18">
        <v>1.137</v>
      </c>
      <c r="M18" s="8">
        <v>7.2999999999999995E-2</v>
      </c>
      <c r="N18" s="8">
        <v>1.6E-2</v>
      </c>
    </row>
    <row r="19" spans="1:14" x14ac:dyDescent="0.25">
      <c r="A19">
        <v>13122</v>
      </c>
      <c r="B19">
        <v>6561</v>
      </c>
      <c r="C19">
        <v>6400</v>
      </c>
      <c r="D19">
        <v>1.772</v>
      </c>
      <c r="E19" s="8">
        <v>6.4000000000000001E-2</v>
      </c>
      <c r="F19" s="8">
        <v>2.1000000000000001E-2</v>
      </c>
      <c r="I19">
        <v>13122</v>
      </c>
      <c r="J19">
        <v>6561</v>
      </c>
      <c r="K19">
        <v>6400</v>
      </c>
      <c r="L19">
        <v>1.772</v>
      </c>
      <c r="M19" s="8">
        <v>9.0999999999999998E-2</v>
      </c>
      <c r="N19" s="8">
        <v>2.1999999999999999E-2</v>
      </c>
    </row>
    <row r="20" spans="1:14" x14ac:dyDescent="0.25">
      <c r="A20">
        <v>18818</v>
      </c>
      <c r="B20">
        <v>9409</v>
      </c>
      <c r="C20">
        <v>9216</v>
      </c>
      <c r="D20">
        <v>2.5489999999999999</v>
      </c>
      <c r="E20" s="8">
        <v>7.4999999999999997E-2</v>
      </c>
      <c r="F20" s="8">
        <v>2.9000000000000001E-2</v>
      </c>
      <c r="I20">
        <v>18818</v>
      </c>
      <c r="J20">
        <v>9409</v>
      </c>
      <c r="K20">
        <v>9216</v>
      </c>
      <c r="L20">
        <v>2.5489999999999999</v>
      </c>
      <c r="M20" s="8">
        <v>0.128</v>
      </c>
      <c r="N20" s="8">
        <v>3.2000000000000001E-2</v>
      </c>
    </row>
    <row r="21" spans="1:14" x14ac:dyDescent="0.25">
      <c r="A21">
        <v>33282</v>
      </c>
      <c r="B21">
        <v>16641</v>
      </c>
      <c r="C21">
        <v>16384</v>
      </c>
      <c r="D21">
        <v>4.5229999999999997</v>
      </c>
      <c r="E21" s="8">
        <v>0.157</v>
      </c>
      <c r="F21" s="8">
        <v>5.6000000000000001E-2</v>
      </c>
      <c r="I21">
        <v>33282</v>
      </c>
      <c r="J21">
        <v>16641</v>
      </c>
      <c r="K21">
        <v>16384</v>
      </c>
      <c r="L21">
        <v>4.5229999999999997</v>
      </c>
      <c r="M21" s="8">
        <v>0.28799999999999998</v>
      </c>
      <c r="N21" s="8">
        <v>5.3999999999999999E-2</v>
      </c>
    </row>
    <row r="22" spans="1:14" x14ac:dyDescent="0.25">
      <c r="A22">
        <v>132098</v>
      </c>
      <c r="B22">
        <v>66049</v>
      </c>
      <c r="C22">
        <v>65536</v>
      </c>
      <c r="D22">
        <v>18.047000000000001</v>
      </c>
      <c r="E22" s="8">
        <v>0.61199999999999999</v>
      </c>
      <c r="F22" s="8">
        <v>0.17399999999999999</v>
      </c>
      <c r="I22">
        <v>132098</v>
      </c>
      <c r="J22">
        <v>66049</v>
      </c>
      <c r="K22">
        <v>65536</v>
      </c>
      <c r="L22">
        <v>18.047000000000001</v>
      </c>
      <c r="M22" s="8">
        <v>0.94699999999999995</v>
      </c>
      <c r="N22" s="8">
        <v>0.19700000000000001</v>
      </c>
    </row>
    <row r="23" spans="1:14" x14ac:dyDescent="0.25">
      <c r="E23" s="8"/>
      <c r="F23" s="8"/>
      <c r="M23" s="8"/>
      <c r="N23" s="8"/>
    </row>
    <row r="24" spans="1:14" x14ac:dyDescent="0.25">
      <c r="A24" t="s">
        <v>40</v>
      </c>
      <c r="E24" s="8"/>
      <c r="F24" s="8"/>
      <c r="I24" t="s">
        <v>40</v>
      </c>
      <c r="M24" s="8"/>
      <c r="N24" s="8"/>
    </row>
    <row r="25" spans="1:14" x14ac:dyDescent="0.25">
      <c r="A25" t="s">
        <v>0</v>
      </c>
      <c r="B25" t="s">
        <v>2</v>
      </c>
      <c r="C25" t="s">
        <v>1</v>
      </c>
      <c r="D25" t="s">
        <v>3</v>
      </c>
      <c r="E25" s="8" t="s">
        <v>7</v>
      </c>
      <c r="F25" s="8" t="s">
        <v>8</v>
      </c>
      <c r="I25" t="s">
        <v>0</v>
      </c>
      <c r="J25" t="s">
        <v>2</v>
      </c>
      <c r="K25" t="s">
        <v>1</v>
      </c>
      <c r="L25" t="s">
        <v>3</v>
      </c>
      <c r="M25" s="8" t="s">
        <v>7</v>
      </c>
      <c r="N25" s="8" t="s">
        <v>8</v>
      </c>
    </row>
    <row r="26" spans="1:14" x14ac:dyDescent="0.25">
      <c r="A26">
        <v>578</v>
      </c>
      <c r="B26">
        <v>289</v>
      </c>
      <c r="C26">
        <v>256</v>
      </c>
      <c r="D26">
        <v>7.2999999999999995E-2</v>
      </c>
      <c r="E26" s="8">
        <v>2E-3</v>
      </c>
      <c r="F26" s="8">
        <v>6.0000000000000001E-3</v>
      </c>
      <c r="I26">
        <v>578</v>
      </c>
      <c r="J26">
        <v>289</v>
      </c>
      <c r="K26">
        <v>256</v>
      </c>
      <c r="L26">
        <v>7.2999999999999995E-2</v>
      </c>
      <c r="M26" s="8">
        <v>3.0000000000000001E-3</v>
      </c>
      <c r="N26" s="8">
        <v>5.0000000000000001E-3</v>
      </c>
    </row>
    <row r="27" spans="1:14" x14ac:dyDescent="0.25">
      <c r="A27">
        <v>8450</v>
      </c>
      <c r="B27">
        <v>4225</v>
      </c>
      <c r="C27">
        <v>4096</v>
      </c>
      <c r="D27">
        <v>1.137</v>
      </c>
      <c r="E27" s="8">
        <v>1.9E-2</v>
      </c>
      <c r="F27" s="8">
        <v>1.2999999999999999E-2</v>
      </c>
      <c r="I27">
        <v>8450</v>
      </c>
      <c r="J27">
        <v>4225</v>
      </c>
      <c r="K27">
        <v>4096</v>
      </c>
      <c r="L27">
        <v>1.137</v>
      </c>
      <c r="M27" s="8">
        <v>4.1000000000000002E-2</v>
      </c>
      <c r="N27" s="8">
        <v>1.4E-2</v>
      </c>
    </row>
    <row r="28" spans="1:14" x14ac:dyDescent="0.25">
      <c r="A28">
        <v>13122</v>
      </c>
      <c r="B28">
        <v>6561</v>
      </c>
      <c r="C28">
        <v>6400</v>
      </c>
      <c r="D28">
        <v>1.772</v>
      </c>
      <c r="E28" s="8">
        <v>3.4000000000000002E-2</v>
      </c>
      <c r="F28" s="8">
        <v>1.7000000000000001E-2</v>
      </c>
      <c r="I28">
        <v>13122</v>
      </c>
      <c r="J28">
        <v>6561</v>
      </c>
      <c r="K28">
        <v>6400</v>
      </c>
      <c r="L28">
        <v>1.772</v>
      </c>
      <c r="M28" s="8">
        <v>6.3E-2</v>
      </c>
      <c r="N28" s="8">
        <v>1.9E-2</v>
      </c>
    </row>
    <row r="29" spans="1:14" x14ac:dyDescent="0.25">
      <c r="A29">
        <v>18818</v>
      </c>
      <c r="B29">
        <v>9409</v>
      </c>
      <c r="C29">
        <v>9216</v>
      </c>
      <c r="D29">
        <v>2.5489999999999999</v>
      </c>
      <c r="E29" s="8">
        <v>0.05</v>
      </c>
      <c r="F29" s="8">
        <v>2.4E-2</v>
      </c>
      <c r="I29">
        <v>18818</v>
      </c>
      <c r="J29">
        <v>9409</v>
      </c>
      <c r="K29">
        <v>9216</v>
      </c>
      <c r="L29">
        <v>2.5489999999999999</v>
      </c>
      <c r="M29" s="8">
        <v>8.3000000000000004E-2</v>
      </c>
      <c r="N29" s="8">
        <v>2.5999999999999999E-2</v>
      </c>
    </row>
    <row r="30" spans="1:14" x14ac:dyDescent="0.25">
      <c r="A30">
        <v>33282</v>
      </c>
      <c r="B30">
        <v>16641</v>
      </c>
      <c r="C30">
        <v>16384</v>
      </c>
      <c r="D30">
        <v>4.5229999999999997</v>
      </c>
      <c r="E30" s="8">
        <v>0.1</v>
      </c>
      <c r="F30" s="8">
        <v>3.7999999999999999E-2</v>
      </c>
      <c r="I30">
        <v>33282</v>
      </c>
      <c r="J30">
        <v>16641</v>
      </c>
      <c r="K30">
        <v>16384</v>
      </c>
      <c r="L30">
        <v>4.5229999999999997</v>
      </c>
      <c r="M30" s="8">
        <v>0.16700000000000001</v>
      </c>
      <c r="N30" s="8">
        <v>4.2999999999999997E-2</v>
      </c>
    </row>
    <row r="31" spans="1:14" x14ac:dyDescent="0.25">
      <c r="A31">
        <v>132098</v>
      </c>
      <c r="B31">
        <v>66049</v>
      </c>
      <c r="C31">
        <v>65536</v>
      </c>
      <c r="D31">
        <v>18.047000000000001</v>
      </c>
      <c r="E31" s="8">
        <v>0.311</v>
      </c>
      <c r="F31" s="8">
        <v>0.13200000000000001</v>
      </c>
      <c r="I31">
        <v>132098</v>
      </c>
      <c r="J31">
        <v>66049</v>
      </c>
      <c r="K31">
        <v>65536</v>
      </c>
      <c r="L31">
        <v>18.047000000000001</v>
      </c>
      <c r="M31" s="8">
        <v>0.67500000000000004</v>
      </c>
      <c r="N31" s="8">
        <v>0.156</v>
      </c>
    </row>
    <row r="32" spans="1:14" x14ac:dyDescent="0.25">
      <c r="E32" s="8"/>
      <c r="F32" s="8"/>
      <c r="M32" s="8"/>
      <c r="N32" s="8"/>
    </row>
    <row r="33" spans="1:14" x14ac:dyDescent="0.25">
      <c r="A33" t="s">
        <v>10</v>
      </c>
      <c r="E33" s="8"/>
      <c r="F33" s="8"/>
      <c r="I33" t="s">
        <v>10</v>
      </c>
      <c r="M33" s="8"/>
      <c r="N33" s="8"/>
    </row>
    <row r="34" spans="1:14" x14ac:dyDescent="0.25">
      <c r="A34" t="s">
        <v>0</v>
      </c>
      <c r="B34" t="s">
        <v>2</v>
      </c>
      <c r="C34" t="s">
        <v>1</v>
      </c>
      <c r="D34" t="s">
        <v>3</v>
      </c>
      <c r="E34" s="8" t="s">
        <v>7</v>
      </c>
      <c r="F34" s="8" t="s">
        <v>8</v>
      </c>
      <c r="I34" t="s">
        <v>0</v>
      </c>
      <c r="J34" t="s">
        <v>2</v>
      </c>
      <c r="K34" t="s">
        <v>1</v>
      </c>
      <c r="L34" t="s">
        <v>3</v>
      </c>
      <c r="M34" s="8" t="s">
        <v>7</v>
      </c>
      <c r="N34" s="8" t="s">
        <v>8</v>
      </c>
    </row>
    <row r="35" spans="1:14" x14ac:dyDescent="0.25">
      <c r="A35">
        <v>578</v>
      </c>
      <c r="B35">
        <v>289</v>
      </c>
      <c r="C35">
        <v>256</v>
      </c>
      <c r="D35">
        <v>7.2999999999999995E-2</v>
      </c>
      <c r="E35" s="8">
        <v>4.0000000000000001E-3</v>
      </c>
      <c r="F35" s="8">
        <v>8.9999999999999993E-3</v>
      </c>
      <c r="I35">
        <v>578</v>
      </c>
      <c r="J35">
        <v>289</v>
      </c>
      <c r="K35">
        <v>256</v>
      </c>
      <c r="L35">
        <v>7.2999999999999995E-2</v>
      </c>
      <c r="M35" s="8">
        <v>3.0000000000000001E-3</v>
      </c>
      <c r="N35" s="8">
        <v>8.0000000000000002E-3</v>
      </c>
    </row>
    <row r="36" spans="1:14" x14ac:dyDescent="0.25">
      <c r="A36">
        <v>8450</v>
      </c>
      <c r="B36">
        <v>4225</v>
      </c>
      <c r="C36">
        <v>4096</v>
      </c>
      <c r="D36">
        <v>1.137</v>
      </c>
      <c r="E36" s="8">
        <v>1.9E-2</v>
      </c>
      <c r="F36" s="8">
        <v>1.4E-2</v>
      </c>
      <c r="I36">
        <v>8450</v>
      </c>
      <c r="J36">
        <v>4225</v>
      </c>
      <c r="K36">
        <v>4096</v>
      </c>
      <c r="L36">
        <v>1.137</v>
      </c>
      <c r="M36" s="8">
        <v>3.1E-2</v>
      </c>
      <c r="N36" s="8">
        <v>1.4999999999999999E-2</v>
      </c>
    </row>
    <row r="37" spans="1:14" x14ac:dyDescent="0.25">
      <c r="A37">
        <v>13122</v>
      </c>
      <c r="B37">
        <v>6561</v>
      </c>
      <c r="C37">
        <v>6400</v>
      </c>
      <c r="D37">
        <v>1.772</v>
      </c>
      <c r="E37" s="8">
        <v>2.8000000000000001E-2</v>
      </c>
      <c r="F37" s="8">
        <v>2.1999999999999999E-2</v>
      </c>
      <c r="I37">
        <v>13122</v>
      </c>
      <c r="J37">
        <v>6561</v>
      </c>
      <c r="K37">
        <v>6400</v>
      </c>
      <c r="L37">
        <v>1.772</v>
      </c>
      <c r="M37" s="8">
        <v>6.4000000000000001E-2</v>
      </c>
      <c r="N37" s="8">
        <v>1.9E-2</v>
      </c>
    </row>
    <row r="38" spans="1:14" x14ac:dyDescent="0.25">
      <c r="A38">
        <v>18818</v>
      </c>
      <c r="B38">
        <v>9409</v>
      </c>
      <c r="C38">
        <v>9216</v>
      </c>
      <c r="D38">
        <v>2.5489999999999999</v>
      </c>
      <c r="E38" s="8">
        <v>0.04</v>
      </c>
      <c r="F38" s="8">
        <v>2.1999999999999999E-2</v>
      </c>
      <c r="I38">
        <v>18818</v>
      </c>
      <c r="J38">
        <v>9409</v>
      </c>
      <c r="K38">
        <v>9216</v>
      </c>
      <c r="L38">
        <v>2.5489999999999999</v>
      </c>
      <c r="M38" s="8">
        <v>8.1000000000000003E-2</v>
      </c>
      <c r="N38" s="8">
        <v>2.5000000000000001E-2</v>
      </c>
    </row>
    <row r="39" spans="1:14" x14ac:dyDescent="0.25">
      <c r="A39">
        <v>33282</v>
      </c>
      <c r="B39">
        <v>16641</v>
      </c>
      <c r="C39">
        <v>16384</v>
      </c>
      <c r="D39">
        <v>4.5229999999999997</v>
      </c>
      <c r="E39" s="8">
        <v>7.3999999999999996E-2</v>
      </c>
      <c r="F39" s="8">
        <v>3.5000000000000003E-2</v>
      </c>
      <c r="I39">
        <v>33282</v>
      </c>
      <c r="J39">
        <v>16641</v>
      </c>
      <c r="K39">
        <v>16384</v>
      </c>
      <c r="L39">
        <v>4.5229999999999997</v>
      </c>
      <c r="M39" s="8">
        <v>0.14000000000000001</v>
      </c>
      <c r="N39" s="8">
        <v>0.04</v>
      </c>
    </row>
    <row r="40" spans="1:14" x14ac:dyDescent="0.25">
      <c r="A40">
        <v>132098</v>
      </c>
      <c r="B40">
        <v>66049</v>
      </c>
      <c r="C40">
        <v>65536</v>
      </c>
      <c r="D40">
        <v>18.047000000000001</v>
      </c>
      <c r="E40" s="8">
        <v>0.29299999999999998</v>
      </c>
      <c r="F40" s="8">
        <v>0.11600000000000001</v>
      </c>
      <c r="I40">
        <v>132098</v>
      </c>
      <c r="J40">
        <v>66049</v>
      </c>
      <c r="K40">
        <v>65536</v>
      </c>
      <c r="L40">
        <v>18.047000000000001</v>
      </c>
      <c r="M40" s="8">
        <v>0.58099999999999996</v>
      </c>
      <c r="N40" s="8">
        <v>0.13700000000000001</v>
      </c>
    </row>
    <row r="41" spans="1:14" x14ac:dyDescent="0.25">
      <c r="E41" s="8"/>
      <c r="F41" s="8"/>
      <c r="M41" s="8"/>
      <c r="N41" s="8"/>
    </row>
    <row r="42" spans="1:14" x14ac:dyDescent="0.25">
      <c r="A42" t="s">
        <v>11</v>
      </c>
      <c r="E42" s="8"/>
      <c r="F42" s="8"/>
      <c r="I42" t="s">
        <v>11</v>
      </c>
      <c r="M42" s="8"/>
      <c r="N42" s="8"/>
    </row>
    <row r="43" spans="1:14" x14ac:dyDescent="0.25">
      <c r="A43" t="s">
        <v>12</v>
      </c>
      <c r="E43" s="8"/>
      <c r="F43" s="8"/>
      <c r="I43" t="s">
        <v>12</v>
      </c>
      <c r="M43" s="8"/>
      <c r="N43" s="8"/>
    </row>
    <row r="44" spans="1:14" x14ac:dyDescent="0.25">
      <c r="A44" t="s">
        <v>6</v>
      </c>
      <c r="E44" s="8"/>
      <c r="F44" s="8"/>
      <c r="I44" t="s">
        <v>6</v>
      </c>
      <c r="M44" s="8"/>
      <c r="N44" s="8"/>
    </row>
    <row r="45" spans="1:14" x14ac:dyDescent="0.25">
      <c r="A45" t="s">
        <v>0</v>
      </c>
      <c r="B45" t="s">
        <v>2</v>
      </c>
      <c r="C45" t="s">
        <v>1</v>
      </c>
      <c r="D45" t="s">
        <v>3</v>
      </c>
      <c r="E45" s="8" t="s">
        <v>7</v>
      </c>
      <c r="F45" s="8" t="s">
        <v>8</v>
      </c>
      <c r="I45" t="s">
        <v>0</v>
      </c>
      <c r="J45" t="s">
        <v>2</v>
      </c>
      <c r="K45" t="s">
        <v>1</v>
      </c>
      <c r="L45" t="s">
        <v>3</v>
      </c>
      <c r="M45" s="8" t="s">
        <v>7</v>
      </c>
      <c r="N45" s="8" t="s">
        <v>8</v>
      </c>
    </row>
    <row r="46" spans="1:14" x14ac:dyDescent="0.25">
      <c r="A46">
        <v>578</v>
      </c>
      <c r="B46">
        <v>289</v>
      </c>
      <c r="C46">
        <v>256</v>
      </c>
      <c r="D46">
        <v>0.14099999999999999</v>
      </c>
      <c r="E46" s="8">
        <v>2E-3</v>
      </c>
      <c r="F46" s="8">
        <v>7.0000000000000001E-3</v>
      </c>
      <c r="I46">
        <v>578</v>
      </c>
      <c r="J46">
        <v>289</v>
      </c>
      <c r="K46">
        <v>256</v>
      </c>
      <c r="L46">
        <v>0.14099999999999999</v>
      </c>
      <c r="M46" s="8">
        <v>4.0000000000000001E-3</v>
      </c>
      <c r="N46" s="8">
        <v>7.0000000000000001E-3</v>
      </c>
    </row>
    <row r="47" spans="1:14" x14ac:dyDescent="0.25">
      <c r="A47">
        <v>8450</v>
      </c>
      <c r="B47">
        <v>4225</v>
      </c>
      <c r="C47">
        <v>4096</v>
      </c>
      <c r="D47">
        <v>2.0630000000000002</v>
      </c>
      <c r="E47" s="8">
        <v>3.1E-2</v>
      </c>
      <c r="F47" s="8">
        <v>1.2999999999999999E-2</v>
      </c>
      <c r="I47">
        <v>8450</v>
      </c>
      <c r="J47">
        <v>4225</v>
      </c>
      <c r="K47">
        <v>4096</v>
      </c>
      <c r="L47">
        <v>2.0630000000000002</v>
      </c>
      <c r="M47" s="8">
        <v>0.06</v>
      </c>
      <c r="N47" s="8">
        <v>1.4999999999999999E-2</v>
      </c>
    </row>
    <row r="48" spans="1:14" x14ac:dyDescent="0.25">
      <c r="A48">
        <v>13122</v>
      </c>
      <c r="B48">
        <v>6561</v>
      </c>
      <c r="C48">
        <v>6400</v>
      </c>
      <c r="D48">
        <v>3.2040000000000002</v>
      </c>
      <c r="E48" s="8">
        <v>5.0999999999999997E-2</v>
      </c>
      <c r="F48" s="8">
        <v>2.3E-2</v>
      </c>
      <c r="I48">
        <v>13122</v>
      </c>
      <c r="J48">
        <v>6561</v>
      </c>
      <c r="K48">
        <v>6400</v>
      </c>
      <c r="L48">
        <v>3.2040000000000002</v>
      </c>
      <c r="M48" s="8">
        <v>9.5000000000000001E-2</v>
      </c>
      <c r="N48" s="8">
        <v>0.02</v>
      </c>
    </row>
    <row r="49" spans="1:14" x14ac:dyDescent="0.25">
      <c r="A49">
        <v>18818</v>
      </c>
      <c r="B49">
        <v>9409</v>
      </c>
      <c r="C49">
        <v>9216</v>
      </c>
      <c r="D49">
        <v>4.5940000000000003</v>
      </c>
      <c r="E49" s="8">
        <v>7.0000000000000007E-2</v>
      </c>
      <c r="F49" s="8">
        <v>2.5000000000000001E-2</v>
      </c>
      <c r="I49">
        <v>18818</v>
      </c>
      <c r="J49">
        <v>9409</v>
      </c>
      <c r="K49">
        <v>9216</v>
      </c>
      <c r="L49">
        <v>4.5940000000000003</v>
      </c>
      <c r="M49" s="8">
        <v>0.13800000000000001</v>
      </c>
      <c r="N49" s="8">
        <v>2.8000000000000001E-2</v>
      </c>
    </row>
    <row r="50" spans="1:14" x14ac:dyDescent="0.25">
      <c r="A50">
        <v>33282</v>
      </c>
      <c r="B50">
        <v>16641</v>
      </c>
      <c r="C50">
        <v>16384</v>
      </c>
      <c r="D50">
        <v>8.125</v>
      </c>
      <c r="E50" s="8">
        <v>0.122</v>
      </c>
      <c r="F50" s="8">
        <v>3.9E-2</v>
      </c>
      <c r="I50">
        <v>33282</v>
      </c>
      <c r="J50">
        <v>16641</v>
      </c>
      <c r="K50">
        <v>16384</v>
      </c>
      <c r="L50">
        <v>8.125</v>
      </c>
      <c r="M50" s="8">
        <v>0.24399999999999999</v>
      </c>
      <c r="N50" s="8">
        <v>4.3999999999999997E-2</v>
      </c>
    </row>
    <row r="51" spans="1:14" x14ac:dyDescent="0.25">
      <c r="A51">
        <v>132098</v>
      </c>
      <c r="B51">
        <v>66049</v>
      </c>
      <c r="C51">
        <v>65536</v>
      </c>
      <c r="D51">
        <v>32.25</v>
      </c>
      <c r="E51" s="8">
        <v>0.57699999999999996</v>
      </c>
      <c r="F51" s="8">
        <v>0.21299999999999999</v>
      </c>
      <c r="I51">
        <v>132098</v>
      </c>
      <c r="J51">
        <v>66049</v>
      </c>
      <c r="K51">
        <v>65536</v>
      </c>
      <c r="L51">
        <v>32.25</v>
      </c>
      <c r="M51" s="8">
        <v>1.0580000000000001</v>
      </c>
      <c r="N51" s="8">
        <v>0.23799999999999999</v>
      </c>
    </row>
    <row r="52" spans="1:14" x14ac:dyDescent="0.25">
      <c r="E52" s="8"/>
      <c r="F52" s="8"/>
      <c r="M52" s="8"/>
      <c r="N52" s="8"/>
    </row>
    <row r="53" spans="1:14" x14ac:dyDescent="0.25">
      <c r="A53" t="s">
        <v>9</v>
      </c>
      <c r="E53" s="8"/>
      <c r="F53" s="8"/>
      <c r="I53" t="s">
        <v>9</v>
      </c>
      <c r="M53" s="8"/>
      <c r="N53" s="8"/>
    </row>
    <row r="54" spans="1:14" x14ac:dyDescent="0.25">
      <c r="A54" t="s">
        <v>0</v>
      </c>
      <c r="B54" t="s">
        <v>2</v>
      </c>
      <c r="C54" t="s">
        <v>1</v>
      </c>
      <c r="D54" t="s">
        <v>3</v>
      </c>
      <c r="E54" s="8" t="s">
        <v>7</v>
      </c>
      <c r="F54" s="8" t="s">
        <v>8</v>
      </c>
      <c r="I54" t="s">
        <v>0</v>
      </c>
      <c r="J54" t="s">
        <v>2</v>
      </c>
      <c r="K54" t="s">
        <v>1</v>
      </c>
      <c r="L54" t="s">
        <v>3</v>
      </c>
      <c r="M54" s="8" t="s">
        <v>7</v>
      </c>
      <c r="N54" s="8" t="s">
        <v>8</v>
      </c>
    </row>
    <row r="55" spans="1:14" x14ac:dyDescent="0.25">
      <c r="A55">
        <v>578</v>
      </c>
      <c r="B55">
        <v>289</v>
      </c>
      <c r="C55">
        <v>256</v>
      </c>
      <c r="D55">
        <v>0.14099999999999999</v>
      </c>
      <c r="E55" s="8">
        <v>2E-3</v>
      </c>
      <c r="F55" s="8">
        <v>6.0000000000000001E-3</v>
      </c>
      <c r="I55">
        <v>578</v>
      </c>
      <c r="J55">
        <v>289</v>
      </c>
      <c r="K55">
        <v>256</v>
      </c>
      <c r="L55">
        <v>0.14099999999999999</v>
      </c>
      <c r="M55" s="8">
        <v>4.0000000000000001E-3</v>
      </c>
      <c r="N55" s="8">
        <v>6.0000000000000001E-3</v>
      </c>
    </row>
    <row r="56" spans="1:14" x14ac:dyDescent="0.25">
      <c r="A56">
        <v>8450</v>
      </c>
      <c r="B56">
        <v>4225</v>
      </c>
      <c r="C56">
        <v>4096</v>
      </c>
      <c r="D56">
        <v>2.0630000000000002</v>
      </c>
      <c r="E56" s="8">
        <v>2.8000000000000001E-2</v>
      </c>
      <c r="F56" s="8">
        <v>0.01</v>
      </c>
      <c r="I56">
        <v>8450</v>
      </c>
      <c r="J56">
        <v>4225</v>
      </c>
      <c r="K56">
        <v>4096</v>
      </c>
      <c r="L56">
        <v>2.0630000000000002</v>
      </c>
      <c r="M56" s="8">
        <v>6.4000000000000001E-2</v>
      </c>
      <c r="N56" s="8">
        <v>1.2E-2</v>
      </c>
    </row>
    <row r="57" spans="1:14" x14ac:dyDescent="0.25">
      <c r="A57">
        <v>13122</v>
      </c>
      <c r="B57">
        <v>6561</v>
      </c>
      <c r="C57">
        <v>6400</v>
      </c>
      <c r="D57">
        <v>3.2040000000000002</v>
      </c>
      <c r="E57" s="8">
        <v>4.3999999999999997E-2</v>
      </c>
      <c r="F57" s="8">
        <v>1.6E-2</v>
      </c>
      <c r="I57">
        <v>13122</v>
      </c>
      <c r="J57">
        <v>6561</v>
      </c>
      <c r="K57">
        <v>6400</v>
      </c>
      <c r="L57">
        <v>3.2040000000000002</v>
      </c>
      <c r="M57" s="8">
        <v>9.7000000000000003E-2</v>
      </c>
      <c r="N57" s="8">
        <v>1.6E-2</v>
      </c>
    </row>
    <row r="58" spans="1:14" x14ac:dyDescent="0.25">
      <c r="A58">
        <v>18818</v>
      </c>
      <c r="B58">
        <v>9409</v>
      </c>
      <c r="C58">
        <v>9216</v>
      </c>
      <c r="D58">
        <v>4.5940000000000003</v>
      </c>
      <c r="E58" s="8">
        <v>6.2E-2</v>
      </c>
      <c r="F58" s="8">
        <v>1.7000000000000001E-2</v>
      </c>
      <c r="I58">
        <v>18818</v>
      </c>
      <c r="J58">
        <v>9409</v>
      </c>
      <c r="K58">
        <v>9216</v>
      </c>
      <c r="L58">
        <v>4.5940000000000003</v>
      </c>
      <c r="M58" s="8">
        <v>0.14599999999999999</v>
      </c>
      <c r="N58" s="8">
        <v>0.02</v>
      </c>
    </row>
    <row r="59" spans="1:14" x14ac:dyDescent="0.25">
      <c r="A59">
        <v>33282</v>
      </c>
      <c r="B59">
        <v>16641</v>
      </c>
      <c r="C59">
        <v>16384</v>
      </c>
      <c r="D59">
        <v>8.125</v>
      </c>
      <c r="E59" s="8">
        <v>0.124</v>
      </c>
      <c r="F59" s="8">
        <v>2.5999999999999999E-2</v>
      </c>
      <c r="I59">
        <v>33282</v>
      </c>
      <c r="J59">
        <v>16641</v>
      </c>
      <c r="K59">
        <v>16384</v>
      </c>
      <c r="L59">
        <v>8.125</v>
      </c>
      <c r="M59" s="8">
        <v>0.28399999999999997</v>
      </c>
      <c r="N59" s="8">
        <v>3.1E-2</v>
      </c>
    </row>
    <row r="60" spans="1:14" x14ac:dyDescent="0.25">
      <c r="A60">
        <v>132098</v>
      </c>
      <c r="B60">
        <v>66049</v>
      </c>
      <c r="C60">
        <v>65536</v>
      </c>
      <c r="D60">
        <v>32.25</v>
      </c>
      <c r="E60" s="8">
        <v>0.52600000000000002</v>
      </c>
      <c r="F60" s="8">
        <v>0.125</v>
      </c>
      <c r="I60">
        <v>132098</v>
      </c>
      <c r="J60">
        <v>66049</v>
      </c>
      <c r="K60">
        <v>65536</v>
      </c>
      <c r="L60">
        <v>32.25</v>
      </c>
      <c r="M60" s="8">
        <v>0.54500000000000004</v>
      </c>
      <c r="N60" s="8">
        <v>0.14699999999999999</v>
      </c>
    </row>
    <row r="61" spans="1:14" x14ac:dyDescent="0.25">
      <c r="E61" s="8"/>
      <c r="F61" s="8"/>
      <c r="M61" s="8"/>
      <c r="N61" s="8"/>
    </row>
    <row r="62" spans="1:14" x14ac:dyDescent="0.25">
      <c r="A62" t="s">
        <v>40</v>
      </c>
      <c r="E62" s="8"/>
      <c r="F62" s="8"/>
      <c r="I62" t="s">
        <v>40</v>
      </c>
      <c r="M62" s="8"/>
      <c r="N62" s="8"/>
    </row>
    <row r="63" spans="1:14" x14ac:dyDescent="0.25">
      <c r="A63" t="s">
        <v>0</v>
      </c>
      <c r="B63" t="s">
        <v>2</v>
      </c>
      <c r="C63" t="s">
        <v>1</v>
      </c>
      <c r="D63" t="s">
        <v>3</v>
      </c>
      <c r="E63" s="8" t="s">
        <v>7</v>
      </c>
      <c r="F63" s="8" t="s">
        <v>8</v>
      </c>
      <c r="I63" t="s">
        <v>0</v>
      </c>
      <c r="J63" t="s">
        <v>2</v>
      </c>
      <c r="K63" t="s">
        <v>1</v>
      </c>
      <c r="L63" t="s">
        <v>3</v>
      </c>
      <c r="M63" s="8" t="s">
        <v>7</v>
      </c>
      <c r="N63" s="8" t="s">
        <v>8</v>
      </c>
    </row>
    <row r="64" spans="1:14" x14ac:dyDescent="0.25">
      <c r="A64">
        <v>578</v>
      </c>
      <c r="B64">
        <v>289</v>
      </c>
      <c r="C64">
        <v>256</v>
      </c>
      <c r="D64">
        <v>0.14099999999999999</v>
      </c>
      <c r="E64" s="8">
        <v>2E-3</v>
      </c>
      <c r="F64" s="8">
        <v>7.0000000000000001E-3</v>
      </c>
      <c r="I64">
        <v>578</v>
      </c>
      <c r="J64">
        <v>289</v>
      </c>
      <c r="K64">
        <v>256</v>
      </c>
      <c r="L64">
        <v>0.14099999999999999</v>
      </c>
      <c r="M64" s="8">
        <v>3.0000000000000001E-3</v>
      </c>
      <c r="N64" s="8">
        <v>6.0000000000000001E-3</v>
      </c>
    </row>
    <row r="65" spans="1:14" x14ac:dyDescent="0.25">
      <c r="A65">
        <v>8450</v>
      </c>
      <c r="B65">
        <v>4225</v>
      </c>
      <c r="C65">
        <v>4096</v>
      </c>
      <c r="D65">
        <v>2.0630000000000002</v>
      </c>
      <c r="E65" s="8">
        <v>2.1999999999999999E-2</v>
      </c>
      <c r="F65" s="8">
        <v>0.01</v>
      </c>
      <c r="I65">
        <v>8450</v>
      </c>
      <c r="J65">
        <v>4225</v>
      </c>
      <c r="K65">
        <v>4096</v>
      </c>
      <c r="L65">
        <v>2.0630000000000002</v>
      </c>
      <c r="M65" s="8">
        <v>0.05</v>
      </c>
      <c r="N65" s="8">
        <v>1.0999999999999999E-2</v>
      </c>
    </row>
    <row r="66" spans="1:14" x14ac:dyDescent="0.25">
      <c r="A66">
        <v>13122</v>
      </c>
      <c r="B66">
        <v>6561</v>
      </c>
      <c r="C66">
        <v>6400</v>
      </c>
      <c r="D66">
        <v>3.2040000000000002</v>
      </c>
      <c r="E66" s="8">
        <v>3.1E-2</v>
      </c>
      <c r="F66" s="8">
        <v>1.4E-2</v>
      </c>
      <c r="I66">
        <v>13122</v>
      </c>
      <c r="J66">
        <v>6561</v>
      </c>
      <c r="K66">
        <v>6400</v>
      </c>
      <c r="L66">
        <v>3.2040000000000002</v>
      </c>
      <c r="M66" s="8">
        <v>7.1999999999999995E-2</v>
      </c>
      <c r="N66" s="8">
        <v>1.4999999999999999E-2</v>
      </c>
    </row>
    <row r="67" spans="1:14" x14ac:dyDescent="0.25">
      <c r="A67">
        <v>18818</v>
      </c>
      <c r="B67">
        <v>9409</v>
      </c>
      <c r="C67">
        <v>9216</v>
      </c>
      <c r="D67">
        <v>4.5940000000000003</v>
      </c>
      <c r="E67" s="8">
        <v>4.9000000000000002E-2</v>
      </c>
      <c r="F67" s="8">
        <v>1.6E-2</v>
      </c>
      <c r="I67">
        <v>18818</v>
      </c>
      <c r="J67">
        <v>9409</v>
      </c>
      <c r="K67">
        <v>9216</v>
      </c>
      <c r="L67">
        <v>4.5940000000000003</v>
      </c>
      <c r="M67" s="8">
        <v>0.108</v>
      </c>
      <c r="N67" s="8">
        <v>1.9E-2</v>
      </c>
    </row>
    <row r="68" spans="1:14" x14ac:dyDescent="0.25">
      <c r="A68">
        <v>33282</v>
      </c>
      <c r="B68">
        <v>16641</v>
      </c>
      <c r="C68">
        <v>16384</v>
      </c>
      <c r="D68">
        <v>8.125</v>
      </c>
      <c r="E68" s="8">
        <v>8.4000000000000005E-2</v>
      </c>
      <c r="F68" s="8">
        <v>2.1999999999999999E-2</v>
      </c>
      <c r="I68">
        <v>33282</v>
      </c>
      <c r="J68">
        <v>16641</v>
      </c>
      <c r="K68">
        <v>16384</v>
      </c>
      <c r="L68">
        <v>8.125</v>
      </c>
      <c r="M68" s="8">
        <v>0.16400000000000001</v>
      </c>
      <c r="N68" s="8">
        <v>2.7E-2</v>
      </c>
    </row>
    <row r="69" spans="1:14" x14ac:dyDescent="0.25">
      <c r="A69">
        <v>132098</v>
      </c>
      <c r="B69">
        <v>66049</v>
      </c>
      <c r="C69">
        <v>65536</v>
      </c>
      <c r="D69">
        <v>32.25</v>
      </c>
      <c r="E69" s="8">
        <v>0.35699999999999998</v>
      </c>
      <c r="F69" s="8">
        <v>9.6000000000000002E-2</v>
      </c>
      <c r="I69">
        <v>132098</v>
      </c>
      <c r="J69">
        <v>66049</v>
      </c>
      <c r="K69">
        <v>65536</v>
      </c>
      <c r="L69">
        <v>32.25</v>
      </c>
      <c r="M69" s="8">
        <v>0.72299999999999998</v>
      </c>
      <c r="N69" s="8">
        <v>0.11700000000000001</v>
      </c>
    </row>
    <row r="70" spans="1:14" x14ac:dyDescent="0.25">
      <c r="E70" s="8"/>
      <c r="F70" s="8"/>
      <c r="M70" s="8"/>
      <c r="N70" s="8"/>
    </row>
    <row r="71" spans="1:14" x14ac:dyDescent="0.25">
      <c r="A71" t="s">
        <v>10</v>
      </c>
      <c r="E71" s="8"/>
      <c r="F71" s="8"/>
      <c r="I71" t="s">
        <v>10</v>
      </c>
      <c r="M71" s="8"/>
      <c r="N71" s="8"/>
    </row>
    <row r="72" spans="1:14" x14ac:dyDescent="0.25">
      <c r="A72" t="s">
        <v>0</v>
      </c>
      <c r="B72" t="s">
        <v>2</v>
      </c>
      <c r="C72" t="s">
        <v>1</v>
      </c>
      <c r="D72" t="s">
        <v>3</v>
      </c>
      <c r="E72" s="8" t="s">
        <v>7</v>
      </c>
      <c r="F72" s="8" t="s">
        <v>8</v>
      </c>
      <c r="I72" t="s">
        <v>0</v>
      </c>
      <c r="J72" t="s">
        <v>2</v>
      </c>
      <c r="K72" t="s">
        <v>1</v>
      </c>
      <c r="L72" t="s">
        <v>3</v>
      </c>
      <c r="M72" s="8" t="s">
        <v>7</v>
      </c>
      <c r="N72" s="8" t="s">
        <v>8</v>
      </c>
    </row>
    <row r="73" spans="1:14" x14ac:dyDescent="0.25">
      <c r="A73">
        <v>578</v>
      </c>
      <c r="B73">
        <v>289</v>
      </c>
      <c r="C73">
        <v>256</v>
      </c>
      <c r="D73">
        <v>0.14099999999999999</v>
      </c>
      <c r="E73" s="8">
        <v>2E-3</v>
      </c>
      <c r="F73" s="8">
        <v>8.0000000000000002E-3</v>
      </c>
      <c r="I73">
        <v>578</v>
      </c>
      <c r="J73">
        <v>289</v>
      </c>
      <c r="K73">
        <v>256</v>
      </c>
      <c r="L73">
        <v>0.14099999999999999</v>
      </c>
      <c r="M73" s="8">
        <v>3.0000000000000001E-3</v>
      </c>
      <c r="N73" s="8">
        <v>8.0000000000000002E-3</v>
      </c>
    </row>
    <row r="74" spans="1:14" x14ac:dyDescent="0.25">
      <c r="A74">
        <v>8450</v>
      </c>
      <c r="B74">
        <v>4225</v>
      </c>
      <c r="C74">
        <v>4096</v>
      </c>
      <c r="D74">
        <v>2.0630000000000002</v>
      </c>
      <c r="E74" s="8">
        <v>0.02</v>
      </c>
      <c r="F74" s="8">
        <v>1.0999999999999999E-2</v>
      </c>
      <c r="I74">
        <v>8450</v>
      </c>
      <c r="J74">
        <v>4225</v>
      </c>
      <c r="K74">
        <v>4096</v>
      </c>
      <c r="L74">
        <v>2.0630000000000002</v>
      </c>
      <c r="M74" s="8">
        <v>3.9E-2</v>
      </c>
      <c r="N74" s="8">
        <v>1.2999999999999999E-2</v>
      </c>
    </row>
    <row r="75" spans="1:14" x14ac:dyDescent="0.25">
      <c r="A75">
        <v>13122</v>
      </c>
      <c r="B75">
        <v>6561</v>
      </c>
      <c r="C75">
        <v>6400</v>
      </c>
      <c r="D75">
        <v>3.2040000000000002</v>
      </c>
      <c r="E75" s="8">
        <v>0.03</v>
      </c>
      <c r="F75" s="8">
        <v>1.4E-2</v>
      </c>
      <c r="I75">
        <v>13122</v>
      </c>
      <c r="J75">
        <v>6561</v>
      </c>
      <c r="K75">
        <v>6400</v>
      </c>
      <c r="L75">
        <v>3.2040000000000002</v>
      </c>
      <c r="M75" s="8">
        <v>5.8999999999999997E-2</v>
      </c>
      <c r="N75" s="8">
        <v>1.6E-2</v>
      </c>
    </row>
    <row r="76" spans="1:14" x14ac:dyDescent="0.25">
      <c r="A76">
        <v>18818</v>
      </c>
      <c r="B76">
        <v>9409</v>
      </c>
      <c r="C76">
        <v>9216</v>
      </c>
      <c r="D76">
        <v>4.5940000000000003</v>
      </c>
      <c r="E76" s="8">
        <v>6.4000000000000001E-2</v>
      </c>
      <c r="F76" s="8">
        <v>1.6E-2</v>
      </c>
      <c r="I76">
        <v>18818</v>
      </c>
      <c r="J76">
        <v>9409</v>
      </c>
      <c r="K76">
        <v>9216</v>
      </c>
      <c r="L76">
        <v>4.5940000000000003</v>
      </c>
      <c r="M76" s="8">
        <v>8.8999999999999996E-2</v>
      </c>
      <c r="N76" s="8">
        <v>1.9E-2</v>
      </c>
    </row>
    <row r="77" spans="1:14" x14ac:dyDescent="0.25">
      <c r="A77">
        <v>33282</v>
      </c>
      <c r="B77">
        <v>16641</v>
      </c>
      <c r="C77">
        <v>16384</v>
      </c>
      <c r="D77">
        <v>8.125</v>
      </c>
      <c r="E77" s="8">
        <v>6.3E-2</v>
      </c>
      <c r="F77" s="8">
        <v>2.3E-2</v>
      </c>
      <c r="I77">
        <v>33282</v>
      </c>
      <c r="J77">
        <v>16641</v>
      </c>
      <c r="K77">
        <v>16384</v>
      </c>
      <c r="L77">
        <v>8.125</v>
      </c>
      <c r="M77" s="8">
        <v>0.161</v>
      </c>
      <c r="N77" s="8">
        <v>2.8000000000000001E-2</v>
      </c>
    </row>
    <row r="78" spans="1:14" x14ac:dyDescent="0.25">
      <c r="A78">
        <v>132098</v>
      </c>
      <c r="B78">
        <v>66049</v>
      </c>
      <c r="C78">
        <v>65536</v>
      </c>
      <c r="D78">
        <v>32.25</v>
      </c>
      <c r="E78" s="8">
        <v>0.27800000000000002</v>
      </c>
      <c r="F78" s="8">
        <v>8.5000000000000006E-2</v>
      </c>
      <c r="I78">
        <v>132098</v>
      </c>
      <c r="J78">
        <v>66049</v>
      </c>
      <c r="K78">
        <v>65536</v>
      </c>
      <c r="L78">
        <v>32.25</v>
      </c>
      <c r="M78" s="8">
        <v>0.61199999999999999</v>
      </c>
      <c r="N78" s="8">
        <v>0.106</v>
      </c>
    </row>
    <row r="79" spans="1:14" x14ac:dyDescent="0.25">
      <c r="E79" s="8"/>
      <c r="F79" s="8"/>
      <c r="M79" s="8"/>
      <c r="N79" s="8"/>
    </row>
    <row r="80" spans="1:14" x14ac:dyDescent="0.25">
      <c r="A80" t="s">
        <v>11</v>
      </c>
      <c r="E80" s="8"/>
      <c r="F80" s="8"/>
      <c r="I80" t="s">
        <v>11</v>
      </c>
      <c r="M80" s="8"/>
      <c r="N80" s="8"/>
    </row>
    <row r="81" spans="1:14" x14ac:dyDescent="0.25">
      <c r="A81" t="s">
        <v>13</v>
      </c>
      <c r="E81" s="8"/>
      <c r="F81" s="8"/>
      <c r="I81" t="s">
        <v>13</v>
      </c>
      <c r="M81" s="8"/>
      <c r="N81" s="8"/>
    </row>
    <row r="82" spans="1:14" x14ac:dyDescent="0.25">
      <c r="A82" t="s">
        <v>6</v>
      </c>
      <c r="E82" s="8"/>
      <c r="F82" s="8"/>
      <c r="I82" t="s">
        <v>6</v>
      </c>
      <c r="M82" s="8"/>
      <c r="N82" s="8"/>
    </row>
    <row r="83" spans="1:14" x14ac:dyDescent="0.25">
      <c r="A83" t="s">
        <v>0</v>
      </c>
      <c r="B83" t="s">
        <v>2</v>
      </c>
      <c r="C83" t="s">
        <v>1</v>
      </c>
      <c r="D83" t="s">
        <v>3</v>
      </c>
      <c r="E83" s="8" t="s">
        <v>7</v>
      </c>
      <c r="F83" s="8" t="s">
        <v>8</v>
      </c>
      <c r="I83" t="s">
        <v>0</v>
      </c>
      <c r="J83" t="s">
        <v>2</v>
      </c>
      <c r="K83" t="s">
        <v>1</v>
      </c>
      <c r="L83" t="s">
        <v>3</v>
      </c>
      <c r="M83" s="8" t="s">
        <v>7</v>
      </c>
      <c r="N83" s="8" t="s">
        <v>8</v>
      </c>
    </row>
    <row r="84" spans="1:14" x14ac:dyDescent="0.25">
      <c r="A84">
        <v>578</v>
      </c>
      <c r="B84">
        <v>289</v>
      </c>
      <c r="C84">
        <v>256</v>
      </c>
      <c r="D84">
        <v>0.31900000000000001</v>
      </c>
      <c r="E84" s="8">
        <v>8.0000000000000002E-3</v>
      </c>
      <c r="F84" s="8">
        <v>7.0000000000000001E-3</v>
      </c>
      <c r="I84">
        <v>578</v>
      </c>
      <c r="J84">
        <v>289</v>
      </c>
      <c r="K84">
        <v>256</v>
      </c>
      <c r="L84">
        <v>0.31900000000000001</v>
      </c>
      <c r="M84" s="8">
        <v>8.9999999999999993E-3</v>
      </c>
      <c r="N84" s="8">
        <v>8.9999999999999993E-3</v>
      </c>
    </row>
    <row r="85" spans="1:14" x14ac:dyDescent="0.25">
      <c r="A85">
        <v>8450</v>
      </c>
      <c r="B85">
        <v>4225</v>
      </c>
      <c r="C85">
        <v>4096</v>
      </c>
      <c r="D85">
        <v>68.094999999999999</v>
      </c>
      <c r="E85" s="8">
        <v>0.96399999999999997</v>
      </c>
      <c r="F85" s="8">
        <v>0.02</v>
      </c>
      <c r="I85">
        <v>8450</v>
      </c>
      <c r="J85">
        <v>4225</v>
      </c>
      <c r="K85">
        <v>4096</v>
      </c>
      <c r="L85">
        <v>68.094999999999999</v>
      </c>
      <c r="M85" s="8">
        <v>1.002</v>
      </c>
      <c r="N85" s="8">
        <v>2.1999999999999999E-2</v>
      </c>
    </row>
    <row r="86" spans="1:14" x14ac:dyDescent="0.25">
      <c r="A86">
        <v>13122</v>
      </c>
      <c r="B86">
        <v>6561</v>
      </c>
      <c r="C86">
        <v>6400</v>
      </c>
      <c r="D86">
        <v>164.21</v>
      </c>
      <c r="E86" s="8">
        <v>1.67</v>
      </c>
      <c r="F86" s="8">
        <v>0.03</v>
      </c>
      <c r="I86">
        <v>13122</v>
      </c>
      <c r="J86">
        <v>6561</v>
      </c>
      <c r="K86">
        <v>6400</v>
      </c>
      <c r="L86">
        <v>164.21</v>
      </c>
      <c r="M86" s="8">
        <v>1.712</v>
      </c>
      <c r="N86" s="8">
        <v>3.1E-2</v>
      </c>
    </row>
    <row r="87" spans="1:14" x14ac:dyDescent="0.25">
      <c r="A87">
        <v>18818</v>
      </c>
      <c r="B87">
        <v>9409</v>
      </c>
      <c r="C87">
        <v>9216</v>
      </c>
      <c r="D87">
        <v>337.71199999999999</v>
      </c>
      <c r="E87" s="8">
        <v>2.0470000000000002</v>
      </c>
      <c r="F87" s="8">
        <v>0.04</v>
      </c>
      <c r="I87">
        <v>18818</v>
      </c>
      <c r="J87">
        <v>9409</v>
      </c>
      <c r="K87">
        <v>9216</v>
      </c>
      <c r="L87">
        <v>337.71199999999999</v>
      </c>
      <c r="M87" s="8">
        <v>2.097</v>
      </c>
      <c r="N87" s="8">
        <v>4.2999999999999997E-2</v>
      </c>
    </row>
    <row r="88" spans="1:14" x14ac:dyDescent="0.25">
      <c r="A88">
        <v>33282</v>
      </c>
      <c r="B88">
        <v>16641</v>
      </c>
      <c r="C88">
        <v>16384</v>
      </c>
      <c r="D88">
        <v>1056.377</v>
      </c>
      <c r="E88" s="8">
        <v>1.897</v>
      </c>
      <c r="F88" s="8">
        <v>6.8000000000000005E-2</v>
      </c>
      <c r="I88">
        <v>33282</v>
      </c>
      <c r="J88">
        <v>16641</v>
      </c>
      <c r="K88">
        <v>16384</v>
      </c>
      <c r="L88">
        <v>1056.377</v>
      </c>
      <c r="M88" s="8">
        <v>2.1680000000000001</v>
      </c>
      <c r="N88" s="8">
        <v>7.3999999999999996E-2</v>
      </c>
    </row>
    <row r="89" spans="1:14" x14ac:dyDescent="0.25">
      <c r="A89">
        <v>132098</v>
      </c>
      <c r="B89">
        <v>66049</v>
      </c>
      <c r="C89">
        <v>65536</v>
      </c>
      <c r="D89">
        <v>257.50400000000002</v>
      </c>
      <c r="E89" s="8">
        <v>3.5859999999999999</v>
      </c>
      <c r="F89" s="8">
        <v>0.255</v>
      </c>
      <c r="I89">
        <v>132098</v>
      </c>
      <c r="J89">
        <v>66049</v>
      </c>
      <c r="K89">
        <v>65536</v>
      </c>
      <c r="L89">
        <v>257.50400000000002</v>
      </c>
      <c r="M89" s="8">
        <v>3.9689999999999999</v>
      </c>
      <c r="N89" s="8">
        <v>0.27700000000000002</v>
      </c>
    </row>
    <row r="90" spans="1:14" x14ac:dyDescent="0.25">
      <c r="E90" s="8"/>
      <c r="F90" s="8"/>
      <c r="M90" s="8"/>
      <c r="N90" s="8"/>
    </row>
    <row r="91" spans="1:14" x14ac:dyDescent="0.25">
      <c r="A91" t="s">
        <v>9</v>
      </c>
      <c r="E91" s="8"/>
      <c r="F91" s="8"/>
      <c r="I91" t="s">
        <v>9</v>
      </c>
      <c r="M91" s="8"/>
      <c r="N91" s="8"/>
    </row>
    <row r="92" spans="1:14" x14ac:dyDescent="0.25">
      <c r="A92" t="s">
        <v>0</v>
      </c>
      <c r="B92" t="s">
        <v>2</v>
      </c>
      <c r="C92" t="s">
        <v>1</v>
      </c>
      <c r="D92" t="s">
        <v>3</v>
      </c>
      <c r="E92" s="8" t="s">
        <v>7</v>
      </c>
      <c r="F92" s="8" t="s">
        <v>8</v>
      </c>
      <c r="I92" t="s">
        <v>0</v>
      </c>
      <c r="J92" t="s">
        <v>2</v>
      </c>
      <c r="K92" t="s">
        <v>1</v>
      </c>
      <c r="L92" t="s">
        <v>3</v>
      </c>
      <c r="M92" s="8" t="s">
        <v>7</v>
      </c>
      <c r="N92" s="8" t="s">
        <v>8</v>
      </c>
    </row>
    <row r="93" spans="1:14" x14ac:dyDescent="0.25">
      <c r="A93">
        <v>578</v>
      </c>
      <c r="B93">
        <v>289</v>
      </c>
      <c r="C93">
        <v>256</v>
      </c>
      <c r="D93">
        <v>0.31900000000000001</v>
      </c>
      <c r="E93" s="8">
        <v>1.4E-2</v>
      </c>
      <c r="F93" s="8">
        <v>7.0000000000000001E-3</v>
      </c>
      <c r="I93">
        <v>578</v>
      </c>
      <c r="J93">
        <v>289</v>
      </c>
      <c r="K93">
        <v>256</v>
      </c>
      <c r="L93">
        <v>0.31900000000000001</v>
      </c>
      <c r="M93" s="8">
        <v>1.4E-2</v>
      </c>
      <c r="N93" s="8">
        <v>7.0000000000000001E-3</v>
      </c>
    </row>
    <row r="94" spans="1:14" x14ac:dyDescent="0.25">
      <c r="A94">
        <v>8450</v>
      </c>
      <c r="B94">
        <v>4225</v>
      </c>
      <c r="C94">
        <v>4096</v>
      </c>
      <c r="D94">
        <v>68.094999999999999</v>
      </c>
      <c r="E94" s="8">
        <v>1.3720000000000001</v>
      </c>
      <c r="F94" s="8">
        <v>1.6E-2</v>
      </c>
      <c r="I94">
        <v>8450</v>
      </c>
      <c r="J94">
        <v>4225</v>
      </c>
      <c r="K94">
        <v>4096</v>
      </c>
      <c r="L94">
        <v>68.094999999999999</v>
      </c>
      <c r="M94" s="8">
        <v>1.232</v>
      </c>
      <c r="N94" s="8">
        <v>1.7000000000000001E-2</v>
      </c>
    </row>
    <row r="95" spans="1:14" x14ac:dyDescent="0.25">
      <c r="A95">
        <v>13122</v>
      </c>
      <c r="B95">
        <v>6561</v>
      </c>
      <c r="C95">
        <v>6400</v>
      </c>
      <c r="D95">
        <v>164.21</v>
      </c>
      <c r="E95" s="8">
        <v>2.3879999999999999</v>
      </c>
      <c r="F95" s="8">
        <v>2.1000000000000001E-2</v>
      </c>
      <c r="I95">
        <v>13122</v>
      </c>
      <c r="J95">
        <v>6561</v>
      </c>
      <c r="K95">
        <v>6400</v>
      </c>
      <c r="L95">
        <v>164.21</v>
      </c>
      <c r="M95" s="8">
        <v>2.121</v>
      </c>
      <c r="N95" s="8">
        <v>2.3E-2</v>
      </c>
    </row>
    <row r="96" spans="1:14" x14ac:dyDescent="0.25">
      <c r="A96">
        <v>18818</v>
      </c>
      <c r="B96">
        <v>9409</v>
      </c>
      <c r="C96">
        <v>9216</v>
      </c>
      <c r="D96">
        <v>337.71199999999999</v>
      </c>
      <c r="E96" s="8">
        <v>3.3839999999999999</v>
      </c>
      <c r="F96" s="8">
        <v>2.7E-2</v>
      </c>
      <c r="I96">
        <v>18818</v>
      </c>
      <c r="J96">
        <v>9409</v>
      </c>
      <c r="K96">
        <v>9216</v>
      </c>
      <c r="L96">
        <v>337.71199999999999</v>
      </c>
      <c r="M96" s="8">
        <v>3.4929999999999999</v>
      </c>
      <c r="N96" s="8">
        <v>2.9000000000000001E-2</v>
      </c>
    </row>
    <row r="97" spans="1:14" x14ac:dyDescent="0.25">
      <c r="A97">
        <v>33282</v>
      </c>
      <c r="B97">
        <v>16641</v>
      </c>
      <c r="C97">
        <v>16384</v>
      </c>
      <c r="D97">
        <v>1056.377</v>
      </c>
      <c r="E97" s="8">
        <v>3.992</v>
      </c>
      <c r="F97" s="8">
        <v>4.4999999999999998E-2</v>
      </c>
      <c r="I97">
        <v>33282</v>
      </c>
      <c r="J97">
        <v>16641</v>
      </c>
      <c r="K97">
        <v>16384</v>
      </c>
      <c r="L97">
        <v>1056.377</v>
      </c>
      <c r="M97" s="8">
        <v>4.6689999999999996</v>
      </c>
      <c r="N97" s="8">
        <v>0.05</v>
      </c>
    </row>
    <row r="98" spans="1:14" x14ac:dyDescent="0.25">
      <c r="A98">
        <v>132098</v>
      </c>
      <c r="B98">
        <v>66049</v>
      </c>
      <c r="C98">
        <v>65536</v>
      </c>
      <c r="D98">
        <v>257.50400000000002</v>
      </c>
      <c r="E98" s="8">
        <v>6.0209999999999999</v>
      </c>
      <c r="F98" s="8">
        <v>0.154</v>
      </c>
      <c r="I98">
        <v>132098</v>
      </c>
      <c r="J98">
        <v>66049</v>
      </c>
      <c r="K98">
        <v>65536</v>
      </c>
      <c r="L98">
        <v>257.50400000000002</v>
      </c>
      <c r="M98" s="8">
        <v>7.2350000000000003</v>
      </c>
      <c r="N98" s="8">
        <v>0.17499999999999999</v>
      </c>
    </row>
    <row r="99" spans="1:14" x14ac:dyDescent="0.25">
      <c r="E99" s="8"/>
      <c r="F99" s="8"/>
      <c r="M99" s="8"/>
      <c r="N99" s="8"/>
    </row>
    <row r="100" spans="1:14" x14ac:dyDescent="0.25">
      <c r="A100" t="s">
        <v>40</v>
      </c>
      <c r="E100" s="8"/>
      <c r="F100" s="8"/>
      <c r="I100" t="s">
        <v>40</v>
      </c>
      <c r="M100" s="8"/>
      <c r="N100" s="8"/>
    </row>
    <row r="101" spans="1:14" x14ac:dyDescent="0.25">
      <c r="A101" t="s">
        <v>0</v>
      </c>
      <c r="B101" t="s">
        <v>2</v>
      </c>
      <c r="C101" t="s">
        <v>1</v>
      </c>
      <c r="D101" t="s">
        <v>3</v>
      </c>
      <c r="E101" s="8" t="s">
        <v>7</v>
      </c>
      <c r="F101" s="8" t="s">
        <v>8</v>
      </c>
      <c r="I101" t="s">
        <v>0</v>
      </c>
      <c r="J101" t="s">
        <v>2</v>
      </c>
      <c r="K101" t="s">
        <v>1</v>
      </c>
      <c r="L101" t="s">
        <v>3</v>
      </c>
      <c r="M101" s="8" t="s">
        <v>7</v>
      </c>
      <c r="N101" s="8" t="s">
        <v>8</v>
      </c>
    </row>
    <row r="102" spans="1:14" x14ac:dyDescent="0.25">
      <c r="A102">
        <v>578</v>
      </c>
      <c r="B102">
        <v>289</v>
      </c>
      <c r="C102">
        <v>256</v>
      </c>
      <c r="D102">
        <v>0.31900000000000001</v>
      </c>
      <c r="E102" s="8">
        <v>1.7000000000000001E-2</v>
      </c>
      <c r="F102" s="8">
        <v>7.0000000000000001E-3</v>
      </c>
      <c r="I102">
        <v>578</v>
      </c>
      <c r="J102">
        <v>289</v>
      </c>
      <c r="K102">
        <v>256</v>
      </c>
      <c r="L102">
        <v>0.31900000000000001</v>
      </c>
      <c r="M102" s="8">
        <v>2.1000000000000001E-2</v>
      </c>
      <c r="N102" s="8">
        <v>7.0000000000000001E-3</v>
      </c>
    </row>
    <row r="103" spans="1:14" x14ac:dyDescent="0.25">
      <c r="A103">
        <v>8450</v>
      </c>
      <c r="B103">
        <v>4225</v>
      </c>
      <c r="C103">
        <v>4096</v>
      </c>
      <c r="D103">
        <v>68.094999999999999</v>
      </c>
      <c r="E103" s="8">
        <v>1.28</v>
      </c>
      <c r="F103" s="8">
        <v>1.4E-2</v>
      </c>
      <c r="I103">
        <v>8450</v>
      </c>
      <c r="J103">
        <v>4225</v>
      </c>
      <c r="K103">
        <v>4096</v>
      </c>
      <c r="L103">
        <v>68.094999999999999</v>
      </c>
      <c r="M103" s="8">
        <v>1.169</v>
      </c>
      <c r="N103" s="8">
        <v>1.4E-2</v>
      </c>
    </row>
    <row r="104" spans="1:14" x14ac:dyDescent="0.25">
      <c r="A104">
        <v>13122</v>
      </c>
      <c r="B104">
        <v>6561</v>
      </c>
      <c r="C104">
        <v>6400</v>
      </c>
      <c r="D104">
        <v>164.21</v>
      </c>
      <c r="E104" s="8">
        <v>2.3759999999999999</v>
      </c>
      <c r="F104" s="8">
        <v>2.3E-2</v>
      </c>
      <c r="I104">
        <v>13122</v>
      </c>
      <c r="J104">
        <v>6561</v>
      </c>
      <c r="K104">
        <v>6400</v>
      </c>
      <c r="L104">
        <v>164.21</v>
      </c>
      <c r="M104" s="8">
        <v>2.0249999999999999</v>
      </c>
      <c r="N104" s="8">
        <v>1.9E-2</v>
      </c>
    </row>
    <row r="105" spans="1:14" x14ac:dyDescent="0.25">
      <c r="A105">
        <v>18818</v>
      </c>
      <c r="B105">
        <v>9409</v>
      </c>
      <c r="C105">
        <v>9216</v>
      </c>
      <c r="D105">
        <v>337.71199999999999</v>
      </c>
      <c r="E105" s="8">
        <v>3.18</v>
      </c>
      <c r="F105" s="8">
        <v>2.1999999999999999E-2</v>
      </c>
      <c r="I105">
        <v>18818</v>
      </c>
      <c r="J105">
        <v>9409</v>
      </c>
      <c r="K105">
        <v>9216</v>
      </c>
      <c r="L105">
        <v>337.71199999999999</v>
      </c>
      <c r="M105" s="8">
        <v>3.3570000000000002</v>
      </c>
      <c r="N105" s="8">
        <v>2.5999999999999999E-2</v>
      </c>
    </row>
    <row r="106" spans="1:14" x14ac:dyDescent="0.25">
      <c r="A106">
        <v>33282</v>
      </c>
      <c r="B106">
        <v>16641</v>
      </c>
      <c r="C106">
        <v>16384</v>
      </c>
      <c r="D106">
        <v>1056.377</v>
      </c>
      <c r="E106" s="8">
        <v>3.6989999999999998</v>
      </c>
      <c r="F106" s="8">
        <v>3.5999999999999997E-2</v>
      </c>
      <c r="I106">
        <v>33282</v>
      </c>
      <c r="J106">
        <v>16641</v>
      </c>
      <c r="K106">
        <v>16384</v>
      </c>
      <c r="L106">
        <v>1056.377</v>
      </c>
      <c r="M106" s="8">
        <v>4.3730000000000002</v>
      </c>
      <c r="N106" s="8">
        <v>4.2000000000000003E-2</v>
      </c>
    </row>
    <row r="107" spans="1:14" x14ac:dyDescent="0.25">
      <c r="A107">
        <v>132098</v>
      </c>
      <c r="B107">
        <v>66049</v>
      </c>
      <c r="C107">
        <v>65536</v>
      </c>
      <c r="D107">
        <v>257.50400000000002</v>
      </c>
      <c r="E107" s="8">
        <v>5.016</v>
      </c>
      <c r="F107" s="8">
        <v>0.121</v>
      </c>
      <c r="I107">
        <v>132098</v>
      </c>
      <c r="J107">
        <v>66049</v>
      </c>
      <c r="K107">
        <v>65536</v>
      </c>
      <c r="L107">
        <v>257.50400000000002</v>
      </c>
      <c r="M107" s="8">
        <v>5.7910000000000004</v>
      </c>
      <c r="N107" s="8">
        <v>0.14099999999999999</v>
      </c>
    </row>
    <row r="108" spans="1:14" x14ac:dyDescent="0.25">
      <c r="E108" s="8"/>
      <c r="F108" s="8"/>
      <c r="M108" s="8"/>
      <c r="N108" s="8"/>
    </row>
    <row r="109" spans="1:14" x14ac:dyDescent="0.25">
      <c r="A109" t="s">
        <v>10</v>
      </c>
      <c r="E109" s="8"/>
      <c r="F109" s="8"/>
      <c r="I109" t="s">
        <v>10</v>
      </c>
      <c r="M109" s="8"/>
      <c r="N109" s="8"/>
    </row>
    <row r="110" spans="1:14" x14ac:dyDescent="0.25">
      <c r="A110" t="s">
        <v>0</v>
      </c>
      <c r="B110" t="s">
        <v>2</v>
      </c>
      <c r="C110" t="s">
        <v>1</v>
      </c>
      <c r="D110" t="s">
        <v>3</v>
      </c>
      <c r="E110" s="8" t="s">
        <v>7</v>
      </c>
      <c r="F110" s="8" t="s">
        <v>8</v>
      </c>
      <c r="I110" t="s">
        <v>0</v>
      </c>
      <c r="J110" t="s">
        <v>2</v>
      </c>
      <c r="K110" t="s">
        <v>1</v>
      </c>
      <c r="L110" t="s">
        <v>3</v>
      </c>
      <c r="M110" s="8" t="s">
        <v>7</v>
      </c>
      <c r="N110" s="8" t="s">
        <v>8</v>
      </c>
    </row>
    <row r="111" spans="1:14" x14ac:dyDescent="0.25">
      <c r="A111">
        <v>578</v>
      </c>
      <c r="B111">
        <v>289</v>
      </c>
      <c r="C111">
        <v>256</v>
      </c>
      <c r="D111">
        <v>0.31900000000000001</v>
      </c>
      <c r="E111" s="8">
        <v>1.2E-2</v>
      </c>
      <c r="F111" s="8">
        <v>8.0000000000000002E-3</v>
      </c>
      <c r="I111">
        <v>578</v>
      </c>
      <c r="J111">
        <v>289</v>
      </c>
      <c r="K111">
        <v>256</v>
      </c>
      <c r="L111">
        <v>0.31900000000000001</v>
      </c>
      <c r="M111" s="8">
        <v>1.7000000000000001E-2</v>
      </c>
      <c r="N111" s="8">
        <v>8.0000000000000002E-3</v>
      </c>
    </row>
    <row r="112" spans="1:14" x14ac:dyDescent="0.25">
      <c r="A112">
        <v>8450</v>
      </c>
      <c r="B112">
        <v>4225</v>
      </c>
      <c r="C112">
        <v>4096</v>
      </c>
      <c r="D112">
        <v>68.094999999999999</v>
      </c>
      <c r="E112" s="8">
        <v>1.333</v>
      </c>
      <c r="F112" s="8">
        <v>1.2999999999999999E-2</v>
      </c>
      <c r="I112">
        <v>8450</v>
      </c>
      <c r="J112">
        <v>4225</v>
      </c>
      <c r="K112">
        <v>4096</v>
      </c>
      <c r="L112">
        <v>68.094999999999999</v>
      </c>
      <c r="M112" s="8">
        <v>1.226</v>
      </c>
      <c r="N112" s="8">
        <v>1.4999999999999999E-2</v>
      </c>
    </row>
    <row r="113" spans="1:25" x14ac:dyDescent="0.25">
      <c r="A113">
        <v>13122</v>
      </c>
      <c r="B113">
        <v>6561</v>
      </c>
      <c r="C113">
        <v>6400</v>
      </c>
      <c r="D113">
        <v>164.21</v>
      </c>
      <c r="E113" s="8">
        <v>2.448</v>
      </c>
      <c r="F113" s="8">
        <v>1.7000000000000001E-2</v>
      </c>
      <c r="I113">
        <v>13122</v>
      </c>
      <c r="J113">
        <v>6561</v>
      </c>
      <c r="K113">
        <v>6400</v>
      </c>
      <c r="L113">
        <v>164.21</v>
      </c>
      <c r="M113" s="8">
        <v>2.3839999999999999</v>
      </c>
      <c r="N113" s="8">
        <v>1.9E-2</v>
      </c>
    </row>
    <row r="114" spans="1:25" x14ac:dyDescent="0.25">
      <c r="A114">
        <v>18818</v>
      </c>
      <c r="B114">
        <v>9409</v>
      </c>
      <c r="C114">
        <v>9216</v>
      </c>
      <c r="D114">
        <v>337.71199999999999</v>
      </c>
      <c r="E114" s="8">
        <v>3.0110000000000001</v>
      </c>
      <c r="F114" s="8">
        <v>2.1000000000000001E-2</v>
      </c>
      <c r="I114">
        <v>18818</v>
      </c>
      <c r="J114">
        <v>9409</v>
      </c>
      <c r="K114">
        <v>9216</v>
      </c>
      <c r="L114">
        <v>337.71199999999999</v>
      </c>
      <c r="M114" s="8">
        <v>3.581</v>
      </c>
      <c r="N114" s="8">
        <v>2.4E-2</v>
      </c>
    </row>
    <row r="115" spans="1:25" x14ac:dyDescent="0.25">
      <c r="A115">
        <v>33282</v>
      </c>
      <c r="B115">
        <v>16641</v>
      </c>
      <c r="C115">
        <v>16384</v>
      </c>
      <c r="D115">
        <v>1056.377</v>
      </c>
      <c r="E115" s="8">
        <v>3.512</v>
      </c>
      <c r="F115" s="8">
        <v>3.3000000000000002E-2</v>
      </c>
      <c r="I115">
        <v>33282</v>
      </c>
      <c r="J115">
        <v>16641</v>
      </c>
      <c r="K115">
        <v>16384</v>
      </c>
      <c r="L115">
        <v>1056.377</v>
      </c>
      <c r="M115" s="8">
        <v>4.5949999999999998</v>
      </c>
      <c r="N115" s="8">
        <v>3.7999999999999999E-2</v>
      </c>
    </row>
    <row r="116" spans="1:25" x14ac:dyDescent="0.25">
      <c r="A116">
        <v>132098</v>
      </c>
      <c r="B116">
        <v>66049</v>
      </c>
      <c r="C116">
        <v>65536</v>
      </c>
      <c r="D116">
        <v>257.50400000000002</v>
      </c>
      <c r="E116" s="8">
        <v>5.7009999999999996</v>
      </c>
      <c r="F116" s="8">
        <v>0.104</v>
      </c>
      <c r="I116">
        <v>132098</v>
      </c>
      <c r="J116">
        <v>66049</v>
      </c>
      <c r="K116">
        <v>65536</v>
      </c>
      <c r="L116">
        <v>257.50400000000002</v>
      </c>
      <c r="M116" s="8">
        <v>6.306</v>
      </c>
      <c r="N116" s="8">
        <v>0.125</v>
      </c>
    </row>
    <row r="117" spans="1:25" x14ac:dyDescent="0.25">
      <c r="Y117" t="s">
        <v>11</v>
      </c>
    </row>
    <row r="119" spans="1:25" x14ac:dyDescent="0.25">
      <c r="A119" s="10" t="s">
        <v>28</v>
      </c>
      <c r="B119" s="10"/>
      <c r="C119" s="10"/>
      <c r="D119" s="10"/>
      <c r="E119" s="10"/>
      <c r="F119" s="10"/>
      <c r="G119" s="10"/>
      <c r="H119" s="10"/>
      <c r="I119" s="10" t="s">
        <v>29</v>
      </c>
      <c r="J119" s="10"/>
      <c r="K119" s="10"/>
      <c r="L119" s="10"/>
      <c r="M119" s="10"/>
      <c r="N119" s="10"/>
      <c r="O119" s="10"/>
      <c r="P119" s="10"/>
    </row>
    <row r="120" spans="1:25" x14ac:dyDescent="0.25">
      <c r="A120" s="11" t="str">
        <f>$A$4</f>
        <v>Gps:2</v>
      </c>
      <c r="B120" s="12"/>
      <c r="C120" s="12"/>
      <c r="D120" s="12"/>
      <c r="E120" s="12"/>
      <c r="F120" s="12"/>
      <c r="G120" s="12"/>
      <c r="H120" s="13"/>
      <c r="I120" s="10" t="str">
        <f>$I$4</f>
        <v>Gps:3</v>
      </c>
      <c r="J120" s="10"/>
      <c r="K120" s="10"/>
      <c r="L120" s="10"/>
      <c r="M120" s="10"/>
      <c r="N120" s="10"/>
      <c r="O120" s="10"/>
      <c r="P120" s="10"/>
    </row>
    <row r="121" spans="1:25" x14ac:dyDescent="0.25">
      <c r="A121" s="4" t="s">
        <v>15</v>
      </c>
      <c r="B121" s="4" t="s">
        <v>16</v>
      </c>
      <c r="C121" s="4" t="s">
        <v>17</v>
      </c>
      <c r="D121" s="5" t="s">
        <v>50</v>
      </c>
      <c r="E121" s="5" t="s">
        <v>18</v>
      </c>
      <c r="F121" s="4" t="s">
        <v>19</v>
      </c>
      <c r="G121" s="4" t="s">
        <v>51</v>
      </c>
      <c r="H121" s="4" t="s">
        <v>20</v>
      </c>
      <c r="I121" s="4" t="s">
        <v>15</v>
      </c>
      <c r="J121" s="4" t="s">
        <v>16</v>
      </c>
      <c r="K121" s="4" t="s">
        <v>17</v>
      </c>
      <c r="L121" s="5" t="s">
        <v>50</v>
      </c>
      <c r="M121" s="5" t="s">
        <v>18</v>
      </c>
      <c r="N121" s="4" t="s">
        <v>19</v>
      </c>
      <c r="O121" s="4" t="s">
        <v>51</v>
      </c>
      <c r="P121" s="4" t="s">
        <v>20</v>
      </c>
    </row>
    <row r="122" spans="1:25" x14ac:dyDescent="0.25">
      <c r="A122" s="4">
        <f>A8</f>
        <v>578</v>
      </c>
      <c r="B122" s="5">
        <f>'Q4-NoCol'!E8/F8</f>
        <v>0.42857142857142855</v>
      </c>
      <c r="C122" s="5">
        <f>'Q4-NoCol'!E8/F17</f>
        <v>0.5</v>
      </c>
      <c r="D122" s="5">
        <f>'Q4-NoCol'!E8/F26</f>
        <v>0.5</v>
      </c>
      <c r="E122" s="5">
        <f>'Q4-NoCol'!E8/F35</f>
        <v>0.33333333333333337</v>
      </c>
      <c r="F122" s="6">
        <f>'Q4-NoCol'!E8/E17</f>
        <v>1.5</v>
      </c>
      <c r="G122" s="6">
        <f>'Q4-NoCol'!E8/E26</f>
        <v>1.5</v>
      </c>
      <c r="H122" s="6">
        <f>'Q4-NoCol'!E8/E35</f>
        <v>0.75</v>
      </c>
      <c r="I122" s="4">
        <f>I8</f>
        <v>578</v>
      </c>
      <c r="J122" s="5">
        <f>'Q4-NoCol'!M8/N8</f>
        <v>0.8571428571428571</v>
      </c>
      <c r="K122" s="5">
        <f>'Q4-NoCol'!M8/N17</f>
        <v>1</v>
      </c>
      <c r="L122" s="5">
        <f>'Q4-NoCol'!M8/N26</f>
        <v>1.2</v>
      </c>
      <c r="M122" s="5">
        <f>'Q4-NoCol'!M8/N35</f>
        <v>0.75</v>
      </c>
      <c r="N122" s="6">
        <f>'Q4-NoCol'!M8/M17</f>
        <v>1.2</v>
      </c>
      <c r="O122" s="6">
        <f>'Q4-NoCol'!M8/M26</f>
        <v>2</v>
      </c>
      <c r="P122" s="6">
        <f>'Q4-NoCol'!M8/M35</f>
        <v>2</v>
      </c>
    </row>
    <row r="123" spans="1:25" x14ac:dyDescent="0.25">
      <c r="A123" s="4">
        <f t="shared" ref="A123:A127" si="0">A9</f>
        <v>8450</v>
      </c>
      <c r="B123" s="5">
        <f>'Q4-NoCol'!E9/F9</f>
        <v>1.7727272727272729</v>
      </c>
      <c r="C123" s="5">
        <f>'Q4-NoCol'!E9/F18</f>
        <v>2.6</v>
      </c>
      <c r="D123" s="5">
        <f>'Q4-NoCol'!E9/F27</f>
        <v>3</v>
      </c>
      <c r="E123" s="5">
        <f>'Q4-NoCol'!E9/F36</f>
        <v>2.7857142857142856</v>
      </c>
      <c r="F123" s="6">
        <f>'Q4-NoCol'!E9/E18</f>
        <v>1.1142857142857141</v>
      </c>
      <c r="G123" s="6">
        <f>'Q4-NoCol'!E9/E27</f>
        <v>2.0526315789473686</v>
      </c>
      <c r="H123" s="6">
        <f>'Q4-NoCol'!E9/E36</f>
        <v>2.0526315789473686</v>
      </c>
      <c r="I123" s="4">
        <f t="shared" ref="I123:I127" si="1">I9</f>
        <v>8450</v>
      </c>
      <c r="J123" s="5">
        <f>'Q4-NoCol'!M9/N9</f>
        <v>4.3913043478260869</v>
      </c>
      <c r="K123" s="5">
        <f>'Q4-NoCol'!M9/N18</f>
        <v>6.3125</v>
      </c>
      <c r="L123" s="5">
        <f>'Q4-NoCol'!M9/N27</f>
        <v>7.2142857142857144</v>
      </c>
      <c r="M123" s="5">
        <f>'Q4-NoCol'!M9/N36</f>
        <v>6.7333333333333343</v>
      </c>
      <c r="N123" s="6">
        <f>'Q4-NoCol'!M9/M18</f>
        <v>1.3835616438356166</v>
      </c>
      <c r="O123" s="6">
        <f>'Q4-NoCol'!M9/M27</f>
        <v>2.4634146341463414</v>
      </c>
      <c r="P123" s="6">
        <f>'Q4-NoCol'!M9/M36</f>
        <v>3.2580645161290325</v>
      </c>
    </row>
    <row r="124" spans="1:25" x14ac:dyDescent="0.25">
      <c r="A124" s="4">
        <f t="shared" si="0"/>
        <v>13122</v>
      </c>
      <c r="B124" s="5">
        <f>'Q4-NoCol'!E10/F10</f>
        <v>1.9696969696969697</v>
      </c>
      <c r="C124" s="5">
        <f>'Q4-NoCol'!E10/F19</f>
        <v>3.0952380952380953</v>
      </c>
      <c r="D124" s="5">
        <f>'Q4-NoCol'!E10/F28</f>
        <v>3.8235294117647056</v>
      </c>
      <c r="E124" s="5">
        <f>'Q4-NoCol'!E10/F37</f>
        <v>2.954545454545455</v>
      </c>
      <c r="F124" s="6">
        <f>'Q4-NoCol'!E10/E19</f>
        <v>1.015625</v>
      </c>
      <c r="G124" s="6">
        <f>'Q4-NoCol'!E10/E28</f>
        <v>1.9117647058823528</v>
      </c>
      <c r="H124" s="6">
        <f>'Q4-NoCol'!E10/E37</f>
        <v>2.3214285714285716</v>
      </c>
      <c r="I124" s="4">
        <f t="shared" si="1"/>
        <v>13122</v>
      </c>
      <c r="J124" s="5">
        <f>'Q4-NoCol'!M10/N10</f>
        <v>5.1999999999999993</v>
      </c>
      <c r="K124" s="5">
        <f>'Q4-NoCol'!M10/N19</f>
        <v>8.2727272727272734</v>
      </c>
      <c r="L124" s="5">
        <f>'Q4-NoCol'!M10/N28</f>
        <v>9.5789473684210531</v>
      </c>
      <c r="M124" s="5">
        <f>'Q4-NoCol'!M10/N37</f>
        <v>9.5789473684210531</v>
      </c>
      <c r="N124" s="6">
        <f>'Q4-NoCol'!M10/M19</f>
        <v>2</v>
      </c>
      <c r="O124" s="6">
        <f>'Q4-NoCol'!M10/M28</f>
        <v>2.8888888888888888</v>
      </c>
      <c r="P124" s="6">
        <f>'Q4-NoCol'!M10/M37</f>
        <v>2.84375</v>
      </c>
    </row>
    <row r="125" spans="1:25" x14ac:dyDescent="0.25">
      <c r="A125" s="4">
        <f t="shared" si="0"/>
        <v>18818</v>
      </c>
      <c r="B125" s="5">
        <f>'Q4-NoCol'!E11/F11</f>
        <v>2.52</v>
      </c>
      <c r="C125" s="5">
        <f>'Q4-NoCol'!E11/F20</f>
        <v>4.3448275862068968</v>
      </c>
      <c r="D125" s="5">
        <f>'Q4-NoCol'!E11/F29</f>
        <v>5.25</v>
      </c>
      <c r="E125" s="5">
        <f>'Q4-NoCol'!E11/F38</f>
        <v>5.7272727272727275</v>
      </c>
      <c r="F125" s="6">
        <f>'Q4-NoCol'!E11/E20</f>
        <v>1.6800000000000002</v>
      </c>
      <c r="G125" s="6">
        <f>'Q4-NoCol'!E11/E29</f>
        <v>2.52</v>
      </c>
      <c r="H125" s="6">
        <f>'Q4-NoCol'!E11/E38</f>
        <v>3.15</v>
      </c>
      <c r="I125" s="4">
        <f t="shared" si="1"/>
        <v>18818</v>
      </c>
      <c r="J125" s="5">
        <f>'Q4-NoCol'!M11/N11</f>
        <v>4.634615384615385</v>
      </c>
      <c r="K125" s="5">
        <f>'Q4-NoCol'!M11/N20</f>
        <v>7.53125</v>
      </c>
      <c r="L125" s="5">
        <f>'Q4-NoCol'!M11/N29</f>
        <v>9.2692307692307701</v>
      </c>
      <c r="M125" s="5">
        <f>'Q4-NoCol'!M11/N38</f>
        <v>9.6399999999999988</v>
      </c>
      <c r="N125" s="6">
        <f>'Q4-NoCol'!M11/M20</f>
        <v>1.8828125</v>
      </c>
      <c r="O125" s="6">
        <f>'Q4-NoCol'!M11/M29</f>
        <v>2.903614457831325</v>
      </c>
      <c r="P125" s="6">
        <f>'Q4-NoCol'!M11/M38</f>
        <v>2.9753086419753085</v>
      </c>
    </row>
    <row r="126" spans="1:25" x14ac:dyDescent="0.25">
      <c r="A126" s="4">
        <f t="shared" si="0"/>
        <v>33282</v>
      </c>
      <c r="B126" s="5">
        <f>'Q4-NoCol'!E12/F12</f>
        <v>2.0365853658536586</v>
      </c>
      <c r="C126" s="5">
        <f>'Q4-NoCol'!E12/F21</f>
        <v>2.9821428571428572</v>
      </c>
      <c r="D126" s="5">
        <f>'Q4-NoCol'!E12/F30</f>
        <v>4.3947368421052637</v>
      </c>
      <c r="E126" s="5">
        <f>'Q4-NoCol'!E12/F39</f>
        <v>4.7714285714285714</v>
      </c>
      <c r="F126" s="6">
        <f>'Q4-NoCol'!E12/E21</f>
        <v>1.0636942675159236</v>
      </c>
      <c r="G126" s="6">
        <f>'Q4-NoCol'!E12/E30</f>
        <v>1.67</v>
      </c>
      <c r="H126" s="6">
        <f>'Q4-NoCol'!E12/E39</f>
        <v>2.256756756756757</v>
      </c>
      <c r="I126" s="4">
        <f t="shared" si="1"/>
        <v>33282</v>
      </c>
      <c r="J126" s="5">
        <f>'Q4-NoCol'!M12/N12</f>
        <v>3.9310344827586214</v>
      </c>
      <c r="K126" s="5">
        <f>'Q4-NoCol'!M12/N21</f>
        <v>6.3333333333333339</v>
      </c>
      <c r="L126" s="5">
        <f>'Q4-NoCol'!M12/N30</f>
        <v>7.9534883720930241</v>
      </c>
      <c r="M126" s="5">
        <f>'Q4-NoCol'!M12/N39</f>
        <v>8.5500000000000007</v>
      </c>
      <c r="N126" s="6">
        <f>'Q4-NoCol'!M12/M21</f>
        <v>1.1875000000000002</v>
      </c>
      <c r="O126" s="6">
        <f>'Q4-NoCol'!M12/M30</f>
        <v>2.0479041916167664</v>
      </c>
      <c r="P126" s="6">
        <f>'Q4-NoCol'!M12/M39</f>
        <v>2.4428571428571426</v>
      </c>
    </row>
    <row r="127" spans="1:25" x14ac:dyDescent="0.25">
      <c r="A127" s="4">
        <f t="shared" si="0"/>
        <v>132098</v>
      </c>
      <c r="B127" s="5">
        <f>'Q4-NoCol'!E13/F13</f>
        <v>2.7549019607843137</v>
      </c>
      <c r="C127" s="5">
        <f>'Q4-NoCol'!E13/F22</f>
        <v>4.8448275862068968</v>
      </c>
      <c r="D127" s="5">
        <f>'Q4-NoCol'!E13/F31</f>
        <v>6.3863636363636358</v>
      </c>
      <c r="E127" s="5">
        <f>'Q4-NoCol'!E13/F40</f>
        <v>7.2672413793103443</v>
      </c>
      <c r="F127" s="6">
        <f>'Q4-NoCol'!E13/E22</f>
        <v>1.3774509803921569</v>
      </c>
      <c r="G127" s="6">
        <f>'Q4-NoCol'!E13/E31</f>
        <v>2.710610932475884</v>
      </c>
      <c r="H127" s="6">
        <f>'Q4-NoCol'!E13/E40</f>
        <v>2.8771331058020477</v>
      </c>
      <c r="I127" s="4">
        <f t="shared" si="1"/>
        <v>132098</v>
      </c>
      <c r="J127" s="5">
        <f>'Q4-NoCol'!M13/N13</f>
        <v>4.2079510703363914</v>
      </c>
      <c r="K127" s="5">
        <f>'Q4-NoCol'!M13/N22</f>
        <v>6.9847715736040596</v>
      </c>
      <c r="L127" s="5">
        <f>'Q4-NoCol'!M13/N31</f>
        <v>8.8205128205128194</v>
      </c>
      <c r="M127" s="5">
        <f>'Q4-NoCol'!M13/N40</f>
        <v>10.043795620437955</v>
      </c>
      <c r="N127" s="6">
        <f>'Q4-NoCol'!M13/M22</f>
        <v>1.4530095036958817</v>
      </c>
      <c r="O127" s="6">
        <f>'Q4-NoCol'!M13/M31</f>
        <v>2.0385185185185182</v>
      </c>
      <c r="P127" s="6">
        <f>'Q4-NoCol'!M13/M40</f>
        <v>2.3683304647160068</v>
      </c>
    </row>
    <row r="130" spans="1:16" x14ac:dyDescent="0.25">
      <c r="A130" s="11" t="s">
        <v>30</v>
      </c>
      <c r="B130" s="12"/>
      <c r="C130" s="12"/>
      <c r="D130" s="12"/>
      <c r="E130" s="12"/>
      <c r="F130" s="12"/>
      <c r="G130" s="12"/>
      <c r="H130" s="13"/>
      <c r="I130" s="11" t="s">
        <v>30</v>
      </c>
      <c r="J130" s="12"/>
      <c r="K130" s="12"/>
      <c r="L130" s="12"/>
      <c r="M130" s="12"/>
      <c r="N130" s="12"/>
      <c r="O130" s="12"/>
      <c r="P130" s="13"/>
    </row>
    <row r="131" spans="1:16" x14ac:dyDescent="0.25">
      <c r="A131" s="11" t="str">
        <f>$A$4</f>
        <v>Gps:2</v>
      </c>
      <c r="B131" s="12"/>
      <c r="C131" s="12"/>
      <c r="D131" s="12"/>
      <c r="E131" s="12"/>
      <c r="F131" s="12"/>
      <c r="G131" s="12"/>
      <c r="H131" s="13"/>
      <c r="I131" s="10" t="str">
        <f>$I$4</f>
        <v>Gps:3</v>
      </c>
      <c r="J131" s="10"/>
      <c r="K131" s="10"/>
      <c r="L131" s="10"/>
      <c r="M131" s="10"/>
      <c r="N131" s="10"/>
      <c r="O131" s="10"/>
      <c r="P131" s="10"/>
    </row>
    <row r="132" spans="1:16" x14ac:dyDescent="0.25">
      <c r="A132" s="4" t="s">
        <v>15</v>
      </c>
      <c r="B132" s="4" t="s">
        <v>16</v>
      </c>
      <c r="C132" s="4" t="s">
        <v>17</v>
      </c>
      <c r="D132" s="5" t="s">
        <v>50</v>
      </c>
      <c r="E132" s="5" t="s">
        <v>18</v>
      </c>
      <c r="F132" s="4" t="s">
        <v>19</v>
      </c>
      <c r="G132" s="4" t="s">
        <v>51</v>
      </c>
      <c r="H132" s="4" t="s">
        <v>20</v>
      </c>
      <c r="I132" s="4" t="s">
        <v>15</v>
      </c>
      <c r="J132" s="4" t="s">
        <v>16</v>
      </c>
      <c r="K132" s="4" t="s">
        <v>17</v>
      </c>
      <c r="L132" s="5" t="s">
        <v>50</v>
      </c>
      <c r="M132" s="5" t="s">
        <v>18</v>
      </c>
      <c r="N132" s="4" t="s">
        <v>19</v>
      </c>
      <c r="O132" s="4" t="s">
        <v>51</v>
      </c>
      <c r="P132" s="4" t="s">
        <v>20</v>
      </c>
    </row>
    <row r="133" spans="1:16" x14ac:dyDescent="0.25">
      <c r="A133" s="4">
        <v>578</v>
      </c>
      <c r="B133" s="5">
        <f>'Q4-NoCol'!E46/F46</f>
        <v>0.2857142857142857</v>
      </c>
      <c r="C133" s="5">
        <f>'Q4-NoCol'!E46/F55</f>
        <v>0.33333333333333331</v>
      </c>
      <c r="D133" s="5">
        <f>'Q4-NoCol'!E46/F64</f>
        <v>0.2857142857142857</v>
      </c>
      <c r="E133" s="5">
        <f>'Q4-NoCol'!E46/F73</f>
        <v>0.25</v>
      </c>
      <c r="F133" s="6">
        <f>'Q4-NoCol'!E46/E55</f>
        <v>1</v>
      </c>
      <c r="G133" s="6">
        <f>'Q4-NoCol'!E46/E64</f>
        <v>1</v>
      </c>
      <c r="H133" s="6">
        <f>'Q4-NoCol'!E46/E73</f>
        <v>1</v>
      </c>
      <c r="I133" s="4">
        <v>578</v>
      </c>
      <c r="J133" s="5">
        <f>'Q4-NoCol'!M46/N46</f>
        <v>0.5714285714285714</v>
      </c>
      <c r="K133" s="5">
        <f>'Q4-NoCol'!M46/N55</f>
        <v>0.66666666666666663</v>
      </c>
      <c r="L133" s="5">
        <f>'Q4-NoCol'!M46/N64</f>
        <v>0.66666666666666663</v>
      </c>
      <c r="M133" s="5">
        <f>'Q4-NoCol'!M46/N73</f>
        <v>0.5</v>
      </c>
      <c r="N133" s="6">
        <f>'Q4-NoCol'!M46/M55</f>
        <v>1</v>
      </c>
      <c r="O133" s="6">
        <f>'Q4-NoCol'!M46/M64</f>
        <v>1.3333333333333333</v>
      </c>
      <c r="P133" s="6">
        <f>'Q4-NoCol'!M46/M73</f>
        <v>1.3333333333333333</v>
      </c>
    </row>
    <row r="134" spans="1:16" x14ac:dyDescent="0.25">
      <c r="A134" s="4">
        <v>8450</v>
      </c>
      <c r="B134" s="5">
        <f>'Q4-NoCol'!E47/F47</f>
        <v>2.3076923076923079</v>
      </c>
      <c r="C134" s="5">
        <f>'Q4-NoCol'!E47/F56</f>
        <v>3</v>
      </c>
      <c r="D134" s="5">
        <f>'Q4-NoCol'!E47/F65</f>
        <v>3</v>
      </c>
      <c r="E134" s="5">
        <f>'Q4-NoCol'!E47/F74</f>
        <v>2.7272727272727275</v>
      </c>
      <c r="F134" s="6">
        <f>'Q4-NoCol'!E47/E56</f>
        <v>1.0714285714285714</v>
      </c>
      <c r="G134" s="6">
        <f>'Q4-NoCol'!E47/E65</f>
        <v>1.3636363636363638</v>
      </c>
      <c r="H134" s="6">
        <f>'Q4-NoCol'!E47/E74</f>
        <v>1.5</v>
      </c>
      <c r="I134" s="4">
        <v>8450</v>
      </c>
      <c r="J134" s="5">
        <f>'Q4-NoCol'!M47/N47</f>
        <v>4</v>
      </c>
      <c r="K134" s="5">
        <f>'Q4-NoCol'!M47/N56</f>
        <v>5</v>
      </c>
      <c r="L134" s="5">
        <f>'Q4-NoCol'!M47/N65</f>
        <v>5.454545454545455</v>
      </c>
      <c r="M134" s="5">
        <f>'Q4-NoCol'!M47/N74</f>
        <v>4.6153846153846159</v>
      </c>
      <c r="N134" s="6">
        <f>'Q4-NoCol'!M47/M56</f>
        <v>0.9375</v>
      </c>
      <c r="O134" s="6">
        <f>'Q4-NoCol'!M47/M65</f>
        <v>1.2</v>
      </c>
      <c r="P134" s="6">
        <f>'Q4-NoCol'!M47/M74</f>
        <v>1.5384615384615383</v>
      </c>
    </row>
    <row r="135" spans="1:16" x14ac:dyDescent="0.25">
      <c r="A135" s="4">
        <v>13122</v>
      </c>
      <c r="B135" s="5">
        <f>'Q4-NoCol'!E48/F48</f>
        <v>2</v>
      </c>
      <c r="C135" s="5">
        <f>'Q4-NoCol'!E48/F57</f>
        <v>2.875</v>
      </c>
      <c r="D135" s="5">
        <f>'Q4-NoCol'!E48/F66</f>
        <v>3.2857142857142856</v>
      </c>
      <c r="E135" s="5">
        <f>'Q4-NoCol'!E48/F75</f>
        <v>3.2857142857142856</v>
      </c>
      <c r="F135" s="6">
        <f>'Q4-NoCol'!E48/E57</f>
        <v>1.0454545454545454</v>
      </c>
      <c r="G135" s="6">
        <f>'Q4-NoCol'!E48/E66</f>
        <v>1.4838709677419355</v>
      </c>
      <c r="H135" s="6">
        <f>'Q4-NoCol'!E48/E75</f>
        <v>1.5333333333333334</v>
      </c>
      <c r="I135" s="4">
        <v>13122</v>
      </c>
      <c r="J135" s="5">
        <f>'Q4-NoCol'!M48/N48</f>
        <v>4.6499999999999995</v>
      </c>
      <c r="K135" s="5">
        <f>'Q4-NoCol'!M48/N57</f>
        <v>5.8125</v>
      </c>
      <c r="L135" s="5">
        <f>'Q4-NoCol'!M48/N66</f>
        <v>6.2</v>
      </c>
      <c r="M135" s="5">
        <f>'Q4-NoCol'!M48/N75</f>
        <v>5.8125</v>
      </c>
      <c r="N135" s="6">
        <f>'Q4-NoCol'!M48/M57</f>
        <v>0.95876288659793807</v>
      </c>
      <c r="O135" s="6">
        <f>'Q4-NoCol'!M48/M66</f>
        <v>1.2916666666666667</v>
      </c>
      <c r="P135" s="6">
        <f>'Q4-NoCol'!M48/M75</f>
        <v>1.576271186440678</v>
      </c>
    </row>
    <row r="136" spans="1:16" x14ac:dyDescent="0.25">
      <c r="A136" s="4">
        <v>18818</v>
      </c>
      <c r="B136" s="5">
        <f>'Q4-NoCol'!E49/F49</f>
        <v>2.68</v>
      </c>
      <c r="C136" s="5">
        <f>'Q4-NoCol'!E49/F58</f>
        <v>3.9411764705882351</v>
      </c>
      <c r="D136" s="5">
        <f>'Q4-NoCol'!E49/F67</f>
        <v>4.1875</v>
      </c>
      <c r="E136" s="5">
        <f>'Q4-NoCol'!E49/F76</f>
        <v>4.1875</v>
      </c>
      <c r="F136" s="6">
        <f>'Q4-NoCol'!E49/E58</f>
        <v>1.0806451612903227</v>
      </c>
      <c r="G136" s="6">
        <f>'Q4-NoCol'!E49/E67</f>
        <v>1.3673469387755102</v>
      </c>
      <c r="H136" s="6">
        <f>'Q4-NoCol'!E49/E76</f>
        <v>1.046875</v>
      </c>
      <c r="I136" s="4">
        <v>18818</v>
      </c>
      <c r="J136" s="5">
        <f>'Q4-NoCol'!M49/N49</f>
        <v>5</v>
      </c>
      <c r="K136" s="5">
        <f>'Q4-NoCol'!M49/N58</f>
        <v>7.0000000000000009</v>
      </c>
      <c r="L136" s="5">
        <f>'Q4-NoCol'!M49/N67</f>
        <v>7.3684210526315796</v>
      </c>
      <c r="M136" s="5">
        <f>'Q4-NoCol'!M49/N76</f>
        <v>7.3684210526315796</v>
      </c>
      <c r="N136" s="6">
        <f>'Q4-NoCol'!M49/M58</f>
        <v>0.95890410958904126</v>
      </c>
      <c r="O136" s="6">
        <f>'Q4-NoCol'!M49/M67</f>
        <v>1.2962962962962965</v>
      </c>
      <c r="P136" s="6">
        <f>'Q4-NoCol'!M49/M76</f>
        <v>1.5730337078651688</v>
      </c>
    </row>
    <row r="137" spans="1:16" x14ac:dyDescent="0.25">
      <c r="A137" s="4">
        <v>33282</v>
      </c>
      <c r="B137" s="5">
        <f>'Q4-NoCol'!E50/F50</f>
        <v>3.0256410256410255</v>
      </c>
      <c r="C137" s="5">
        <f>'Q4-NoCol'!E50/F59</f>
        <v>4.5384615384615383</v>
      </c>
      <c r="D137" s="5">
        <f>'Q4-NoCol'!E50/F68</f>
        <v>5.3636363636363633</v>
      </c>
      <c r="E137" s="5">
        <f>'Q4-NoCol'!E50/F77</f>
        <v>5.1304347826086953</v>
      </c>
      <c r="F137" s="6">
        <f>'Q4-NoCol'!E50/E59</f>
        <v>0.95161290322580638</v>
      </c>
      <c r="G137" s="6">
        <f>'Q4-NoCol'!E50/E68</f>
        <v>1.4047619047619047</v>
      </c>
      <c r="H137" s="6">
        <f>'Q4-NoCol'!E50/E77</f>
        <v>1.8730158730158728</v>
      </c>
      <c r="I137" s="4">
        <v>33282</v>
      </c>
      <c r="J137" s="5">
        <f>'Q4-NoCol'!M50/N50</f>
        <v>5.4318181818181817</v>
      </c>
      <c r="K137" s="5">
        <f>'Q4-NoCol'!M50/N59</f>
        <v>7.7096774193548381</v>
      </c>
      <c r="L137" s="5">
        <f>'Q4-NoCol'!M50/N68</f>
        <v>8.8518518518518512</v>
      </c>
      <c r="M137" s="5">
        <f>'Q4-NoCol'!M50/N77</f>
        <v>8.5357142857142847</v>
      </c>
      <c r="N137" s="6">
        <f>'Q4-NoCol'!M50/M59</f>
        <v>0.84154929577464788</v>
      </c>
      <c r="O137" s="6">
        <f>'Q4-NoCol'!M50/M68</f>
        <v>1.4573170731707317</v>
      </c>
      <c r="P137" s="6">
        <f>'Q4-NoCol'!M50/M77</f>
        <v>1.4844720496894408</v>
      </c>
    </row>
    <row r="138" spans="1:16" x14ac:dyDescent="0.25">
      <c r="A138" s="4">
        <v>132098</v>
      </c>
      <c r="B138" s="5">
        <f>'Q4-NoCol'!E51/F51</f>
        <v>2.6291079812206575</v>
      </c>
      <c r="C138" s="5">
        <f>'Q4-NoCol'!E51/F60</f>
        <v>4.4800000000000004</v>
      </c>
      <c r="D138" s="5">
        <f>'Q4-NoCol'!E51/F69</f>
        <v>5.8333333333333339</v>
      </c>
      <c r="E138" s="5">
        <f>'Q4-NoCol'!E51/F78</f>
        <v>6.5882352941176476</v>
      </c>
      <c r="F138" s="6">
        <f>'Q4-NoCol'!E51/E60</f>
        <v>1.064638783269962</v>
      </c>
      <c r="G138" s="6">
        <f>'Q4-NoCol'!E51/E69</f>
        <v>1.5686274509803924</v>
      </c>
      <c r="H138" s="6">
        <f>'Q4-NoCol'!E51/E78</f>
        <v>2.014388489208633</v>
      </c>
      <c r="I138" s="4">
        <v>132098</v>
      </c>
      <c r="J138" s="5">
        <f>'Q4-NoCol'!M51/N51</f>
        <v>4.3865546218487399</v>
      </c>
      <c r="K138" s="5">
        <f>'Q4-NoCol'!M51/N60</f>
        <v>7.1020408163265314</v>
      </c>
      <c r="L138" s="5">
        <f>'Q4-NoCol'!M51/N69</f>
        <v>8.9230769230769234</v>
      </c>
      <c r="M138" s="5">
        <f>'Q4-NoCol'!M51/N78</f>
        <v>9.8490566037735849</v>
      </c>
      <c r="N138" s="6">
        <f>'Q4-NoCol'!M51/M60</f>
        <v>1.9155963302752292</v>
      </c>
      <c r="O138" s="6">
        <f>'Q4-NoCol'!M51/M69</f>
        <v>1.4439834024896268</v>
      </c>
      <c r="P138" s="6">
        <f>'Q4-NoCol'!M51/M78</f>
        <v>1.7058823529411766</v>
      </c>
    </row>
    <row r="141" spans="1:16" x14ac:dyDescent="0.25">
      <c r="A141" s="11" t="s">
        <v>31</v>
      </c>
      <c r="B141" s="12"/>
      <c r="C141" s="12"/>
      <c r="D141" s="12"/>
      <c r="E141" s="12"/>
      <c r="F141" s="12"/>
      <c r="G141" s="12"/>
      <c r="H141" s="13"/>
      <c r="I141" s="11" t="s">
        <v>31</v>
      </c>
      <c r="J141" s="12"/>
      <c r="K141" s="12"/>
      <c r="L141" s="12"/>
      <c r="M141" s="12"/>
      <c r="N141" s="12"/>
      <c r="O141" s="12"/>
      <c r="P141" s="13"/>
    </row>
    <row r="142" spans="1:16" x14ac:dyDescent="0.25">
      <c r="A142" s="11" t="str">
        <f>$A$4</f>
        <v>Gps:2</v>
      </c>
      <c r="B142" s="12"/>
      <c r="C142" s="12"/>
      <c r="D142" s="12"/>
      <c r="E142" s="12"/>
      <c r="F142" s="12"/>
      <c r="G142" s="12"/>
      <c r="H142" s="13"/>
      <c r="I142" s="10" t="str">
        <f>$I$4</f>
        <v>Gps:3</v>
      </c>
      <c r="J142" s="10"/>
      <c r="K142" s="10"/>
      <c r="L142" s="10"/>
      <c r="M142" s="10"/>
      <c r="N142" s="10"/>
      <c r="O142" s="10"/>
      <c r="P142" s="10"/>
    </row>
    <row r="143" spans="1:16" x14ac:dyDescent="0.25">
      <c r="A143" s="4" t="s">
        <v>15</v>
      </c>
      <c r="B143" s="4" t="s">
        <v>16</v>
      </c>
      <c r="C143" s="4" t="s">
        <v>17</v>
      </c>
      <c r="D143" s="5" t="s">
        <v>50</v>
      </c>
      <c r="E143" s="5" t="s">
        <v>18</v>
      </c>
      <c r="F143" s="4" t="s">
        <v>19</v>
      </c>
      <c r="G143" s="4" t="s">
        <v>51</v>
      </c>
      <c r="H143" s="4" t="s">
        <v>20</v>
      </c>
      <c r="I143" s="4" t="s">
        <v>15</v>
      </c>
      <c r="J143" s="4" t="s">
        <v>16</v>
      </c>
      <c r="K143" s="4" t="s">
        <v>17</v>
      </c>
      <c r="L143" s="5" t="s">
        <v>50</v>
      </c>
      <c r="M143" s="5" t="s">
        <v>18</v>
      </c>
      <c r="N143" s="4" t="s">
        <v>19</v>
      </c>
      <c r="O143" s="4" t="s">
        <v>51</v>
      </c>
      <c r="P143" s="4" t="s">
        <v>20</v>
      </c>
    </row>
    <row r="144" spans="1:16" x14ac:dyDescent="0.25">
      <c r="A144" s="4">
        <v>578</v>
      </c>
      <c r="B144" s="5">
        <f>'Q4-NoCol'!E84/F84</f>
        <v>1.4285714285714286</v>
      </c>
      <c r="C144" s="5">
        <f>'Q4-NoCol'!E84/F93</f>
        <v>1.4285714285714286</v>
      </c>
      <c r="D144" s="5">
        <f>'Q4-NoCol'!E84/F102</f>
        <v>1.4285714285714286</v>
      </c>
      <c r="E144" s="5">
        <f>'Q4-NoCol'!E84/F111</f>
        <v>1.25</v>
      </c>
      <c r="F144" s="6">
        <f>'Q4-NoCol'!E84/E93</f>
        <v>0.7142857142857143</v>
      </c>
      <c r="G144" s="6">
        <f>'Q4-NoCol'!E84/E102</f>
        <v>0.58823529411764708</v>
      </c>
      <c r="H144" s="6">
        <f>'Q4-NoCol'!E84/E111</f>
        <v>0.83333333333333337</v>
      </c>
      <c r="I144" s="4">
        <v>578</v>
      </c>
      <c r="J144" s="5">
        <f>'Q4-NoCol'!M84/N84</f>
        <v>1.1111111111111112</v>
      </c>
      <c r="K144" s="5">
        <f>'Q4-NoCol'!M84/N93</f>
        <v>1.4285714285714286</v>
      </c>
      <c r="L144" s="5">
        <f>'Q4-NoCol'!M84/N102</f>
        <v>1.4285714285714286</v>
      </c>
      <c r="M144" s="5">
        <f>'Q4-NoCol'!M84/N111</f>
        <v>1.25</v>
      </c>
      <c r="N144" s="6">
        <f>'Q4-NoCol'!M84/M93</f>
        <v>0.7142857142857143</v>
      </c>
      <c r="O144" s="6">
        <f>'Q4-NoCol'!M84/M102</f>
        <v>0.47619047619047616</v>
      </c>
      <c r="P144" s="6">
        <f>'Q4-NoCol'!M84/M111</f>
        <v>0.58823529411764708</v>
      </c>
    </row>
    <row r="145" spans="1:16" x14ac:dyDescent="0.25">
      <c r="A145" s="4">
        <v>8450</v>
      </c>
      <c r="B145" s="5">
        <f>'Q4-NoCol'!E85/F85</f>
        <v>48.449999999999996</v>
      </c>
      <c r="C145" s="5">
        <f>'Q4-NoCol'!E85/F94</f>
        <v>60.5625</v>
      </c>
      <c r="D145" s="5">
        <f>'Q4-NoCol'!E85/F103</f>
        <v>69.214285714285708</v>
      </c>
      <c r="E145" s="5">
        <f>'Q4-NoCol'!E85/F112</f>
        <v>74.538461538461533</v>
      </c>
      <c r="F145" s="6">
        <f>'Q4-NoCol'!E85/E94</f>
        <v>0.70626822157434399</v>
      </c>
      <c r="G145" s="6">
        <f>'Q4-NoCol'!E85/E103</f>
        <v>0.75703124999999993</v>
      </c>
      <c r="H145" s="6">
        <f>'Q4-NoCol'!E85/E112</f>
        <v>0.72693173293323332</v>
      </c>
      <c r="I145" s="4">
        <v>8450</v>
      </c>
      <c r="J145" s="5">
        <f>'Q4-NoCol'!M85/N85</f>
        <v>46.63636363636364</v>
      </c>
      <c r="K145" s="5">
        <f>'Q4-NoCol'!M85/N94</f>
        <v>60.352941176470587</v>
      </c>
      <c r="L145" s="5">
        <f>'Q4-NoCol'!M85/N103</f>
        <v>73.285714285714292</v>
      </c>
      <c r="M145" s="5">
        <f>'Q4-NoCol'!M85/N112</f>
        <v>68.400000000000006</v>
      </c>
      <c r="N145" s="6">
        <f>'Q4-NoCol'!M85/M94</f>
        <v>0.83279220779220786</v>
      </c>
      <c r="O145" s="6">
        <f>'Q4-NoCol'!M85/M103</f>
        <v>0.87767322497861422</v>
      </c>
      <c r="P145" s="6">
        <f>'Q4-NoCol'!M85/M112</f>
        <v>0.83686786296900495</v>
      </c>
    </row>
    <row r="146" spans="1:16" x14ac:dyDescent="0.25">
      <c r="A146" s="4">
        <v>13122</v>
      </c>
      <c r="B146" s="5">
        <f>'Q4-NoCol'!E86/F86</f>
        <v>60.3</v>
      </c>
      <c r="C146" s="5">
        <f>'Q4-NoCol'!E86/F95</f>
        <v>86.142857142857139</v>
      </c>
      <c r="D146" s="5">
        <f>'Q4-NoCol'!E86/F104</f>
        <v>78.652173913043484</v>
      </c>
      <c r="E146" s="5">
        <f>'Q4-NoCol'!E86/F113</f>
        <v>106.41176470588235</v>
      </c>
      <c r="F146" s="6">
        <f>'Q4-NoCol'!E86/E95</f>
        <v>0.75753768844221103</v>
      </c>
      <c r="G146" s="6">
        <f>'Q4-NoCol'!E86/E104</f>
        <v>0.76136363636363635</v>
      </c>
      <c r="H146" s="6">
        <f>'Q4-NoCol'!E86/E113</f>
        <v>0.73897058823529416</v>
      </c>
      <c r="I146" s="4">
        <v>13122</v>
      </c>
      <c r="J146" s="5">
        <f>'Q4-NoCol'!M86/N86</f>
        <v>61.225806451612904</v>
      </c>
      <c r="K146" s="5">
        <f>'Q4-NoCol'!M86/N95</f>
        <v>82.521739130434781</v>
      </c>
      <c r="L146" s="5">
        <f>'Q4-NoCol'!M86/N104</f>
        <v>99.89473684210526</v>
      </c>
      <c r="M146" s="5">
        <f>'Q4-NoCol'!M86/N113</f>
        <v>99.89473684210526</v>
      </c>
      <c r="N146" s="6">
        <f>'Q4-NoCol'!M86/M95</f>
        <v>0.89486091466289486</v>
      </c>
      <c r="O146" s="6">
        <f>'Q4-NoCol'!M86/M104</f>
        <v>0.93728395061728398</v>
      </c>
      <c r="P146" s="6">
        <f>'Q4-NoCol'!M86/M113</f>
        <v>0.79614093959731547</v>
      </c>
    </row>
    <row r="147" spans="1:16" x14ac:dyDescent="0.25">
      <c r="A147" s="4">
        <v>18818</v>
      </c>
      <c r="B147" s="5">
        <f>'Q4-NoCol'!E87/F87</f>
        <v>35.875</v>
      </c>
      <c r="C147" s="5">
        <f>'Q4-NoCol'!E87/F96</f>
        <v>53.148148148148152</v>
      </c>
      <c r="D147" s="5">
        <f>'Q4-NoCol'!E87/F105</f>
        <v>65.227272727272734</v>
      </c>
      <c r="E147" s="5">
        <f>'Q4-NoCol'!E87/F114</f>
        <v>68.333333333333329</v>
      </c>
      <c r="F147" s="6">
        <f>'Q4-NoCol'!E87/E96</f>
        <v>0.42405437352245867</v>
      </c>
      <c r="G147" s="6">
        <f>'Q4-NoCol'!E87/E105</f>
        <v>0.45125786163522014</v>
      </c>
      <c r="H147" s="6">
        <f>'Q4-NoCol'!E87/E114</f>
        <v>0.47658585187645303</v>
      </c>
      <c r="I147" s="4">
        <v>18818</v>
      </c>
      <c r="J147" s="5">
        <f>'Q4-NoCol'!M87/N87</f>
        <v>64.744186046511629</v>
      </c>
      <c r="K147" s="5">
        <f>'Q4-NoCol'!M87/N96</f>
        <v>95.999999999999986</v>
      </c>
      <c r="L147" s="5">
        <f>'Q4-NoCol'!M87/N105</f>
        <v>107.07692307692308</v>
      </c>
      <c r="M147" s="5">
        <f>'Q4-NoCol'!M87/N114</f>
        <v>115.99999999999999</v>
      </c>
      <c r="N147" s="6">
        <f>'Q4-NoCol'!M87/M96</f>
        <v>0.79702261666189522</v>
      </c>
      <c r="O147" s="6">
        <f>'Q4-NoCol'!M87/M105</f>
        <v>0.82931188561215363</v>
      </c>
      <c r="P147" s="6">
        <f>'Q4-NoCol'!M87/M114</f>
        <v>0.77743647025970397</v>
      </c>
    </row>
    <row r="148" spans="1:16" x14ac:dyDescent="0.25">
      <c r="A148" s="4">
        <v>33282</v>
      </c>
      <c r="B148" s="5">
        <f>'Q4-NoCol'!E88/F88</f>
        <v>27.02941176470588</v>
      </c>
      <c r="C148" s="5">
        <f>'Q4-NoCol'!E88/F97</f>
        <v>40.844444444444449</v>
      </c>
      <c r="D148" s="5">
        <f>'Q4-NoCol'!E88/F106</f>
        <v>51.055555555555564</v>
      </c>
      <c r="E148" s="5">
        <f>'Q4-NoCol'!E88/F115</f>
        <v>55.696969696969695</v>
      </c>
      <c r="F148" s="6">
        <f>'Q4-NoCol'!E88/E97</f>
        <v>0.46042084168336678</v>
      </c>
      <c r="G148" s="6">
        <f>'Q4-NoCol'!E88/E106</f>
        <v>0.49689105163557723</v>
      </c>
      <c r="H148" s="6">
        <f>'Q4-NoCol'!E88/E115</f>
        <v>0.52334851936218685</v>
      </c>
      <c r="I148" s="4">
        <v>33282</v>
      </c>
      <c r="J148" s="5">
        <f>'Q4-NoCol'!M88/N88</f>
        <v>33.527027027027025</v>
      </c>
      <c r="K148" s="5">
        <f>'Q4-NoCol'!M88/N97</f>
        <v>49.62</v>
      </c>
      <c r="L148" s="5">
        <f>'Q4-NoCol'!M88/N106</f>
        <v>59.071428571428562</v>
      </c>
      <c r="M148" s="5">
        <f>'Q4-NoCol'!M88/N115</f>
        <v>65.28947368421052</v>
      </c>
      <c r="N148" s="6">
        <f>'Q4-NoCol'!M88/M97</f>
        <v>0.53137716855857786</v>
      </c>
      <c r="O148" s="6">
        <f>'Q4-NoCol'!M88/M106</f>
        <v>0.56734507203292928</v>
      </c>
      <c r="P148" s="6">
        <f>'Q4-NoCol'!M88/M115</f>
        <v>0.53993471164309037</v>
      </c>
    </row>
    <row r="149" spans="1:16" x14ac:dyDescent="0.25">
      <c r="A149" s="4">
        <v>132098</v>
      </c>
      <c r="B149" s="5">
        <f>'Q4-NoCol'!E89/F89</f>
        <v>13.556862745098039</v>
      </c>
      <c r="C149" s="5">
        <f>'Q4-NoCol'!E89/F98</f>
        <v>22.448051948051948</v>
      </c>
      <c r="D149" s="5">
        <f>'Q4-NoCol'!E89/F107</f>
        <v>28.570247933884296</v>
      </c>
      <c r="E149" s="5">
        <f>'Q4-NoCol'!E89/F116</f>
        <v>33.240384615384613</v>
      </c>
      <c r="F149" s="6">
        <f>'Q4-NoCol'!E89/E98</f>
        <v>0.57415711675801362</v>
      </c>
      <c r="G149" s="6">
        <f>'Q4-NoCol'!E89/E107</f>
        <v>0.68919457735247203</v>
      </c>
      <c r="H149" s="6">
        <f>'Q4-NoCol'!E89/E116</f>
        <v>0.6063848447640765</v>
      </c>
      <c r="I149" s="4">
        <v>132098</v>
      </c>
      <c r="J149" s="5">
        <f>'Q4-NoCol'!M89/N89</f>
        <v>15.942238267148014</v>
      </c>
      <c r="K149" s="5">
        <f>'Q4-NoCol'!M89/N98</f>
        <v>25.234285714285718</v>
      </c>
      <c r="L149" s="5">
        <f>'Q4-NoCol'!M89/N107</f>
        <v>31.319148936170219</v>
      </c>
      <c r="M149" s="5">
        <f>'Q4-NoCol'!M89/N116</f>
        <v>35.328000000000003</v>
      </c>
      <c r="N149" s="6">
        <f>'Q4-NoCol'!M89/M98</f>
        <v>0.61036627505183139</v>
      </c>
      <c r="O149" s="6">
        <f>'Q4-NoCol'!M89/M107</f>
        <v>0.76256259713348296</v>
      </c>
      <c r="P149" s="6">
        <f>'Q4-NoCol'!M89/M116</f>
        <v>0.70028544243577551</v>
      </c>
    </row>
  </sheetData>
  <mergeCells count="13">
    <mergeCell ref="A141:H141"/>
    <mergeCell ref="A142:H142"/>
    <mergeCell ref="I141:P141"/>
    <mergeCell ref="I142:P142"/>
    <mergeCell ref="A130:H130"/>
    <mergeCell ref="A131:H131"/>
    <mergeCell ref="I130:P130"/>
    <mergeCell ref="I131:P131"/>
    <mergeCell ref="A1:O1"/>
    <mergeCell ref="A119:H119"/>
    <mergeCell ref="I119:P119"/>
    <mergeCell ref="A120:H120"/>
    <mergeCell ref="I120:P1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9"/>
  <sheetViews>
    <sheetView tabSelected="1" topLeftCell="A116" zoomScale="70" zoomScaleNormal="70" workbookViewId="0">
      <selection activeCell="G157" sqref="G157"/>
    </sheetView>
  </sheetViews>
  <sheetFormatPr defaultRowHeight="15" x14ac:dyDescent="0.25"/>
  <cols>
    <col min="5" max="6" width="9.140625" style="1"/>
    <col min="12" max="13" width="9.140625" style="1"/>
  </cols>
  <sheetData>
    <row r="1" spans="1:13" x14ac:dyDescent="0.25">
      <c r="A1" s="9" t="s">
        <v>26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25">
      <c r="A2" t="s">
        <v>4</v>
      </c>
      <c r="H2" t="s">
        <v>4</v>
      </c>
    </row>
    <row r="3" spans="1:13" x14ac:dyDescent="0.25">
      <c r="A3" t="s">
        <v>44</v>
      </c>
      <c r="H3" t="s">
        <v>25</v>
      </c>
    </row>
    <row r="4" spans="1:13" x14ac:dyDescent="0.25">
      <c r="A4" t="s">
        <v>21</v>
      </c>
      <c r="B4" t="s">
        <v>24</v>
      </c>
      <c r="H4" t="s">
        <v>23</v>
      </c>
      <c r="I4" t="s">
        <v>24</v>
      </c>
    </row>
    <row r="5" spans="1:13" x14ac:dyDescent="0.25">
      <c r="A5" s="7" t="s">
        <v>5</v>
      </c>
      <c r="B5" s="7"/>
      <c r="C5" s="7"/>
      <c r="D5" s="7"/>
      <c r="E5" s="7"/>
      <c r="F5" s="7"/>
      <c r="H5" t="s">
        <v>5</v>
      </c>
    </row>
    <row r="6" spans="1:13" x14ac:dyDescent="0.25">
      <c r="A6" s="7" t="s">
        <v>6</v>
      </c>
      <c r="B6" s="7"/>
      <c r="C6" s="7"/>
      <c r="D6" s="7"/>
      <c r="E6" s="7"/>
      <c r="F6" s="7"/>
      <c r="H6" t="s">
        <v>6</v>
      </c>
    </row>
    <row r="7" spans="1:13" x14ac:dyDescent="0.25">
      <c r="A7" t="s">
        <v>0</v>
      </c>
      <c r="B7" t="s">
        <v>2</v>
      </c>
      <c r="C7" t="s">
        <v>1</v>
      </c>
      <c r="D7" t="s">
        <v>3</v>
      </c>
      <c r="E7" s="8" t="s">
        <v>7</v>
      </c>
      <c r="F7" s="8" t="s">
        <v>8</v>
      </c>
      <c r="H7" t="s">
        <v>0</v>
      </c>
      <c r="I7" t="s">
        <v>2</v>
      </c>
      <c r="J7" t="s">
        <v>1</v>
      </c>
      <c r="K7" t="s">
        <v>3</v>
      </c>
      <c r="L7" s="8" t="s">
        <v>7</v>
      </c>
      <c r="M7" s="8" t="s">
        <v>8</v>
      </c>
    </row>
    <row r="8" spans="1:13" x14ac:dyDescent="0.25">
      <c r="A8">
        <v>1666</v>
      </c>
      <c r="B8">
        <v>833</v>
      </c>
      <c r="C8">
        <v>256</v>
      </c>
      <c r="D8">
        <v>0.374</v>
      </c>
      <c r="E8" s="8">
        <v>8.0000000000000002E-3</v>
      </c>
      <c r="F8" s="8">
        <v>1.2E-2</v>
      </c>
      <c r="H8">
        <v>1666</v>
      </c>
      <c r="I8">
        <v>833</v>
      </c>
      <c r="J8">
        <v>256</v>
      </c>
      <c r="K8">
        <v>0.375</v>
      </c>
      <c r="L8" s="8">
        <v>3.5000000000000003E-2</v>
      </c>
      <c r="M8" s="8">
        <v>0.01</v>
      </c>
    </row>
    <row r="9" spans="1:13" x14ac:dyDescent="0.25">
      <c r="A9">
        <v>14210</v>
      </c>
      <c r="B9">
        <v>7105</v>
      </c>
      <c r="C9">
        <v>2304</v>
      </c>
      <c r="D9">
        <v>3.3260000000000001</v>
      </c>
      <c r="E9" s="8">
        <v>7.1999999999999995E-2</v>
      </c>
      <c r="F9" s="8">
        <v>0.04</v>
      </c>
      <c r="H9">
        <v>14210</v>
      </c>
      <c r="I9">
        <v>7105</v>
      </c>
      <c r="J9">
        <v>2304</v>
      </c>
      <c r="K9">
        <v>3.327</v>
      </c>
      <c r="L9" s="8">
        <v>0.16600000000000001</v>
      </c>
      <c r="M9" s="8">
        <v>4.2999999999999997E-2</v>
      </c>
    </row>
    <row r="10" spans="1:13" x14ac:dyDescent="0.25">
      <c r="A10">
        <v>19266</v>
      </c>
      <c r="B10">
        <v>9633</v>
      </c>
      <c r="C10">
        <v>3136</v>
      </c>
      <c r="D10">
        <v>4.5220000000000002</v>
      </c>
      <c r="E10" s="8">
        <v>9.9000000000000005E-2</v>
      </c>
      <c r="F10" s="8">
        <v>5.5E-2</v>
      </c>
      <c r="H10">
        <v>19266</v>
      </c>
      <c r="I10">
        <v>9633</v>
      </c>
      <c r="J10">
        <v>3136</v>
      </c>
      <c r="K10">
        <v>4.5250000000000004</v>
      </c>
      <c r="L10" s="8">
        <v>0.38</v>
      </c>
      <c r="M10" s="8">
        <v>5.8999999999999997E-2</v>
      </c>
    </row>
    <row r="11" spans="1:13" x14ac:dyDescent="0.25">
      <c r="A11">
        <v>25090</v>
      </c>
      <c r="B11">
        <v>12545</v>
      </c>
      <c r="C11">
        <v>4096</v>
      </c>
      <c r="D11">
        <v>5.9020000000000001</v>
      </c>
      <c r="E11" s="8">
        <v>0.127</v>
      </c>
      <c r="F11" s="8">
        <v>7.0000000000000007E-2</v>
      </c>
      <c r="H11">
        <v>25090</v>
      </c>
      <c r="I11">
        <v>12545</v>
      </c>
      <c r="J11">
        <v>4096</v>
      </c>
      <c r="K11">
        <v>5.9050000000000002</v>
      </c>
      <c r="L11" s="8">
        <v>0.29799999999999999</v>
      </c>
      <c r="M11" s="8">
        <v>6.9000000000000006E-2</v>
      </c>
    </row>
    <row r="12" spans="1:13" x14ac:dyDescent="0.25">
      <c r="A12">
        <v>99330</v>
      </c>
      <c r="B12">
        <v>49665</v>
      </c>
      <c r="C12">
        <v>16384</v>
      </c>
      <c r="D12">
        <v>23.553000000000001</v>
      </c>
      <c r="E12" s="8">
        <v>0.70399999999999996</v>
      </c>
      <c r="F12" s="8">
        <v>0.26200000000000001</v>
      </c>
      <c r="H12">
        <v>99330</v>
      </c>
      <c r="I12">
        <v>49665</v>
      </c>
      <c r="J12">
        <v>16384</v>
      </c>
      <c r="K12">
        <v>23.561</v>
      </c>
      <c r="L12" s="8">
        <v>1.7809999999999999</v>
      </c>
      <c r="M12" s="8">
        <v>0.26800000000000002</v>
      </c>
    </row>
    <row r="13" spans="1:13" x14ac:dyDescent="0.25">
      <c r="A13">
        <v>395266</v>
      </c>
      <c r="B13">
        <v>197633</v>
      </c>
      <c r="C13">
        <v>65536</v>
      </c>
      <c r="D13">
        <v>94.090999999999994</v>
      </c>
      <c r="E13" s="8">
        <v>2.4340000000000002</v>
      </c>
      <c r="F13" s="8">
        <v>1.0489999999999999</v>
      </c>
      <c r="H13">
        <v>395266</v>
      </c>
      <c r="I13">
        <v>197633</v>
      </c>
      <c r="J13">
        <v>65536</v>
      </c>
      <c r="K13">
        <v>94.122</v>
      </c>
      <c r="L13" s="8">
        <v>3.4740000000000002</v>
      </c>
      <c r="M13" s="8">
        <v>1.07</v>
      </c>
    </row>
    <row r="14" spans="1:13" x14ac:dyDescent="0.25">
      <c r="E14" s="8"/>
      <c r="F14" s="8"/>
      <c r="L14" s="8"/>
      <c r="M14" s="8"/>
    </row>
    <row r="15" spans="1:13" x14ac:dyDescent="0.25">
      <c r="A15" t="s">
        <v>9</v>
      </c>
      <c r="E15" s="8"/>
      <c r="F15" s="8"/>
      <c r="H15" t="s">
        <v>9</v>
      </c>
      <c r="L15" s="8"/>
      <c r="M15" s="8"/>
    </row>
    <row r="16" spans="1:13" x14ac:dyDescent="0.25">
      <c r="A16" t="s">
        <v>0</v>
      </c>
      <c r="B16" t="s">
        <v>2</v>
      </c>
      <c r="C16" t="s">
        <v>1</v>
      </c>
      <c r="D16" t="s">
        <v>3</v>
      </c>
      <c r="E16" s="8" t="s">
        <v>7</v>
      </c>
      <c r="F16" s="8" t="s">
        <v>8</v>
      </c>
      <c r="H16" t="s">
        <v>0</v>
      </c>
      <c r="I16" t="s">
        <v>2</v>
      </c>
      <c r="J16" t="s">
        <v>1</v>
      </c>
      <c r="K16" t="s">
        <v>3</v>
      </c>
      <c r="L16" s="8" t="s">
        <v>7</v>
      </c>
      <c r="M16" s="8" t="s">
        <v>8</v>
      </c>
    </row>
    <row r="17" spans="1:13" x14ac:dyDescent="0.25">
      <c r="A17">
        <v>1666</v>
      </c>
      <c r="B17">
        <v>833</v>
      </c>
      <c r="C17">
        <v>256</v>
      </c>
      <c r="D17">
        <v>0.374</v>
      </c>
      <c r="E17" s="8">
        <v>6.0000000000000001E-3</v>
      </c>
      <c r="F17" s="8">
        <v>0.01</v>
      </c>
      <c r="H17">
        <v>1666</v>
      </c>
      <c r="I17">
        <v>833</v>
      </c>
      <c r="J17">
        <v>256</v>
      </c>
      <c r="K17">
        <v>0.375</v>
      </c>
      <c r="L17" s="8">
        <v>1.2E-2</v>
      </c>
      <c r="M17" s="8">
        <v>0.01</v>
      </c>
    </row>
    <row r="18" spans="1:13" x14ac:dyDescent="0.25">
      <c r="A18">
        <v>14210</v>
      </c>
      <c r="B18">
        <v>7105</v>
      </c>
      <c r="C18">
        <v>2304</v>
      </c>
      <c r="D18">
        <v>3.3260000000000001</v>
      </c>
      <c r="E18" s="8">
        <v>5.1999999999999998E-2</v>
      </c>
      <c r="F18" s="8">
        <v>4.3999999999999997E-2</v>
      </c>
      <c r="H18">
        <v>14210</v>
      </c>
      <c r="I18">
        <v>7105</v>
      </c>
      <c r="J18">
        <v>2304</v>
      </c>
      <c r="K18">
        <v>3.327</v>
      </c>
      <c r="L18" s="8">
        <v>9.8000000000000004E-2</v>
      </c>
      <c r="M18" s="8">
        <v>4.2999999999999997E-2</v>
      </c>
    </row>
    <row r="19" spans="1:13" x14ac:dyDescent="0.25">
      <c r="A19">
        <v>19266</v>
      </c>
      <c r="B19">
        <v>9633</v>
      </c>
      <c r="C19">
        <v>3136</v>
      </c>
      <c r="D19">
        <v>4.5220000000000002</v>
      </c>
      <c r="E19" s="8">
        <v>7.0000000000000007E-2</v>
      </c>
      <c r="F19" s="8">
        <v>5.7000000000000002E-2</v>
      </c>
      <c r="H19">
        <v>19266</v>
      </c>
      <c r="I19">
        <v>9633</v>
      </c>
      <c r="J19">
        <v>3136</v>
      </c>
      <c r="K19">
        <v>4.5250000000000004</v>
      </c>
      <c r="L19" s="8">
        <v>0.13</v>
      </c>
      <c r="M19" s="8">
        <v>5.8000000000000003E-2</v>
      </c>
    </row>
    <row r="20" spans="1:13" x14ac:dyDescent="0.25">
      <c r="A20">
        <v>25090</v>
      </c>
      <c r="B20">
        <v>12545</v>
      </c>
      <c r="C20">
        <v>4096</v>
      </c>
      <c r="D20">
        <v>5.9020000000000001</v>
      </c>
      <c r="E20" s="8">
        <v>0.09</v>
      </c>
      <c r="F20" s="8">
        <v>6.8000000000000005E-2</v>
      </c>
      <c r="H20">
        <v>25090</v>
      </c>
      <c r="I20">
        <v>12545</v>
      </c>
      <c r="J20">
        <v>4096</v>
      </c>
      <c r="K20">
        <v>5.9050000000000002</v>
      </c>
      <c r="L20" s="8">
        <v>0.17799999999999999</v>
      </c>
      <c r="M20" s="8">
        <v>7.0000000000000007E-2</v>
      </c>
    </row>
    <row r="21" spans="1:13" x14ac:dyDescent="0.25">
      <c r="A21">
        <v>99330</v>
      </c>
      <c r="B21">
        <v>49665</v>
      </c>
      <c r="C21">
        <v>16384</v>
      </c>
      <c r="D21">
        <v>23.553000000000001</v>
      </c>
      <c r="E21" s="8">
        <v>0.38400000000000001</v>
      </c>
      <c r="F21" s="8">
        <v>0.26100000000000001</v>
      </c>
      <c r="H21">
        <v>99330</v>
      </c>
      <c r="I21">
        <v>49665</v>
      </c>
      <c r="J21">
        <v>16384</v>
      </c>
      <c r="K21">
        <v>23.561</v>
      </c>
      <c r="L21" s="8">
        <v>0.84499999999999997</v>
      </c>
      <c r="M21" s="8">
        <v>0.26900000000000002</v>
      </c>
    </row>
    <row r="22" spans="1:13" x14ac:dyDescent="0.25">
      <c r="A22">
        <v>395266</v>
      </c>
      <c r="B22">
        <v>197633</v>
      </c>
      <c r="C22">
        <v>65536</v>
      </c>
      <c r="D22">
        <v>94.090999999999994</v>
      </c>
      <c r="E22" s="8">
        <v>1.1659999999999999</v>
      </c>
      <c r="F22" s="8">
        <v>1.032</v>
      </c>
      <c r="H22">
        <v>395266</v>
      </c>
      <c r="I22">
        <v>197633</v>
      </c>
      <c r="J22">
        <v>65536</v>
      </c>
      <c r="K22">
        <v>94.122</v>
      </c>
      <c r="L22" s="8">
        <v>2.653</v>
      </c>
      <c r="M22" s="8">
        <v>1.0740000000000001</v>
      </c>
    </row>
    <row r="23" spans="1:13" x14ac:dyDescent="0.25">
      <c r="E23" s="8"/>
      <c r="F23" s="8"/>
      <c r="L23" s="8"/>
      <c r="M23" s="8"/>
    </row>
    <row r="24" spans="1:13" x14ac:dyDescent="0.25">
      <c r="A24" t="s">
        <v>40</v>
      </c>
      <c r="E24" s="8"/>
      <c r="F24" s="8"/>
      <c r="H24" t="s">
        <v>40</v>
      </c>
      <c r="L24" s="8"/>
      <c r="M24" s="8"/>
    </row>
    <row r="25" spans="1:13" x14ac:dyDescent="0.25">
      <c r="A25" t="s">
        <v>0</v>
      </c>
      <c r="B25" t="s">
        <v>2</v>
      </c>
      <c r="C25" t="s">
        <v>1</v>
      </c>
      <c r="D25" t="s">
        <v>3</v>
      </c>
      <c r="E25" s="8" t="s">
        <v>7</v>
      </c>
      <c r="F25" s="8" t="s">
        <v>8</v>
      </c>
      <c r="H25" t="s">
        <v>0</v>
      </c>
      <c r="I25" t="s">
        <v>2</v>
      </c>
      <c r="J25" t="s">
        <v>1</v>
      </c>
      <c r="K25" t="s">
        <v>3</v>
      </c>
      <c r="L25" s="8" t="s">
        <v>7</v>
      </c>
      <c r="M25" s="8" t="s">
        <v>8</v>
      </c>
    </row>
    <row r="26" spans="1:13" x14ac:dyDescent="0.25">
      <c r="A26">
        <v>1666</v>
      </c>
      <c r="B26">
        <v>833</v>
      </c>
      <c r="C26">
        <v>256</v>
      </c>
      <c r="D26">
        <v>0.374</v>
      </c>
      <c r="E26" s="8">
        <v>5.0000000000000001E-3</v>
      </c>
      <c r="F26" s="8">
        <v>0.01</v>
      </c>
      <c r="H26">
        <v>1666</v>
      </c>
      <c r="I26">
        <v>833</v>
      </c>
      <c r="J26">
        <v>256</v>
      </c>
      <c r="K26">
        <v>0.375</v>
      </c>
      <c r="L26" s="8">
        <v>7.0000000000000001E-3</v>
      </c>
      <c r="M26" s="8">
        <v>0.01</v>
      </c>
    </row>
    <row r="27" spans="1:13" x14ac:dyDescent="0.25">
      <c r="A27">
        <v>14210</v>
      </c>
      <c r="B27">
        <v>7105</v>
      </c>
      <c r="C27">
        <v>2304</v>
      </c>
      <c r="D27">
        <v>3.3260000000000001</v>
      </c>
      <c r="E27" s="8">
        <v>4.1000000000000002E-2</v>
      </c>
      <c r="F27" s="8">
        <v>4.2999999999999997E-2</v>
      </c>
      <c r="H27">
        <v>14210</v>
      </c>
      <c r="I27">
        <v>7105</v>
      </c>
      <c r="J27">
        <v>2304</v>
      </c>
      <c r="K27">
        <v>3.327</v>
      </c>
      <c r="L27" s="8">
        <v>6.4000000000000001E-2</v>
      </c>
      <c r="M27" s="8">
        <v>4.4999999999999998E-2</v>
      </c>
    </row>
    <row r="28" spans="1:13" x14ac:dyDescent="0.25">
      <c r="A28">
        <v>19266</v>
      </c>
      <c r="B28">
        <v>9633</v>
      </c>
      <c r="C28">
        <v>3136</v>
      </c>
      <c r="D28">
        <v>4.5220000000000002</v>
      </c>
      <c r="E28" s="8">
        <v>5.5E-2</v>
      </c>
      <c r="F28" s="8">
        <v>5.7000000000000002E-2</v>
      </c>
      <c r="H28">
        <v>19266</v>
      </c>
      <c r="I28">
        <v>9633</v>
      </c>
      <c r="J28">
        <v>3136</v>
      </c>
      <c r="K28">
        <v>4.5250000000000004</v>
      </c>
      <c r="L28" s="8">
        <v>8.6999999999999994E-2</v>
      </c>
      <c r="M28" s="8">
        <v>6.0999999999999999E-2</v>
      </c>
    </row>
    <row r="29" spans="1:13" x14ac:dyDescent="0.25">
      <c r="A29">
        <v>25090</v>
      </c>
      <c r="B29">
        <v>12545</v>
      </c>
      <c r="C29">
        <v>4096</v>
      </c>
      <c r="D29">
        <v>5.9020000000000001</v>
      </c>
      <c r="E29" s="8">
        <v>6.5000000000000002E-2</v>
      </c>
      <c r="F29" s="8">
        <v>6.9000000000000006E-2</v>
      </c>
      <c r="H29">
        <v>25090</v>
      </c>
      <c r="I29">
        <v>12545</v>
      </c>
      <c r="J29">
        <v>4096</v>
      </c>
      <c r="K29">
        <v>5.9050000000000002</v>
      </c>
      <c r="L29" s="8">
        <v>0.14299999999999999</v>
      </c>
      <c r="M29" s="8">
        <v>7.0999999999999994E-2</v>
      </c>
    </row>
    <row r="30" spans="1:13" x14ac:dyDescent="0.25">
      <c r="A30">
        <v>99330</v>
      </c>
      <c r="B30">
        <v>49665</v>
      </c>
      <c r="C30">
        <v>16384</v>
      </c>
      <c r="D30">
        <v>23.553000000000001</v>
      </c>
      <c r="E30" s="8">
        <v>0.27900000000000003</v>
      </c>
      <c r="F30" s="8">
        <v>0.26200000000000001</v>
      </c>
      <c r="H30">
        <v>99330</v>
      </c>
      <c r="I30">
        <v>49665</v>
      </c>
      <c r="J30">
        <v>16384</v>
      </c>
      <c r="K30">
        <v>23.561</v>
      </c>
      <c r="L30" s="8">
        <v>0.46300000000000002</v>
      </c>
      <c r="M30" s="8">
        <v>0.27100000000000002</v>
      </c>
    </row>
    <row r="31" spans="1:13" x14ac:dyDescent="0.25">
      <c r="A31">
        <v>395266</v>
      </c>
      <c r="B31">
        <v>197633</v>
      </c>
      <c r="C31">
        <v>65536</v>
      </c>
      <c r="D31">
        <v>94.090999999999994</v>
      </c>
      <c r="E31" s="8">
        <v>1.17</v>
      </c>
      <c r="F31" s="8">
        <v>1.044</v>
      </c>
      <c r="H31">
        <v>395266</v>
      </c>
      <c r="I31">
        <v>197633</v>
      </c>
      <c r="J31">
        <v>65536</v>
      </c>
      <c r="K31">
        <v>94.122</v>
      </c>
      <c r="L31" s="8">
        <v>1.706</v>
      </c>
      <c r="M31" s="8">
        <v>1.095</v>
      </c>
    </row>
    <row r="32" spans="1:13" x14ac:dyDescent="0.25">
      <c r="E32" s="8"/>
      <c r="F32" s="8"/>
      <c r="L32" s="8"/>
      <c r="M32" s="8"/>
    </row>
    <row r="33" spans="1:13" x14ac:dyDescent="0.25">
      <c r="A33" t="s">
        <v>10</v>
      </c>
      <c r="E33" s="8"/>
      <c r="F33" s="8"/>
      <c r="H33" t="s">
        <v>10</v>
      </c>
      <c r="L33" s="8"/>
      <c r="M33" s="8"/>
    </row>
    <row r="34" spans="1:13" x14ac:dyDescent="0.25">
      <c r="A34" t="s">
        <v>0</v>
      </c>
      <c r="B34" t="s">
        <v>2</v>
      </c>
      <c r="C34" t="s">
        <v>1</v>
      </c>
      <c r="D34" t="s">
        <v>3</v>
      </c>
      <c r="E34" s="8" t="s">
        <v>7</v>
      </c>
      <c r="F34" s="8" t="s">
        <v>8</v>
      </c>
      <c r="H34" t="s">
        <v>0</v>
      </c>
      <c r="I34" t="s">
        <v>2</v>
      </c>
      <c r="J34" t="s">
        <v>1</v>
      </c>
      <c r="K34" t="s">
        <v>3</v>
      </c>
      <c r="L34" s="8" t="s">
        <v>7</v>
      </c>
      <c r="M34" s="8" t="s">
        <v>8</v>
      </c>
    </row>
    <row r="35" spans="1:13" x14ac:dyDescent="0.25">
      <c r="A35">
        <v>1666</v>
      </c>
      <c r="B35">
        <v>833</v>
      </c>
      <c r="C35">
        <v>256</v>
      </c>
      <c r="D35">
        <v>0.374</v>
      </c>
      <c r="E35" s="8">
        <v>1.7999999999999999E-2</v>
      </c>
      <c r="F35" s="8">
        <v>1.2E-2</v>
      </c>
      <c r="H35">
        <v>1666</v>
      </c>
      <c r="I35">
        <v>833</v>
      </c>
      <c r="J35">
        <v>256</v>
      </c>
      <c r="K35">
        <v>0.375</v>
      </c>
      <c r="L35" s="8">
        <v>7.0000000000000001E-3</v>
      </c>
      <c r="M35" s="8">
        <v>1.2999999999999999E-2</v>
      </c>
    </row>
    <row r="36" spans="1:13" x14ac:dyDescent="0.25">
      <c r="A36">
        <v>14210</v>
      </c>
      <c r="B36">
        <v>7105</v>
      </c>
      <c r="C36">
        <v>2304</v>
      </c>
      <c r="D36">
        <v>3.3260000000000001</v>
      </c>
      <c r="E36" s="8">
        <v>4.1000000000000002E-2</v>
      </c>
      <c r="F36" s="8">
        <v>4.4999999999999998E-2</v>
      </c>
      <c r="H36">
        <v>14210</v>
      </c>
      <c r="I36">
        <v>7105</v>
      </c>
      <c r="J36">
        <v>2304</v>
      </c>
      <c r="K36">
        <v>3.327</v>
      </c>
      <c r="L36" s="8">
        <v>5.5E-2</v>
      </c>
      <c r="M36" s="8">
        <v>4.7E-2</v>
      </c>
    </row>
    <row r="37" spans="1:13" x14ac:dyDescent="0.25">
      <c r="A37">
        <v>19266</v>
      </c>
      <c r="B37">
        <v>9633</v>
      </c>
      <c r="C37">
        <v>3136</v>
      </c>
      <c r="D37">
        <v>4.5220000000000002</v>
      </c>
      <c r="E37" s="8">
        <v>6.0999999999999999E-2</v>
      </c>
      <c r="F37" s="8">
        <v>6.0999999999999999E-2</v>
      </c>
      <c r="H37">
        <v>19266</v>
      </c>
      <c r="I37">
        <v>9633</v>
      </c>
      <c r="J37">
        <v>3136</v>
      </c>
      <c r="K37">
        <v>4.5250000000000004</v>
      </c>
      <c r="L37" s="8">
        <v>9.0999999999999998E-2</v>
      </c>
      <c r="M37" s="8">
        <v>6.3E-2</v>
      </c>
    </row>
    <row r="38" spans="1:13" x14ac:dyDescent="0.25">
      <c r="A38">
        <v>25090</v>
      </c>
      <c r="B38">
        <v>12545</v>
      </c>
      <c r="C38">
        <v>4096</v>
      </c>
      <c r="D38">
        <v>5.9020000000000001</v>
      </c>
      <c r="E38" s="8">
        <v>7.0999999999999994E-2</v>
      </c>
      <c r="F38" s="8">
        <v>7.2999999999999995E-2</v>
      </c>
      <c r="H38">
        <v>25090</v>
      </c>
      <c r="I38">
        <v>12545</v>
      </c>
      <c r="J38">
        <v>4096</v>
      </c>
      <c r="K38">
        <v>5.9050000000000002</v>
      </c>
      <c r="L38" s="8">
        <v>9.6000000000000002E-2</v>
      </c>
      <c r="M38" s="8">
        <v>7.4999999999999997E-2</v>
      </c>
    </row>
    <row r="39" spans="1:13" x14ac:dyDescent="0.25">
      <c r="A39">
        <v>99330</v>
      </c>
      <c r="B39">
        <v>49665</v>
      </c>
      <c r="C39">
        <v>16384</v>
      </c>
      <c r="D39">
        <v>23.553000000000001</v>
      </c>
      <c r="E39" s="8">
        <v>0.29299999999999998</v>
      </c>
      <c r="F39" s="8">
        <v>0.26700000000000002</v>
      </c>
      <c r="H39">
        <v>99330</v>
      </c>
      <c r="I39">
        <v>49665</v>
      </c>
      <c r="J39">
        <v>16384</v>
      </c>
      <c r="K39">
        <v>23.561</v>
      </c>
      <c r="L39" s="8">
        <v>0.35499999999999998</v>
      </c>
      <c r="M39" s="8">
        <v>0.27400000000000002</v>
      </c>
    </row>
    <row r="40" spans="1:13" x14ac:dyDescent="0.25">
      <c r="A40">
        <v>395266</v>
      </c>
      <c r="B40">
        <v>197633</v>
      </c>
      <c r="C40">
        <v>65536</v>
      </c>
      <c r="D40">
        <v>94.090999999999994</v>
      </c>
      <c r="E40" s="8">
        <v>1.2270000000000001</v>
      </c>
      <c r="F40" s="8">
        <v>1.0449999999999999</v>
      </c>
      <c r="H40">
        <v>395266</v>
      </c>
      <c r="I40">
        <v>197633</v>
      </c>
      <c r="J40">
        <v>65536</v>
      </c>
      <c r="K40">
        <v>94.122</v>
      </c>
      <c r="L40" s="8">
        <v>1.54</v>
      </c>
      <c r="M40" s="8">
        <v>1.077</v>
      </c>
    </row>
    <row r="41" spans="1:13" x14ac:dyDescent="0.25">
      <c r="E41" s="8"/>
      <c r="F41" s="8"/>
      <c r="L41" s="8"/>
      <c r="M41" s="8"/>
    </row>
    <row r="42" spans="1:13" x14ac:dyDescent="0.25">
      <c r="A42" t="s">
        <v>11</v>
      </c>
      <c r="E42" s="8"/>
      <c r="F42" s="8"/>
      <c r="H42" t="s">
        <v>11</v>
      </c>
      <c r="L42" s="8"/>
      <c r="M42" s="8"/>
    </row>
    <row r="43" spans="1:13" x14ac:dyDescent="0.25">
      <c r="A43" t="s">
        <v>12</v>
      </c>
      <c r="E43" s="8"/>
      <c r="F43" s="8"/>
      <c r="H43" t="s">
        <v>12</v>
      </c>
      <c r="L43" s="8"/>
      <c r="M43" s="8"/>
    </row>
    <row r="44" spans="1:13" x14ac:dyDescent="0.25">
      <c r="A44" t="s">
        <v>6</v>
      </c>
      <c r="E44" s="8"/>
      <c r="F44" s="8"/>
      <c r="H44" t="s">
        <v>6</v>
      </c>
      <c r="L44" s="8"/>
      <c r="M44" s="8"/>
    </row>
    <row r="45" spans="1:13" x14ac:dyDescent="0.25">
      <c r="A45" t="s">
        <v>0</v>
      </c>
      <c r="B45" t="s">
        <v>2</v>
      </c>
      <c r="C45" t="s">
        <v>1</v>
      </c>
      <c r="D45" t="s">
        <v>3</v>
      </c>
      <c r="E45" s="8" t="s">
        <v>7</v>
      </c>
      <c r="F45" s="8" t="s">
        <v>8</v>
      </c>
      <c r="H45" t="s">
        <v>0</v>
      </c>
      <c r="I45" t="s">
        <v>2</v>
      </c>
      <c r="J45" t="s">
        <v>1</v>
      </c>
      <c r="K45" t="s">
        <v>3</v>
      </c>
      <c r="L45" s="8" t="s">
        <v>7</v>
      </c>
      <c r="M45" s="8" t="s">
        <v>8</v>
      </c>
    </row>
    <row r="46" spans="1:13" x14ac:dyDescent="0.25">
      <c r="A46">
        <v>1666</v>
      </c>
      <c r="B46">
        <v>833</v>
      </c>
      <c r="C46">
        <v>256</v>
      </c>
      <c r="D46">
        <v>0.40699999999999997</v>
      </c>
      <c r="E46" s="8">
        <v>6.0000000000000001E-3</v>
      </c>
      <c r="F46" s="8">
        <v>8.0000000000000002E-3</v>
      </c>
      <c r="H46">
        <v>1666</v>
      </c>
      <c r="I46">
        <v>833</v>
      </c>
      <c r="J46">
        <v>256</v>
      </c>
      <c r="K46">
        <v>0.40699999999999997</v>
      </c>
      <c r="L46" s="8">
        <v>0.01</v>
      </c>
      <c r="M46" s="8">
        <v>8.0000000000000002E-3</v>
      </c>
    </row>
    <row r="47" spans="1:13" x14ac:dyDescent="0.25">
      <c r="A47">
        <v>14210</v>
      </c>
      <c r="B47">
        <v>7105</v>
      </c>
      <c r="C47">
        <v>2304</v>
      </c>
      <c r="D47">
        <v>3.4689999999999999</v>
      </c>
      <c r="E47" s="8">
        <v>4.8000000000000001E-2</v>
      </c>
      <c r="F47" s="8">
        <v>0.02</v>
      </c>
      <c r="H47">
        <v>14210</v>
      </c>
      <c r="I47">
        <v>7105</v>
      </c>
      <c r="J47">
        <v>2304</v>
      </c>
      <c r="K47">
        <v>3.4689999999999999</v>
      </c>
      <c r="L47" s="8">
        <v>9.2999999999999999E-2</v>
      </c>
      <c r="M47" s="8">
        <v>0.02</v>
      </c>
    </row>
    <row r="48" spans="1:13" x14ac:dyDescent="0.25">
      <c r="A48">
        <v>19266</v>
      </c>
      <c r="B48">
        <v>9633</v>
      </c>
      <c r="C48">
        <v>3136</v>
      </c>
      <c r="D48">
        <v>4.7039999999999997</v>
      </c>
      <c r="E48" s="8">
        <v>6.5000000000000002E-2</v>
      </c>
      <c r="F48" s="8">
        <v>2.5000000000000001E-2</v>
      </c>
      <c r="H48">
        <v>19266</v>
      </c>
      <c r="I48">
        <v>9633</v>
      </c>
      <c r="J48">
        <v>3136</v>
      </c>
      <c r="K48">
        <v>4.7039999999999997</v>
      </c>
      <c r="L48" s="8">
        <v>0.127</v>
      </c>
      <c r="M48" s="8">
        <v>2.5999999999999999E-2</v>
      </c>
    </row>
    <row r="49" spans="1:13" x14ac:dyDescent="0.25">
      <c r="A49">
        <v>25090</v>
      </c>
      <c r="B49">
        <v>12545</v>
      </c>
      <c r="C49">
        <v>4096</v>
      </c>
      <c r="D49">
        <v>6.125</v>
      </c>
      <c r="E49" s="8">
        <v>8.5000000000000006E-2</v>
      </c>
      <c r="F49" s="8">
        <v>3.1E-2</v>
      </c>
      <c r="H49">
        <v>25090</v>
      </c>
      <c r="I49">
        <v>12545</v>
      </c>
      <c r="J49">
        <v>4096</v>
      </c>
      <c r="K49">
        <v>6.125</v>
      </c>
      <c r="L49" s="8">
        <v>0.16500000000000001</v>
      </c>
      <c r="M49" s="8">
        <v>3.3000000000000002E-2</v>
      </c>
    </row>
    <row r="50" spans="1:13" x14ac:dyDescent="0.25">
      <c r="A50">
        <v>99330</v>
      </c>
      <c r="B50">
        <v>49665</v>
      </c>
      <c r="C50">
        <v>16384</v>
      </c>
      <c r="D50">
        <v>24.25</v>
      </c>
      <c r="E50" s="8">
        <v>0.34100000000000003</v>
      </c>
      <c r="F50" s="8">
        <v>0.107</v>
      </c>
      <c r="H50">
        <v>99330</v>
      </c>
      <c r="I50">
        <v>49665</v>
      </c>
      <c r="J50">
        <v>16384</v>
      </c>
      <c r="K50">
        <v>24.25</v>
      </c>
      <c r="L50" s="8">
        <v>0.66200000000000003</v>
      </c>
      <c r="M50" s="8">
        <v>0.114</v>
      </c>
    </row>
    <row r="51" spans="1:13" x14ac:dyDescent="0.25">
      <c r="A51">
        <v>395266</v>
      </c>
      <c r="B51">
        <v>197633</v>
      </c>
      <c r="C51">
        <v>65536</v>
      </c>
      <c r="D51">
        <v>96.5</v>
      </c>
      <c r="E51" s="8">
        <v>1.716</v>
      </c>
      <c r="F51" s="8">
        <v>0.70399999999999996</v>
      </c>
      <c r="H51">
        <v>395266</v>
      </c>
      <c r="I51">
        <v>197633</v>
      </c>
      <c r="J51">
        <v>65536</v>
      </c>
      <c r="K51">
        <v>96.5</v>
      </c>
      <c r="L51" s="8">
        <v>3</v>
      </c>
      <c r="M51" s="8">
        <v>0.73699999999999999</v>
      </c>
    </row>
    <row r="52" spans="1:13" x14ac:dyDescent="0.25">
      <c r="E52" s="8"/>
      <c r="F52" s="8"/>
      <c r="L52" s="8"/>
      <c r="M52" s="8"/>
    </row>
    <row r="53" spans="1:13" x14ac:dyDescent="0.25">
      <c r="A53" t="s">
        <v>9</v>
      </c>
      <c r="E53" s="8"/>
      <c r="F53" s="8"/>
      <c r="H53" t="s">
        <v>9</v>
      </c>
      <c r="L53" s="8"/>
      <c r="M53" s="8"/>
    </row>
    <row r="54" spans="1:13" x14ac:dyDescent="0.25">
      <c r="A54" t="s">
        <v>0</v>
      </c>
      <c r="B54" t="s">
        <v>2</v>
      </c>
      <c r="C54" t="s">
        <v>1</v>
      </c>
      <c r="D54" t="s">
        <v>3</v>
      </c>
      <c r="E54" s="8" t="s">
        <v>7</v>
      </c>
      <c r="F54" s="8" t="s">
        <v>8</v>
      </c>
      <c r="H54" t="s">
        <v>0</v>
      </c>
      <c r="I54" t="s">
        <v>2</v>
      </c>
      <c r="J54" t="s">
        <v>1</v>
      </c>
      <c r="K54" t="s">
        <v>3</v>
      </c>
      <c r="L54" s="8" t="s">
        <v>7</v>
      </c>
      <c r="M54" s="8" t="s">
        <v>8</v>
      </c>
    </row>
    <row r="55" spans="1:13" x14ac:dyDescent="0.25">
      <c r="A55">
        <v>1666</v>
      </c>
      <c r="B55">
        <v>833</v>
      </c>
      <c r="C55">
        <v>256</v>
      </c>
      <c r="D55">
        <v>0.40699999999999997</v>
      </c>
      <c r="E55" s="8">
        <v>4.0000000000000001E-3</v>
      </c>
      <c r="F55" s="8">
        <v>8.0000000000000002E-3</v>
      </c>
      <c r="H55">
        <v>1666</v>
      </c>
      <c r="I55">
        <v>833</v>
      </c>
      <c r="J55">
        <v>256</v>
      </c>
      <c r="K55">
        <v>0.40699999999999997</v>
      </c>
      <c r="L55" s="8">
        <v>8.9999999999999993E-3</v>
      </c>
      <c r="M55" s="8">
        <v>8.0000000000000002E-3</v>
      </c>
    </row>
    <row r="56" spans="1:13" x14ac:dyDescent="0.25">
      <c r="A56">
        <v>14210</v>
      </c>
      <c r="B56">
        <v>7105</v>
      </c>
      <c r="C56">
        <v>2304</v>
      </c>
      <c r="D56">
        <v>3.4689999999999999</v>
      </c>
      <c r="E56" s="8">
        <v>0.04</v>
      </c>
      <c r="F56" s="8">
        <v>1.9E-2</v>
      </c>
      <c r="H56">
        <v>14210</v>
      </c>
      <c r="I56">
        <v>7105</v>
      </c>
      <c r="J56">
        <v>2304</v>
      </c>
      <c r="K56">
        <v>3.4689999999999999</v>
      </c>
      <c r="L56" s="8">
        <v>7.6999999999999999E-2</v>
      </c>
      <c r="M56" s="8">
        <v>0.02</v>
      </c>
    </row>
    <row r="57" spans="1:13" x14ac:dyDescent="0.25">
      <c r="A57">
        <v>19266</v>
      </c>
      <c r="B57">
        <v>9633</v>
      </c>
      <c r="C57">
        <v>3136</v>
      </c>
      <c r="D57">
        <v>4.7039999999999997</v>
      </c>
      <c r="E57" s="8">
        <v>5.3999999999999999E-2</v>
      </c>
      <c r="F57" s="8">
        <v>2.5000000000000001E-2</v>
      </c>
      <c r="H57">
        <v>19266</v>
      </c>
      <c r="I57">
        <v>9633</v>
      </c>
      <c r="J57">
        <v>3136</v>
      </c>
      <c r="K57">
        <v>4.7039999999999997</v>
      </c>
      <c r="L57" s="8">
        <v>0.11600000000000001</v>
      </c>
      <c r="M57" s="8">
        <v>2.8000000000000001E-2</v>
      </c>
    </row>
    <row r="58" spans="1:13" x14ac:dyDescent="0.25">
      <c r="A58">
        <v>25090</v>
      </c>
      <c r="B58">
        <v>12545</v>
      </c>
      <c r="C58">
        <v>4096</v>
      </c>
      <c r="D58">
        <v>6.125</v>
      </c>
      <c r="E58" s="8">
        <v>7.2999999999999995E-2</v>
      </c>
      <c r="F58" s="8">
        <v>0.03</v>
      </c>
      <c r="H58">
        <v>25090</v>
      </c>
      <c r="I58">
        <v>12545</v>
      </c>
      <c r="J58">
        <v>4096</v>
      </c>
      <c r="K58">
        <v>6.125</v>
      </c>
      <c r="L58" s="8">
        <v>0.14099999999999999</v>
      </c>
      <c r="M58" s="8">
        <v>3.2000000000000001E-2</v>
      </c>
    </row>
    <row r="59" spans="1:13" x14ac:dyDescent="0.25">
      <c r="A59">
        <v>99330</v>
      </c>
      <c r="B59">
        <v>49665</v>
      </c>
      <c r="C59">
        <v>16384</v>
      </c>
      <c r="D59">
        <v>24.25</v>
      </c>
      <c r="E59" s="8">
        <v>0.27800000000000002</v>
      </c>
      <c r="F59" s="8">
        <v>0.105</v>
      </c>
      <c r="H59">
        <v>99330</v>
      </c>
      <c r="I59">
        <v>49665</v>
      </c>
      <c r="J59">
        <v>16384</v>
      </c>
      <c r="K59">
        <v>24.25</v>
      </c>
      <c r="L59" s="8">
        <v>0.54300000000000004</v>
      </c>
      <c r="M59" s="8">
        <v>0.113</v>
      </c>
    </row>
    <row r="60" spans="1:13" x14ac:dyDescent="0.25">
      <c r="A60">
        <v>395266</v>
      </c>
      <c r="B60">
        <v>197633</v>
      </c>
      <c r="C60">
        <v>65536</v>
      </c>
      <c r="D60">
        <v>96.5</v>
      </c>
      <c r="E60" s="8">
        <v>1.111</v>
      </c>
      <c r="F60" s="8">
        <v>0.69899999999999995</v>
      </c>
      <c r="H60">
        <v>395266</v>
      </c>
      <c r="I60">
        <v>197633</v>
      </c>
      <c r="J60">
        <v>65536</v>
      </c>
      <c r="K60">
        <v>96.5</v>
      </c>
      <c r="L60" s="8">
        <v>2.004</v>
      </c>
      <c r="M60" s="8">
        <v>0.73199999999999998</v>
      </c>
    </row>
    <row r="61" spans="1:13" x14ac:dyDescent="0.25">
      <c r="E61" s="8"/>
      <c r="F61" s="8"/>
      <c r="L61" s="8"/>
      <c r="M61" s="8"/>
    </row>
    <row r="62" spans="1:13" x14ac:dyDescent="0.25">
      <c r="A62" t="s">
        <v>40</v>
      </c>
      <c r="E62" s="8"/>
      <c r="F62" s="8"/>
      <c r="H62" t="s">
        <v>40</v>
      </c>
      <c r="L62" s="8"/>
      <c r="M62" s="8"/>
    </row>
    <row r="63" spans="1:13" x14ac:dyDescent="0.25">
      <c r="A63" t="s">
        <v>0</v>
      </c>
      <c r="B63" t="s">
        <v>2</v>
      </c>
      <c r="C63" t="s">
        <v>1</v>
      </c>
      <c r="D63" t="s">
        <v>3</v>
      </c>
      <c r="E63" s="8" t="s">
        <v>7</v>
      </c>
      <c r="F63" s="8" t="s">
        <v>8</v>
      </c>
      <c r="H63" t="s">
        <v>0</v>
      </c>
      <c r="I63" t="s">
        <v>2</v>
      </c>
      <c r="J63" t="s">
        <v>1</v>
      </c>
      <c r="K63" t="s">
        <v>3</v>
      </c>
      <c r="L63" s="8" t="s">
        <v>7</v>
      </c>
      <c r="M63" s="8" t="s">
        <v>8</v>
      </c>
    </row>
    <row r="64" spans="1:13" x14ac:dyDescent="0.25">
      <c r="A64">
        <v>1666</v>
      </c>
      <c r="B64">
        <v>833</v>
      </c>
      <c r="C64">
        <v>256</v>
      </c>
      <c r="D64">
        <v>0.40699999999999997</v>
      </c>
      <c r="E64" s="8">
        <v>4.0000000000000001E-3</v>
      </c>
      <c r="F64" s="8">
        <v>8.0000000000000002E-3</v>
      </c>
      <c r="H64">
        <v>1666</v>
      </c>
      <c r="I64">
        <v>833</v>
      </c>
      <c r="J64">
        <v>256</v>
      </c>
      <c r="K64">
        <v>0.40699999999999997</v>
      </c>
      <c r="L64" s="8">
        <v>8.0000000000000002E-3</v>
      </c>
      <c r="M64" s="8">
        <v>8.0000000000000002E-3</v>
      </c>
    </row>
    <row r="65" spans="1:13" x14ac:dyDescent="0.25">
      <c r="A65">
        <v>14210</v>
      </c>
      <c r="B65">
        <v>7105</v>
      </c>
      <c r="C65">
        <v>2304</v>
      </c>
      <c r="D65">
        <v>3.4689999999999999</v>
      </c>
      <c r="E65" s="8">
        <v>2.7E-2</v>
      </c>
      <c r="F65" s="8">
        <v>0.02</v>
      </c>
      <c r="H65">
        <v>14210</v>
      </c>
      <c r="I65">
        <v>7105</v>
      </c>
      <c r="J65">
        <v>2304</v>
      </c>
      <c r="K65">
        <v>3.4689999999999999</v>
      </c>
      <c r="L65" s="8">
        <v>5.8999999999999997E-2</v>
      </c>
      <c r="M65" s="8">
        <v>2.1000000000000001E-2</v>
      </c>
    </row>
    <row r="66" spans="1:13" x14ac:dyDescent="0.25">
      <c r="A66">
        <v>19266</v>
      </c>
      <c r="B66">
        <v>9633</v>
      </c>
      <c r="C66">
        <v>3136</v>
      </c>
      <c r="D66">
        <v>4.7039999999999997</v>
      </c>
      <c r="E66" s="8">
        <v>3.6999999999999998E-2</v>
      </c>
      <c r="F66" s="8">
        <v>2.5000000000000001E-2</v>
      </c>
      <c r="H66">
        <v>19266</v>
      </c>
      <c r="I66">
        <v>9633</v>
      </c>
      <c r="J66">
        <v>3136</v>
      </c>
      <c r="K66">
        <v>4.7039999999999997</v>
      </c>
      <c r="L66" s="8">
        <v>7.8E-2</v>
      </c>
      <c r="M66" s="8">
        <v>2.7E-2</v>
      </c>
    </row>
    <row r="67" spans="1:13" x14ac:dyDescent="0.25">
      <c r="A67">
        <v>25090</v>
      </c>
      <c r="B67">
        <v>12545</v>
      </c>
      <c r="C67">
        <v>4096</v>
      </c>
      <c r="D67">
        <v>6.125</v>
      </c>
      <c r="E67" s="8">
        <v>5.0999999999999997E-2</v>
      </c>
      <c r="F67" s="8">
        <v>3.4000000000000002E-2</v>
      </c>
      <c r="H67">
        <v>25090</v>
      </c>
      <c r="I67">
        <v>12545</v>
      </c>
      <c r="J67">
        <v>4096</v>
      </c>
      <c r="K67">
        <v>6.125</v>
      </c>
      <c r="L67" s="8">
        <v>0.106</v>
      </c>
      <c r="M67" s="8">
        <v>3.4000000000000002E-2</v>
      </c>
    </row>
    <row r="68" spans="1:13" x14ac:dyDescent="0.25">
      <c r="A68">
        <v>99330</v>
      </c>
      <c r="B68">
        <v>49665</v>
      </c>
      <c r="C68">
        <v>16384</v>
      </c>
      <c r="D68">
        <v>24.25</v>
      </c>
      <c r="E68" s="8">
        <v>0.21</v>
      </c>
      <c r="F68" s="8">
        <v>0.106</v>
      </c>
      <c r="H68">
        <v>99330</v>
      </c>
      <c r="I68">
        <v>49665</v>
      </c>
      <c r="J68">
        <v>16384</v>
      </c>
      <c r="K68">
        <v>24.25</v>
      </c>
      <c r="L68" s="8">
        <v>0.36899999999999999</v>
      </c>
      <c r="M68" s="8">
        <v>0.11700000000000001</v>
      </c>
    </row>
    <row r="69" spans="1:13" x14ac:dyDescent="0.25">
      <c r="A69">
        <v>395266</v>
      </c>
      <c r="B69">
        <v>197633</v>
      </c>
      <c r="C69">
        <v>65536</v>
      </c>
      <c r="D69">
        <v>96.5</v>
      </c>
      <c r="E69" s="8">
        <v>0.84299999999999997</v>
      </c>
      <c r="F69" s="8">
        <v>0.70599999999999996</v>
      </c>
      <c r="H69">
        <v>395266</v>
      </c>
      <c r="I69">
        <v>197633</v>
      </c>
      <c r="J69">
        <v>65536</v>
      </c>
      <c r="K69">
        <v>96.5</v>
      </c>
      <c r="L69" s="8">
        <v>1.782</v>
      </c>
      <c r="M69" s="8">
        <v>0.73599999999999999</v>
      </c>
    </row>
    <row r="70" spans="1:13" x14ac:dyDescent="0.25">
      <c r="E70" s="8"/>
      <c r="F70" s="8"/>
      <c r="L70" s="8"/>
      <c r="M70" s="8"/>
    </row>
    <row r="71" spans="1:13" x14ac:dyDescent="0.25">
      <c r="A71" t="s">
        <v>10</v>
      </c>
      <c r="E71" s="8"/>
      <c r="F71" s="8"/>
      <c r="H71" t="s">
        <v>10</v>
      </c>
      <c r="L71" s="8"/>
      <c r="M71" s="8"/>
    </row>
    <row r="72" spans="1:13" x14ac:dyDescent="0.25">
      <c r="A72" t="s">
        <v>0</v>
      </c>
      <c r="B72" t="s">
        <v>2</v>
      </c>
      <c r="C72" t="s">
        <v>1</v>
      </c>
      <c r="D72" t="s">
        <v>3</v>
      </c>
      <c r="E72" s="8" t="s">
        <v>7</v>
      </c>
      <c r="F72" s="8" t="s">
        <v>8</v>
      </c>
      <c r="H72" t="s">
        <v>0</v>
      </c>
      <c r="I72" t="s">
        <v>2</v>
      </c>
      <c r="J72" t="s">
        <v>1</v>
      </c>
      <c r="K72" t="s">
        <v>3</v>
      </c>
      <c r="L72" s="8" t="s">
        <v>7</v>
      </c>
      <c r="M72" s="8" t="s">
        <v>8</v>
      </c>
    </row>
    <row r="73" spans="1:13" x14ac:dyDescent="0.25">
      <c r="A73">
        <v>1666</v>
      </c>
      <c r="B73">
        <v>833</v>
      </c>
      <c r="C73">
        <v>256</v>
      </c>
      <c r="D73">
        <v>0.40699999999999997</v>
      </c>
      <c r="E73" s="8">
        <v>3.0000000000000001E-3</v>
      </c>
      <c r="F73" s="8">
        <v>8.9999999999999993E-3</v>
      </c>
      <c r="H73">
        <v>1666</v>
      </c>
      <c r="I73">
        <v>833</v>
      </c>
      <c r="J73">
        <v>256</v>
      </c>
      <c r="K73">
        <v>0.40699999999999997</v>
      </c>
      <c r="L73" s="8">
        <v>6.0000000000000001E-3</v>
      </c>
      <c r="M73" s="8">
        <v>8.9999999999999993E-3</v>
      </c>
    </row>
    <row r="74" spans="1:13" x14ac:dyDescent="0.25">
      <c r="A74">
        <v>14210</v>
      </c>
      <c r="B74">
        <v>7105</v>
      </c>
      <c r="C74">
        <v>2304</v>
      </c>
      <c r="D74">
        <v>3.4689999999999999</v>
      </c>
      <c r="E74" s="8">
        <v>2.3E-2</v>
      </c>
      <c r="F74" s="8">
        <v>2.1999999999999999E-2</v>
      </c>
      <c r="H74">
        <v>14210</v>
      </c>
      <c r="I74">
        <v>7105</v>
      </c>
      <c r="J74">
        <v>2304</v>
      </c>
      <c r="K74">
        <v>3.4689999999999999</v>
      </c>
      <c r="L74" s="8">
        <v>5.3999999999999999E-2</v>
      </c>
      <c r="M74" s="8">
        <v>2.3E-2</v>
      </c>
    </row>
    <row r="75" spans="1:13" x14ac:dyDescent="0.25">
      <c r="A75">
        <v>19266</v>
      </c>
      <c r="B75">
        <v>9633</v>
      </c>
      <c r="C75">
        <v>3136</v>
      </c>
      <c r="D75">
        <v>4.7039999999999997</v>
      </c>
      <c r="E75" s="8">
        <v>3.5000000000000003E-2</v>
      </c>
      <c r="F75" s="8">
        <v>2.7E-2</v>
      </c>
      <c r="H75">
        <v>19266</v>
      </c>
      <c r="I75">
        <v>9633</v>
      </c>
      <c r="J75">
        <v>3136</v>
      </c>
      <c r="K75">
        <v>4.7039999999999997</v>
      </c>
      <c r="L75" s="8">
        <v>7.0999999999999994E-2</v>
      </c>
      <c r="M75" s="8">
        <v>2.9000000000000001E-2</v>
      </c>
    </row>
    <row r="76" spans="1:13" x14ac:dyDescent="0.25">
      <c r="A76">
        <v>25090</v>
      </c>
      <c r="B76">
        <v>12545</v>
      </c>
      <c r="C76">
        <v>4096</v>
      </c>
      <c r="D76">
        <v>6.125</v>
      </c>
      <c r="E76" s="8">
        <v>4.1000000000000002E-2</v>
      </c>
      <c r="F76" s="8">
        <v>3.3000000000000002E-2</v>
      </c>
      <c r="H76">
        <v>25090</v>
      </c>
      <c r="I76">
        <v>12545</v>
      </c>
      <c r="J76">
        <v>4096</v>
      </c>
      <c r="K76">
        <v>6.125</v>
      </c>
      <c r="L76" s="8">
        <v>0.1</v>
      </c>
      <c r="M76" s="8">
        <v>3.5000000000000003E-2</v>
      </c>
    </row>
    <row r="77" spans="1:13" x14ac:dyDescent="0.25">
      <c r="A77">
        <v>99330</v>
      </c>
      <c r="B77">
        <v>49665</v>
      </c>
      <c r="C77">
        <v>16384</v>
      </c>
      <c r="D77">
        <v>24.25</v>
      </c>
      <c r="E77" s="8">
        <v>0.18</v>
      </c>
      <c r="F77" s="8">
        <v>0.11</v>
      </c>
      <c r="H77">
        <v>99330</v>
      </c>
      <c r="I77">
        <v>49665</v>
      </c>
      <c r="J77">
        <v>16384</v>
      </c>
      <c r="K77">
        <v>24.25</v>
      </c>
      <c r="L77" s="8">
        <v>0.34699999999999998</v>
      </c>
      <c r="M77" s="8">
        <v>0.11799999999999999</v>
      </c>
    </row>
    <row r="78" spans="1:13" x14ac:dyDescent="0.25">
      <c r="A78">
        <v>395266</v>
      </c>
      <c r="B78">
        <v>197633</v>
      </c>
      <c r="C78">
        <v>65536</v>
      </c>
      <c r="D78">
        <v>96.5</v>
      </c>
      <c r="E78" s="8">
        <v>0.77300000000000002</v>
      </c>
      <c r="F78" s="8">
        <v>0.71</v>
      </c>
      <c r="H78">
        <v>395266</v>
      </c>
      <c r="I78">
        <v>197633</v>
      </c>
      <c r="J78">
        <v>65536</v>
      </c>
      <c r="K78">
        <v>96.5</v>
      </c>
      <c r="L78" s="8">
        <v>1.534</v>
      </c>
      <c r="M78" s="8">
        <v>0.74099999999999999</v>
      </c>
    </row>
    <row r="79" spans="1:13" x14ac:dyDescent="0.25">
      <c r="E79" s="8"/>
      <c r="F79" s="8"/>
      <c r="L79" s="8"/>
      <c r="M79" s="8"/>
    </row>
    <row r="80" spans="1:13" x14ac:dyDescent="0.25">
      <c r="A80" t="s">
        <v>11</v>
      </c>
      <c r="E80" s="8"/>
      <c r="F80" s="8"/>
      <c r="H80" t="s">
        <v>11</v>
      </c>
      <c r="L80" s="8"/>
      <c r="M80" s="8"/>
    </row>
    <row r="81" spans="1:13" x14ac:dyDescent="0.25">
      <c r="A81" t="s">
        <v>13</v>
      </c>
      <c r="E81" s="8"/>
      <c r="F81" s="8"/>
      <c r="H81" t="s">
        <v>13</v>
      </c>
      <c r="L81" s="8"/>
      <c r="M81" s="8"/>
    </row>
    <row r="82" spans="1:13" x14ac:dyDescent="0.25">
      <c r="A82" t="s">
        <v>6</v>
      </c>
      <c r="E82" s="8"/>
      <c r="F82" s="8"/>
      <c r="H82" t="s">
        <v>6</v>
      </c>
      <c r="L82" s="8"/>
      <c r="M82" s="8"/>
    </row>
    <row r="83" spans="1:13" x14ac:dyDescent="0.25">
      <c r="A83" t="s">
        <v>0</v>
      </c>
      <c r="B83" t="s">
        <v>2</v>
      </c>
      <c r="C83" t="s">
        <v>1</v>
      </c>
      <c r="D83" t="s">
        <v>3</v>
      </c>
      <c r="E83" s="8" t="s">
        <v>7</v>
      </c>
      <c r="F83" s="8" t="s">
        <v>8</v>
      </c>
      <c r="H83" t="s">
        <v>0</v>
      </c>
      <c r="I83" t="s">
        <v>2</v>
      </c>
      <c r="J83" t="s">
        <v>1</v>
      </c>
      <c r="K83" t="s">
        <v>3</v>
      </c>
      <c r="L83" s="8" t="s">
        <v>7</v>
      </c>
      <c r="M83" s="8" t="s">
        <v>8</v>
      </c>
    </row>
    <row r="84" spans="1:13" x14ac:dyDescent="0.25">
      <c r="A84">
        <v>1666</v>
      </c>
      <c r="B84">
        <v>833</v>
      </c>
      <c r="C84">
        <v>256</v>
      </c>
      <c r="D84">
        <v>2.6469999999999998</v>
      </c>
      <c r="E84" s="8">
        <v>9.5000000000000001E-2</v>
      </c>
      <c r="F84" s="8">
        <v>0.01</v>
      </c>
      <c r="H84">
        <v>1666</v>
      </c>
      <c r="I84">
        <v>833</v>
      </c>
      <c r="J84">
        <v>256</v>
      </c>
      <c r="K84">
        <v>2.6469999999999998</v>
      </c>
      <c r="L84" s="8">
        <v>0.10299999999999999</v>
      </c>
      <c r="M84" s="8">
        <v>1.0999999999999999E-2</v>
      </c>
    </row>
    <row r="85" spans="1:13" x14ac:dyDescent="0.25">
      <c r="A85">
        <v>14210</v>
      </c>
      <c r="B85">
        <v>7105</v>
      </c>
      <c r="C85">
        <v>2304</v>
      </c>
      <c r="D85">
        <v>192.57</v>
      </c>
      <c r="E85" s="8">
        <v>1.641</v>
      </c>
      <c r="F85" s="8">
        <v>4.8000000000000001E-2</v>
      </c>
      <c r="H85">
        <v>14210</v>
      </c>
      <c r="I85">
        <v>7105</v>
      </c>
      <c r="J85">
        <v>2304</v>
      </c>
      <c r="K85">
        <v>192.57</v>
      </c>
      <c r="L85" s="8">
        <v>1.0920000000000001</v>
      </c>
      <c r="M85" s="8">
        <v>4.8000000000000001E-2</v>
      </c>
    </row>
    <row r="86" spans="1:13" x14ac:dyDescent="0.25">
      <c r="A86">
        <v>19266</v>
      </c>
      <c r="B86">
        <v>9633</v>
      </c>
      <c r="C86">
        <v>3136</v>
      </c>
      <c r="D86">
        <v>353.98399999999998</v>
      </c>
      <c r="E86" s="8">
        <v>1.744</v>
      </c>
      <c r="F86" s="8">
        <v>6.2E-2</v>
      </c>
      <c r="H86">
        <v>19266</v>
      </c>
      <c r="I86">
        <v>9633</v>
      </c>
      <c r="J86">
        <v>3136</v>
      </c>
      <c r="K86">
        <v>353.98399999999998</v>
      </c>
      <c r="L86" s="8">
        <v>1.1859999999999999</v>
      </c>
      <c r="M86" s="8">
        <v>6.4000000000000001E-2</v>
      </c>
    </row>
    <row r="87" spans="1:13" x14ac:dyDescent="0.25">
      <c r="A87">
        <v>25090</v>
      </c>
      <c r="B87">
        <v>12545</v>
      </c>
      <c r="C87">
        <v>4096</v>
      </c>
      <c r="D87">
        <v>600.346</v>
      </c>
      <c r="E87" s="8">
        <v>1.649</v>
      </c>
      <c r="F87" s="8">
        <v>7.3999999999999996E-2</v>
      </c>
      <c r="H87">
        <v>25090</v>
      </c>
      <c r="I87">
        <v>12545</v>
      </c>
      <c r="J87">
        <v>4096</v>
      </c>
      <c r="K87">
        <v>600.346</v>
      </c>
      <c r="L87" s="8">
        <v>1.4570000000000001</v>
      </c>
      <c r="M87" s="8">
        <v>7.5999999999999998E-2</v>
      </c>
    </row>
    <row r="88" spans="1:13" x14ac:dyDescent="0.25">
      <c r="A88">
        <v>99330</v>
      </c>
      <c r="B88">
        <v>49665</v>
      </c>
      <c r="C88">
        <v>16384</v>
      </c>
      <c r="D88">
        <v>1217.3789999999999</v>
      </c>
      <c r="E88" s="8">
        <v>2.6869999999999998</v>
      </c>
      <c r="F88" s="8">
        <v>0.28299999999999997</v>
      </c>
      <c r="H88">
        <v>99330</v>
      </c>
      <c r="I88">
        <v>49665</v>
      </c>
      <c r="J88">
        <v>16384</v>
      </c>
      <c r="K88">
        <v>1217.3789999999999</v>
      </c>
      <c r="L88" s="8">
        <v>2.6739999999999999</v>
      </c>
      <c r="M88" s="8">
        <v>0.28899999999999998</v>
      </c>
    </row>
    <row r="89" spans="1:13" x14ac:dyDescent="0.25">
      <c r="A89">
        <v>395266</v>
      </c>
      <c r="B89">
        <v>197633</v>
      </c>
      <c r="C89">
        <v>65536</v>
      </c>
      <c r="D89">
        <v>1541.508</v>
      </c>
      <c r="E89" s="8">
        <v>6.5060000000000002</v>
      </c>
      <c r="F89" s="8">
        <v>1.1140000000000001</v>
      </c>
      <c r="H89">
        <v>395266</v>
      </c>
      <c r="I89">
        <v>197633</v>
      </c>
      <c r="J89">
        <v>65536</v>
      </c>
      <c r="K89">
        <v>1541.508</v>
      </c>
      <c r="L89" s="8">
        <v>6.9569999999999999</v>
      </c>
      <c r="M89" s="8">
        <v>1.145</v>
      </c>
    </row>
    <row r="90" spans="1:13" x14ac:dyDescent="0.25">
      <c r="E90" s="8"/>
      <c r="F90" s="8"/>
      <c r="L90" s="8"/>
      <c r="M90" s="8"/>
    </row>
    <row r="91" spans="1:13" x14ac:dyDescent="0.25">
      <c r="A91" t="s">
        <v>9</v>
      </c>
      <c r="E91" s="8"/>
      <c r="F91" s="8"/>
      <c r="H91" t="s">
        <v>9</v>
      </c>
      <c r="L91" s="8"/>
      <c r="M91" s="8"/>
    </row>
    <row r="92" spans="1:13" x14ac:dyDescent="0.25">
      <c r="A92" t="s">
        <v>0</v>
      </c>
      <c r="B92" t="s">
        <v>2</v>
      </c>
      <c r="C92" t="s">
        <v>1</v>
      </c>
      <c r="D92" t="s">
        <v>3</v>
      </c>
      <c r="E92" s="8" t="s">
        <v>7</v>
      </c>
      <c r="F92" s="8" t="s">
        <v>8</v>
      </c>
      <c r="H92" t="s">
        <v>0</v>
      </c>
      <c r="I92" t="s">
        <v>2</v>
      </c>
      <c r="J92" t="s">
        <v>1</v>
      </c>
      <c r="K92" t="s">
        <v>3</v>
      </c>
      <c r="L92" s="8" t="s">
        <v>7</v>
      </c>
      <c r="M92" s="8" t="s">
        <v>8</v>
      </c>
    </row>
    <row r="93" spans="1:13" x14ac:dyDescent="0.25">
      <c r="A93">
        <v>1666</v>
      </c>
      <c r="B93">
        <v>833</v>
      </c>
      <c r="C93">
        <v>256</v>
      </c>
      <c r="D93">
        <v>2.6469999999999998</v>
      </c>
      <c r="E93" s="8">
        <v>3.5999999999999997E-2</v>
      </c>
      <c r="F93" s="8">
        <v>1.0999999999999999E-2</v>
      </c>
      <c r="H93">
        <v>1666</v>
      </c>
      <c r="I93">
        <v>833</v>
      </c>
      <c r="J93">
        <v>256</v>
      </c>
      <c r="K93">
        <v>2.6469999999999998</v>
      </c>
      <c r="L93" s="8">
        <v>3.5000000000000003E-2</v>
      </c>
      <c r="M93" s="8">
        <v>1.0999999999999999E-2</v>
      </c>
    </row>
    <row r="94" spans="1:13" x14ac:dyDescent="0.25">
      <c r="A94">
        <v>14210</v>
      </c>
      <c r="B94">
        <v>7105</v>
      </c>
      <c r="C94">
        <v>2304</v>
      </c>
      <c r="D94">
        <v>192.57</v>
      </c>
      <c r="E94" s="8">
        <v>0.34599999999999997</v>
      </c>
      <c r="F94" s="8">
        <v>4.7E-2</v>
      </c>
      <c r="H94">
        <v>14210</v>
      </c>
      <c r="I94">
        <v>7105</v>
      </c>
      <c r="J94">
        <v>2304</v>
      </c>
      <c r="K94">
        <v>192.57</v>
      </c>
      <c r="L94" s="8">
        <v>0.33200000000000002</v>
      </c>
      <c r="M94" s="8">
        <v>4.9000000000000002E-2</v>
      </c>
    </row>
    <row r="95" spans="1:13" x14ac:dyDescent="0.25">
      <c r="A95">
        <v>19266</v>
      </c>
      <c r="B95">
        <v>9633</v>
      </c>
      <c r="C95">
        <v>3136</v>
      </c>
      <c r="D95">
        <v>353.98399999999998</v>
      </c>
      <c r="E95" s="8">
        <v>0.48099999999999998</v>
      </c>
      <c r="F95" s="8">
        <v>7.0000000000000007E-2</v>
      </c>
      <c r="H95">
        <v>19266</v>
      </c>
      <c r="I95">
        <v>9633</v>
      </c>
      <c r="J95">
        <v>3136</v>
      </c>
      <c r="K95">
        <v>353.98399999999998</v>
      </c>
      <c r="L95" s="8">
        <v>0.44800000000000001</v>
      </c>
      <c r="M95" s="8">
        <v>6.5000000000000002E-2</v>
      </c>
    </row>
    <row r="96" spans="1:13" x14ac:dyDescent="0.25">
      <c r="A96">
        <v>25090</v>
      </c>
      <c r="B96">
        <v>12545</v>
      </c>
      <c r="C96">
        <v>4096</v>
      </c>
      <c r="D96">
        <v>600.346</v>
      </c>
      <c r="E96" s="8">
        <v>0.59699999999999998</v>
      </c>
      <c r="F96" s="8">
        <v>7.3999999999999996E-2</v>
      </c>
      <c r="H96">
        <v>25090</v>
      </c>
      <c r="I96">
        <v>12545</v>
      </c>
      <c r="J96">
        <v>4096</v>
      </c>
      <c r="K96">
        <v>600.346</v>
      </c>
      <c r="L96" s="8">
        <v>0.57899999999999996</v>
      </c>
      <c r="M96" s="8">
        <v>7.8E-2</v>
      </c>
    </row>
    <row r="97" spans="1:13" x14ac:dyDescent="0.25">
      <c r="A97">
        <v>99330</v>
      </c>
      <c r="B97">
        <v>49665</v>
      </c>
      <c r="C97">
        <v>16384</v>
      </c>
      <c r="D97">
        <v>1217.3789999999999</v>
      </c>
      <c r="E97" s="8">
        <v>3.3340000000000001</v>
      </c>
      <c r="F97" s="8">
        <v>0.28000000000000003</v>
      </c>
      <c r="H97">
        <v>99330</v>
      </c>
      <c r="I97">
        <v>49665</v>
      </c>
      <c r="J97">
        <v>16384</v>
      </c>
      <c r="K97">
        <v>1217.3789999999999</v>
      </c>
      <c r="L97" s="8">
        <v>3.032</v>
      </c>
      <c r="M97" s="8">
        <v>0.29299999999999998</v>
      </c>
    </row>
    <row r="98" spans="1:13" x14ac:dyDescent="0.25">
      <c r="A98">
        <v>395266</v>
      </c>
      <c r="B98">
        <v>197633</v>
      </c>
      <c r="C98">
        <v>65536</v>
      </c>
      <c r="D98">
        <v>1541.508</v>
      </c>
      <c r="E98" s="8">
        <v>7.5890000000000004</v>
      </c>
      <c r="F98" s="8">
        <v>1.115</v>
      </c>
      <c r="H98">
        <v>395266</v>
      </c>
      <c r="I98">
        <v>197633</v>
      </c>
      <c r="J98">
        <v>65536</v>
      </c>
      <c r="K98">
        <v>1541.508</v>
      </c>
      <c r="L98" s="8">
        <v>6.5170000000000003</v>
      </c>
      <c r="M98" s="8">
        <v>1.1499999999999999</v>
      </c>
    </row>
    <row r="99" spans="1:13" x14ac:dyDescent="0.25">
      <c r="E99" s="8"/>
      <c r="F99" s="8"/>
      <c r="L99" s="8"/>
      <c r="M99" s="8"/>
    </row>
    <row r="100" spans="1:13" x14ac:dyDescent="0.25">
      <c r="A100" t="s">
        <v>40</v>
      </c>
      <c r="E100" s="8"/>
      <c r="F100" s="8"/>
      <c r="H100" t="s">
        <v>40</v>
      </c>
      <c r="L100" s="8"/>
      <c r="M100" s="8"/>
    </row>
    <row r="101" spans="1:13" x14ac:dyDescent="0.25">
      <c r="A101" t="s">
        <v>0</v>
      </c>
      <c r="B101" t="s">
        <v>2</v>
      </c>
      <c r="C101" t="s">
        <v>1</v>
      </c>
      <c r="D101" t="s">
        <v>3</v>
      </c>
      <c r="E101" s="8" t="s">
        <v>7</v>
      </c>
      <c r="F101" s="8" t="s">
        <v>8</v>
      </c>
      <c r="H101" t="s">
        <v>0</v>
      </c>
      <c r="I101" t="s">
        <v>2</v>
      </c>
      <c r="J101" t="s">
        <v>1</v>
      </c>
      <c r="K101" t="s">
        <v>3</v>
      </c>
      <c r="L101" s="8" t="s">
        <v>7</v>
      </c>
      <c r="M101" s="8" t="s">
        <v>8</v>
      </c>
    </row>
    <row r="102" spans="1:13" x14ac:dyDescent="0.25">
      <c r="A102">
        <v>1666</v>
      </c>
      <c r="B102">
        <v>833</v>
      </c>
      <c r="C102">
        <v>256</v>
      </c>
      <c r="D102">
        <v>2.6469999999999998</v>
      </c>
      <c r="E102" s="8">
        <v>2.9000000000000001E-2</v>
      </c>
      <c r="F102" s="8">
        <v>1.0999999999999999E-2</v>
      </c>
      <c r="H102">
        <v>1666</v>
      </c>
      <c r="I102">
        <v>833</v>
      </c>
      <c r="J102">
        <v>256</v>
      </c>
      <c r="K102">
        <v>2.6469999999999998</v>
      </c>
      <c r="L102" s="8">
        <v>2.9000000000000001E-2</v>
      </c>
      <c r="M102" s="8">
        <v>1.0999999999999999E-2</v>
      </c>
    </row>
    <row r="103" spans="1:13" x14ac:dyDescent="0.25">
      <c r="A103">
        <v>14210</v>
      </c>
      <c r="B103">
        <v>7105</v>
      </c>
      <c r="C103">
        <v>2304</v>
      </c>
      <c r="D103">
        <v>192.57</v>
      </c>
      <c r="E103" s="8">
        <v>0.57399999999999995</v>
      </c>
      <c r="F103" s="8">
        <v>4.7E-2</v>
      </c>
      <c r="H103">
        <v>14210</v>
      </c>
      <c r="I103">
        <v>7105</v>
      </c>
      <c r="J103">
        <v>2304</v>
      </c>
      <c r="K103">
        <v>192.57</v>
      </c>
      <c r="L103" s="8">
        <v>0.65300000000000002</v>
      </c>
      <c r="M103" s="8">
        <v>4.8000000000000001E-2</v>
      </c>
    </row>
    <row r="104" spans="1:13" x14ac:dyDescent="0.25">
      <c r="A104">
        <v>19266</v>
      </c>
      <c r="B104">
        <v>9633</v>
      </c>
      <c r="C104">
        <v>3136</v>
      </c>
      <c r="D104">
        <v>353.98399999999998</v>
      </c>
      <c r="E104" s="8">
        <v>0.92300000000000004</v>
      </c>
      <c r="F104" s="8">
        <v>6.4000000000000001E-2</v>
      </c>
      <c r="H104">
        <v>19266</v>
      </c>
      <c r="I104">
        <v>9633</v>
      </c>
      <c r="J104">
        <v>3136</v>
      </c>
      <c r="K104">
        <v>353.98399999999998</v>
      </c>
      <c r="L104" s="8">
        <v>1.048</v>
      </c>
      <c r="M104" s="8">
        <v>6.6000000000000003E-2</v>
      </c>
    </row>
    <row r="105" spans="1:13" x14ac:dyDescent="0.25">
      <c r="A105">
        <v>25090</v>
      </c>
      <c r="B105">
        <v>12545</v>
      </c>
      <c r="C105">
        <v>4096</v>
      </c>
      <c r="D105">
        <v>600.346</v>
      </c>
      <c r="E105" s="8">
        <v>1.347</v>
      </c>
      <c r="F105" s="8">
        <v>7.5999999999999998E-2</v>
      </c>
      <c r="H105">
        <v>25090</v>
      </c>
      <c r="I105">
        <v>12545</v>
      </c>
      <c r="J105">
        <v>4096</v>
      </c>
      <c r="K105">
        <v>600.346</v>
      </c>
      <c r="L105" s="8">
        <v>1.5449999999999999</v>
      </c>
      <c r="M105" s="8">
        <v>7.9000000000000001E-2</v>
      </c>
    </row>
    <row r="106" spans="1:13" x14ac:dyDescent="0.25">
      <c r="A106">
        <v>99330</v>
      </c>
      <c r="B106">
        <v>49665</v>
      </c>
      <c r="C106">
        <v>16384</v>
      </c>
      <c r="D106">
        <v>1217.3789999999999</v>
      </c>
      <c r="E106" s="8">
        <v>6.6150000000000002</v>
      </c>
      <c r="F106" s="8">
        <v>0.28499999999999998</v>
      </c>
      <c r="H106">
        <v>99330</v>
      </c>
      <c r="I106">
        <v>49665</v>
      </c>
      <c r="J106">
        <v>16384</v>
      </c>
      <c r="K106">
        <v>1217.3789999999999</v>
      </c>
      <c r="L106" s="8">
        <v>6.8449999999999998</v>
      </c>
      <c r="M106" s="8">
        <v>0.29299999999999998</v>
      </c>
    </row>
    <row r="107" spans="1:13" x14ac:dyDescent="0.25">
      <c r="A107">
        <v>395266</v>
      </c>
      <c r="B107">
        <v>197633</v>
      </c>
      <c r="C107">
        <v>65536</v>
      </c>
      <c r="D107">
        <v>1541.508</v>
      </c>
      <c r="E107" s="8">
        <v>8.8640000000000008</v>
      </c>
      <c r="F107" s="8">
        <v>1.1259999999999999</v>
      </c>
      <c r="H107">
        <v>395266</v>
      </c>
      <c r="I107">
        <v>197633</v>
      </c>
      <c r="J107">
        <v>65536</v>
      </c>
      <c r="K107">
        <v>1541.508</v>
      </c>
      <c r="L107" s="8">
        <v>9.6020000000000003</v>
      </c>
      <c r="M107" s="8">
        <v>1.153</v>
      </c>
    </row>
    <row r="108" spans="1:13" x14ac:dyDescent="0.25">
      <c r="E108" s="8"/>
      <c r="F108" s="8"/>
      <c r="L108" s="8"/>
      <c r="M108" s="8"/>
    </row>
    <row r="109" spans="1:13" x14ac:dyDescent="0.25">
      <c r="A109" t="s">
        <v>10</v>
      </c>
      <c r="E109" s="8"/>
      <c r="F109" s="8"/>
      <c r="H109" t="s">
        <v>10</v>
      </c>
      <c r="L109" s="8"/>
      <c r="M109" s="8"/>
    </row>
    <row r="110" spans="1:13" x14ac:dyDescent="0.25">
      <c r="A110" t="s">
        <v>0</v>
      </c>
      <c r="B110" t="s">
        <v>2</v>
      </c>
      <c r="C110" t="s">
        <v>1</v>
      </c>
      <c r="D110" t="s">
        <v>3</v>
      </c>
      <c r="E110" s="8" t="s">
        <v>7</v>
      </c>
      <c r="F110" s="8" t="s">
        <v>8</v>
      </c>
      <c r="H110" t="s">
        <v>0</v>
      </c>
      <c r="I110" t="s">
        <v>2</v>
      </c>
      <c r="J110" t="s">
        <v>1</v>
      </c>
      <c r="K110" t="s">
        <v>3</v>
      </c>
      <c r="L110" s="8" t="s">
        <v>7</v>
      </c>
      <c r="M110" s="8" t="s">
        <v>8</v>
      </c>
    </row>
    <row r="111" spans="1:13" x14ac:dyDescent="0.25">
      <c r="A111">
        <v>1666</v>
      </c>
      <c r="B111">
        <v>833</v>
      </c>
      <c r="C111">
        <v>256</v>
      </c>
      <c r="D111">
        <v>2.6469999999999998</v>
      </c>
      <c r="E111" s="8">
        <v>3.2000000000000001E-2</v>
      </c>
      <c r="F111" s="8">
        <v>1.0999999999999999E-2</v>
      </c>
      <c r="H111">
        <v>1666</v>
      </c>
      <c r="I111">
        <v>833</v>
      </c>
      <c r="J111">
        <v>256</v>
      </c>
      <c r="K111">
        <v>2.6469999999999998</v>
      </c>
      <c r="L111" s="8">
        <v>3.1E-2</v>
      </c>
      <c r="M111" s="8">
        <v>1.2E-2</v>
      </c>
    </row>
    <row r="112" spans="1:13" x14ac:dyDescent="0.25">
      <c r="A112">
        <v>14210</v>
      </c>
      <c r="B112">
        <v>7105</v>
      </c>
      <c r="C112">
        <v>2304</v>
      </c>
      <c r="D112">
        <v>192.57</v>
      </c>
      <c r="E112" s="8">
        <v>0.68700000000000006</v>
      </c>
      <c r="F112" s="8">
        <v>4.9000000000000002E-2</v>
      </c>
      <c r="H112">
        <v>14210</v>
      </c>
      <c r="I112">
        <v>7105</v>
      </c>
      <c r="J112">
        <v>2304</v>
      </c>
      <c r="K112">
        <v>192.57</v>
      </c>
      <c r="L112" s="8">
        <v>0.71399999999999997</v>
      </c>
      <c r="M112" s="8">
        <v>6.3E-2</v>
      </c>
    </row>
    <row r="113" spans="1:24" x14ac:dyDescent="0.25">
      <c r="A113">
        <v>19266</v>
      </c>
      <c r="B113">
        <v>9633</v>
      </c>
      <c r="C113">
        <v>3136</v>
      </c>
      <c r="D113">
        <v>353.98399999999998</v>
      </c>
      <c r="E113" s="8">
        <v>1.056</v>
      </c>
      <c r="F113" s="8">
        <v>6.6000000000000003E-2</v>
      </c>
      <c r="H113">
        <v>19266</v>
      </c>
      <c r="I113">
        <v>9633</v>
      </c>
      <c r="J113">
        <v>3136</v>
      </c>
      <c r="K113">
        <v>353.98399999999998</v>
      </c>
      <c r="L113" s="8">
        <v>1.081</v>
      </c>
      <c r="M113" s="8">
        <v>6.8000000000000005E-2</v>
      </c>
    </row>
    <row r="114" spans="1:24" x14ac:dyDescent="0.25">
      <c r="A114">
        <v>25090</v>
      </c>
      <c r="B114">
        <v>12545</v>
      </c>
      <c r="C114">
        <v>4096</v>
      </c>
      <c r="D114">
        <v>600.346</v>
      </c>
      <c r="E114" s="8">
        <v>1.5449999999999999</v>
      </c>
      <c r="F114" s="8">
        <v>7.6999999999999999E-2</v>
      </c>
      <c r="H114">
        <v>25090</v>
      </c>
      <c r="I114">
        <v>12545</v>
      </c>
      <c r="J114">
        <v>4096</v>
      </c>
      <c r="K114">
        <v>600.346</v>
      </c>
      <c r="L114" s="8">
        <v>1.5329999999999999</v>
      </c>
      <c r="M114" s="8">
        <v>7.9000000000000001E-2</v>
      </c>
    </row>
    <row r="115" spans="1:24" x14ac:dyDescent="0.25">
      <c r="A115">
        <v>99330</v>
      </c>
      <c r="B115">
        <v>49665</v>
      </c>
      <c r="C115">
        <v>16384</v>
      </c>
      <c r="D115">
        <v>1217.3789999999999</v>
      </c>
      <c r="E115" s="8">
        <v>7.8970000000000002</v>
      </c>
      <c r="F115" s="8">
        <v>0.28699999999999998</v>
      </c>
      <c r="H115">
        <v>99330</v>
      </c>
      <c r="I115">
        <v>49665</v>
      </c>
      <c r="J115">
        <v>16384</v>
      </c>
      <c r="K115">
        <v>1217.3789999999999</v>
      </c>
      <c r="L115" s="8">
        <v>7.1260000000000003</v>
      </c>
      <c r="M115" s="8">
        <v>0.29499999999999998</v>
      </c>
    </row>
    <row r="116" spans="1:24" x14ac:dyDescent="0.25">
      <c r="A116">
        <v>395266</v>
      </c>
      <c r="B116">
        <v>197633</v>
      </c>
      <c r="C116">
        <v>65536</v>
      </c>
      <c r="D116">
        <v>1541.508</v>
      </c>
      <c r="E116" s="8">
        <v>10.362</v>
      </c>
      <c r="F116" s="8">
        <v>1.1319999999999999</v>
      </c>
      <c r="H116">
        <v>395266</v>
      </c>
      <c r="I116">
        <v>197633</v>
      </c>
      <c r="J116">
        <v>65536</v>
      </c>
      <c r="K116">
        <v>1541.508</v>
      </c>
      <c r="L116" s="8">
        <v>9.3350000000000009</v>
      </c>
      <c r="M116" s="8">
        <v>1.1619999999999999</v>
      </c>
      <c r="X116" t="s">
        <v>11</v>
      </c>
    </row>
    <row r="119" spans="1:24" x14ac:dyDescent="0.25">
      <c r="A119" s="10" t="s">
        <v>28</v>
      </c>
      <c r="B119" s="10"/>
      <c r="C119" s="10"/>
      <c r="D119" s="10"/>
      <c r="E119" s="10"/>
      <c r="F119" s="10"/>
      <c r="G119" s="10"/>
      <c r="H119" s="10"/>
      <c r="I119" s="10" t="s">
        <v>29</v>
      </c>
      <c r="J119" s="10"/>
      <c r="K119" s="10"/>
      <c r="L119" s="10"/>
      <c r="M119" s="10"/>
      <c r="N119" s="10"/>
      <c r="O119" s="10"/>
      <c r="P119" s="10"/>
    </row>
    <row r="120" spans="1:24" x14ac:dyDescent="0.25">
      <c r="A120" s="10" t="str">
        <f>$A$4</f>
        <v>Gps:2</v>
      </c>
      <c r="B120" s="10"/>
      <c r="C120" s="10"/>
      <c r="D120" s="10"/>
      <c r="E120" s="10"/>
      <c r="F120" s="10"/>
      <c r="G120" s="10"/>
      <c r="H120" s="10"/>
      <c r="I120" s="10" t="str">
        <f>$H$4</f>
        <v>Gps:3</v>
      </c>
      <c r="J120" s="10"/>
      <c r="K120" s="10"/>
      <c r="L120" s="10"/>
      <c r="M120" s="10"/>
      <c r="N120" s="10"/>
      <c r="O120" s="10"/>
      <c r="P120" s="10"/>
    </row>
    <row r="121" spans="1:24" x14ac:dyDescent="0.25">
      <c r="A121" s="4" t="s">
        <v>15</v>
      </c>
      <c r="B121" s="4" t="s">
        <v>16</v>
      </c>
      <c r="C121" s="4" t="s">
        <v>17</v>
      </c>
      <c r="D121" s="5" t="s">
        <v>50</v>
      </c>
      <c r="E121" s="5" t="s">
        <v>18</v>
      </c>
      <c r="F121" s="4" t="s">
        <v>19</v>
      </c>
      <c r="G121" s="4" t="s">
        <v>51</v>
      </c>
      <c r="H121" s="4" t="s">
        <v>20</v>
      </c>
      <c r="I121" s="4" t="s">
        <v>15</v>
      </c>
      <c r="J121" s="4" t="s">
        <v>16</v>
      </c>
      <c r="K121" s="4" t="s">
        <v>17</v>
      </c>
      <c r="L121" s="5" t="s">
        <v>50</v>
      </c>
      <c r="M121" s="5" t="s">
        <v>18</v>
      </c>
      <c r="N121" s="4" t="s">
        <v>19</v>
      </c>
      <c r="O121" s="4" t="s">
        <v>51</v>
      </c>
      <c r="P121" s="4" t="s">
        <v>20</v>
      </c>
    </row>
    <row r="122" spans="1:24" x14ac:dyDescent="0.25">
      <c r="A122" s="4">
        <f>A8</f>
        <v>1666</v>
      </c>
      <c r="B122" s="5">
        <f>'Q8-NoCol'!E8/F8</f>
        <v>0.66666666666666663</v>
      </c>
      <c r="C122" s="5">
        <f>'Q8-NoCol'!E8/F17</f>
        <v>0.8</v>
      </c>
      <c r="D122" s="5">
        <f>'Q8-NoCol'!E8/F26</f>
        <v>0.8</v>
      </c>
      <c r="E122" s="5">
        <f>'Q8-NoCol'!E8/F35</f>
        <v>0.66666666666666663</v>
      </c>
      <c r="F122" s="6">
        <f>'Q8-NoCol'!E8/E17</f>
        <v>1.3333333333333333</v>
      </c>
      <c r="G122" s="6">
        <f>'Q8-NoCol'!E8/E26</f>
        <v>1.6</v>
      </c>
      <c r="H122" s="6">
        <f>'Q8-NoCol'!E8/E35</f>
        <v>0.44444444444444448</v>
      </c>
      <c r="I122" s="4">
        <f>H8</f>
        <v>1666</v>
      </c>
      <c r="J122" s="5">
        <f>'Q8-NoCol'!L8/M8</f>
        <v>3.5000000000000004</v>
      </c>
      <c r="K122" s="5">
        <f>'Q8-NoCol'!L8/M17</f>
        <v>3.5000000000000004</v>
      </c>
      <c r="L122" s="5">
        <f>'Q8-NoCol'!L8/M26</f>
        <v>3.5000000000000004</v>
      </c>
      <c r="M122" s="5">
        <f>'Q8-NoCol'!L8/M35</f>
        <v>2.6923076923076925</v>
      </c>
      <c r="N122" s="6">
        <f>'Q8-NoCol'!L8/L17</f>
        <v>2.916666666666667</v>
      </c>
      <c r="O122" s="6">
        <f>'Q8-NoCol'!L8/L26</f>
        <v>5</v>
      </c>
      <c r="P122" s="6">
        <f>'Q8-NoCol'!L8/L35</f>
        <v>5</v>
      </c>
    </row>
    <row r="123" spans="1:24" x14ac:dyDescent="0.25">
      <c r="A123" s="4">
        <f t="shared" ref="A123:A127" si="0">A9</f>
        <v>14210</v>
      </c>
      <c r="B123" s="5">
        <f>'Q8-NoCol'!E9/F9</f>
        <v>1.7999999999999998</v>
      </c>
      <c r="C123" s="5">
        <f>'Q8-NoCol'!E9/F18</f>
        <v>1.6363636363636362</v>
      </c>
      <c r="D123" s="5">
        <f>'Q8-NoCol'!E9/F27</f>
        <v>1.6744186046511629</v>
      </c>
      <c r="E123" s="5">
        <f>'Q8-NoCol'!E9/F36</f>
        <v>1.5999999999999999</v>
      </c>
      <c r="F123" s="6">
        <f>'Q8-NoCol'!E9/E18</f>
        <v>1.3846153846153846</v>
      </c>
      <c r="G123" s="6">
        <f>'Q8-NoCol'!E9/E27</f>
        <v>1.7560975609756095</v>
      </c>
      <c r="H123" s="6">
        <f>'Q8-NoCol'!E9/E36</f>
        <v>1.7560975609756095</v>
      </c>
      <c r="I123" s="4">
        <f t="shared" ref="I123:I127" si="1">H9</f>
        <v>14210</v>
      </c>
      <c r="J123" s="5">
        <f>'Q8-NoCol'!L9/M9</f>
        <v>3.8604651162790704</v>
      </c>
      <c r="K123" s="5">
        <f>'Q8-NoCol'!L9/M18</f>
        <v>3.8604651162790704</v>
      </c>
      <c r="L123" s="5">
        <f>'Q8-NoCol'!L9/M27</f>
        <v>3.6888888888888891</v>
      </c>
      <c r="M123" s="5">
        <f>'Q8-NoCol'!L9/M36</f>
        <v>3.5319148936170213</v>
      </c>
      <c r="N123" s="6">
        <f>'Q8-NoCol'!L9/L18</f>
        <v>1.6938775510204083</v>
      </c>
      <c r="O123" s="6">
        <f>'Q8-NoCol'!L9/L27</f>
        <v>2.59375</v>
      </c>
      <c r="P123" s="6">
        <f>'Q8-NoCol'!L9/L36</f>
        <v>3.0181818181818185</v>
      </c>
    </row>
    <row r="124" spans="1:24" x14ac:dyDescent="0.25">
      <c r="A124" s="4">
        <f t="shared" si="0"/>
        <v>19266</v>
      </c>
      <c r="B124" s="5">
        <f>'Q8-NoCol'!E10/F10</f>
        <v>1.8</v>
      </c>
      <c r="C124" s="5">
        <f>'Q8-NoCol'!E10/F19</f>
        <v>1.736842105263158</v>
      </c>
      <c r="D124" s="5">
        <f>'Q8-NoCol'!E10/F28</f>
        <v>1.736842105263158</v>
      </c>
      <c r="E124" s="5">
        <f>'Q8-NoCol'!E10/F37</f>
        <v>1.6229508196721312</v>
      </c>
      <c r="F124" s="6">
        <f>'Q8-NoCol'!E10/E19</f>
        <v>1.4142857142857141</v>
      </c>
      <c r="G124" s="6">
        <f>'Q8-NoCol'!E10/E28</f>
        <v>1.8</v>
      </c>
      <c r="H124" s="6">
        <f>'Q8-NoCol'!E10/E37</f>
        <v>1.6229508196721312</v>
      </c>
      <c r="I124" s="4">
        <f t="shared" si="1"/>
        <v>19266</v>
      </c>
      <c r="J124" s="5">
        <f>'Q8-NoCol'!L10/M10</f>
        <v>6.4406779661016955</v>
      </c>
      <c r="K124" s="5">
        <f>'Q8-NoCol'!L10/M19</f>
        <v>6.5517241379310338</v>
      </c>
      <c r="L124" s="5">
        <f>'Q8-NoCol'!L10/M28</f>
        <v>6.2295081967213113</v>
      </c>
      <c r="M124" s="5">
        <f>'Q8-NoCol'!L10/M37</f>
        <v>6.0317460317460316</v>
      </c>
      <c r="N124" s="6">
        <f>'Q8-NoCol'!L10/L19</f>
        <v>2.9230769230769229</v>
      </c>
      <c r="O124" s="6">
        <f>'Q8-NoCol'!L10/L28</f>
        <v>4.3678160919540234</v>
      </c>
      <c r="P124" s="6">
        <f>'Q8-NoCol'!L10/L37</f>
        <v>4.1758241758241761</v>
      </c>
    </row>
    <row r="125" spans="1:24" x14ac:dyDescent="0.25">
      <c r="A125" s="4">
        <f t="shared" si="0"/>
        <v>25090</v>
      </c>
      <c r="B125" s="5">
        <f>'Q8-NoCol'!E11/F11</f>
        <v>1.8142857142857141</v>
      </c>
      <c r="C125" s="5">
        <f>'Q8-NoCol'!E11/F20</f>
        <v>1.8676470588235292</v>
      </c>
      <c r="D125" s="5">
        <f>'Q8-NoCol'!E11/F29</f>
        <v>1.8405797101449275</v>
      </c>
      <c r="E125" s="5">
        <f>'Q8-NoCol'!E11/F38</f>
        <v>1.7397260273972603</v>
      </c>
      <c r="F125" s="6">
        <f>'Q8-NoCol'!E11/E20</f>
        <v>1.4111111111111112</v>
      </c>
      <c r="G125" s="6">
        <f>'Q8-NoCol'!E11/E29</f>
        <v>1.9538461538461538</v>
      </c>
      <c r="H125" s="6">
        <f>'Q8-NoCol'!E11/E38</f>
        <v>1.7887323943661975</v>
      </c>
      <c r="I125" s="4">
        <f t="shared" si="1"/>
        <v>25090</v>
      </c>
      <c r="J125" s="5">
        <f>'Q8-NoCol'!L11/M11</f>
        <v>4.3188405797101446</v>
      </c>
      <c r="K125" s="5">
        <f>'Q8-NoCol'!L11/M20</f>
        <v>4.2571428571428562</v>
      </c>
      <c r="L125" s="5">
        <f>'Q8-NoCol'!L11/M29</f>
        <v>4.1971830985915499</v>
      </c>
      <c r="M125" s="5">
        <f>'Q8-NoCol'!L11/M38</f>
        <v>3.9733333333333332</v>
      </c>
      <c r="N125" s="6">
        <f>'Q8-NoCol'!L11/L20</f>
        <v>1.6741573033707866</v>
      </c>
      <c r="O125" s="6">
        <f>'Q8-NoCol'!L11/L29</f>
        <v>2.0839160839160842</v>
      </c>
      <c r="P125" s="6">
        <f>'Q8-NoCol'!L11/L38</f>
        <v>3.1041666666666665</v>
      </c>
    </row>
    <row r="126" spans="1:24" x14ac:dyDescent="0.25">
      <c r="A126" s="4">
        <f t="shared" si="0"/>
        <v>99330</v>
      </c>
      <c r="B126" s="5">
        <f>'Q8-NoCol'!E12/F12</f>
        <v>2.6870229007633584</v>
      </c>
      <c r="C126" s="5">
        <f>'Q8-NoCol'!E12/F21</f>
        <v>2.6973180076628349</v>
      </c>
      <c r="D126" s="5">
        <f>'Q8-NoCol'!E12/F30</f>
        <v>2.6870229007633584</v>
      </c>
      <c r="E126" s="5">
        <f>'Q8-NoCol'!E12/F39</f>
        <v>2.636704119850187</v>
      </c>
      <c r="F126" s="6">
        <f>'Q8-NoCol'!E12/E21</f>
        <v>1.8333333333333333</v>
      </c>
      <c r="G126" s="6">
        <f>'Q8-NoCol'!E12/E30</f>
        <v>2.5232974910394264</v>
      </c>
      <c r="H126" s="6">
        <f>'Q8-NoCol'!E12/E39</f>
        <v>2.4027303754266214</v>
      </c>
      <c r="I126" s="4">
        <f t="shared" si="1"/>
        <v>99330</v>
      </c>
      <c r="J126" s="5">
        <f>'Q8-NoCol'!L12/M12</f>
        <v>6.6455223880597005</v>
      </c>
      <c r="K126" s="5">
        <f>'Q8-NoCol'!L12/M21</f>
        <v>6.6208178438661704</v>
      </c>
      <c r="L126" s="5">
        <f>'Q8-NoCol'!L12/M30</f>
        <v>6.5719557195571952</v>
      </c>
      <c r="M126" s="5">
        <f>'Q8-NoCol'!L12/M39</f>
        <v>6.4999999999999991</v>
      </c>
      <c r="N126" s="6">
        <f>'Q8-NoCol'!L12/L21</f>
        <v>2.1076923076923078</v>
      </c>
      <c r="O126" s="6">
        <f>'Q8-NoCol'!L12/L30</f>
        <v>3.8466522678185742</v>
      </c>
      <c r="P126" s="6">
        <f>'Q8-NoCol'!L12/L39</f>
        <v>5.0169014084507042</v>
      </c>
    </row>
    <row r="127" spans="1:24" x14ac:dyDescent="0.25">
      <c r="A127" s="4">
        <f t="shared" si="0"/>
        <v>395266</v>
      </c>
      <c r="B127" s="5">
        <f>'Q8-NoCol'!E13/F13</f>
        <v>2.320305052430887</v>
      </c>
      <c r="C127" s="5">
        <f>'Q8-NoCol'!E13/F22</f>
        <v>2.3585271317829459</v>
      </c>
      <c r="D127" s="5">
        <f>'Q8-NoCol'!E13/F31</f>
        <v>2.3314176245210727</v>
      </c>
      <c r="E127" s="5">
        <f>'Q8-NoCol'!E13/F40</f>
        <v>2.3291866028708137</v>
      </c>
      <c r="F127" s="6">
        <f>'Q8-NoCol'!E13/E22</f>
        <v>2.0874785591766725</v>
      </c>
      <c r="G127" s="6">
        <f>'Q8-NoCol'!E13/E31</f>
        <v>2.0803418803418805</v>
      </c>
      <c r="H127" s="6">
        <f>'Q8-NoCol'!E13/E40</f>
        <v>1.9837000814995924</v>
      </c>
      <c r="I127" s="4">
        <f t="shared" si="1"/>
        <v>395266</v>
      </c>
      <c r="J127" s="5">
        <f>'Q8-NoCol'!L13/M13</f>
        <v>3.2467289719626167</v>
      </c>
      <c r="K127" s="5">
        <f>'Q8-NoCol'!L13/M22</f>
        <v>3.2346368715083798</v>
      </c>
      <c r="L127" s="5">
        <f>'Q8-NoCol'!L13/M31</f>
        <v>3.1726027397260275</v>
      </c>
      <c r="M127" s="5">
        <f>'Q8-NoCol'!L13/M40</f>
        <v>3.2256267409470754</v>
      </c>
      <c r="N127" s="6">
        <f>'Q8-NoCol'!L13/L22</f>
        <v>1.3094609875612515</v>
      </c>
      <c r="O127" s="6">
        <f>'Q8-NoCol'!L13/L31</f>
        <v>2.0363423212192262</v>
      </c>
      <c r="P127" s="6">
        <f>'Q8-NoCol'!L13/L40</f>
        <v>2.255844155844156</v>
      </c>
    </row>
    <row r="128" spans="1:24" x14ac:dyDescent="0.25">
      <c r="H128" s="16"/>
      <c r="L128"/>
      <c r="N128" s="1"/>
    </row>
    <row r="129" spans="1:16" x14ac:dyDescent="0.25">
      <c r="H129" s="16"/>
      <c r="L129"/>
      <c r="N129" s="1"/>
    </row>
    <row r="130" spans="1:16" x14ac:dyDescent="0.25">
      <c r="A130" s="11" t="s">
        <v>30</v>
      </c>
      <c r="B130" s="12"/>
      <c r="C130" s="12"/>
      <c r="D130" s="12"/>
      <c r="E130" s="12"/>
      <c r="F130" s="12"/>
      <c r="G130" s="12"/>
      <c r="H130" s="13"/>
      <c r="I130" s="10" t="s">
        <v>30</v>
      </c>
      <c r="J130" s="10"/>
      <c r="K130" s="10"/>
      <c r="L130" s="10"/>
      <c r="M130" s="10"/>
      <c r="N130" s="10"/>
      <c r="O130" s="10"/>
      <c r="P130" s="10"/>
    </row>
    <row r="131" spans="1:16" x14ac:dyDescent="0.25">
      <c r="A131" s="11" t="str">
        <f>$A$4</f>
        <v>Gps:2</v>
      </c>
      <c r="B131" s="12"/>
      <c r="C131" s="12"/>
      <c r="D131" s="12"/>
      <c r="E131" s="12"/>
      <c r="F131" s="12"/>
      <c r="G131" s="12"/>
      <c r="H131" s="13"/>
      <c r="I131" s="10" t="str">
        <f>$H$4</f>
        <v>Gps:3</v>
      </c>
      <c r="J131" s="10"/>
      <c r="K131" s="10"/>
      <c r="L131" s="10"/>
      <c r="M131" s="10"/>
      <c r="N131" s="10"/>
      <c r="O131" s="10"/>
      <c r="P131" s="10"/>
    </row>
    <row r="132" spans="1:16" x14ac:dyDescent="0.25">
      <c r="A132" s="4" t="s">
        <v>15</v>
      </c>
      <c r="B132" s="4" t="s">
        <v>16</v>
      </c>
      <c r="C132" s="4" t="s">
        <v>17</v>
      </c>
      <c r="D132" s="5" t="s">
        <v>50</v>
      </c>
      <c r="E132" s="5" t="s">
        <v>18</v>
      </c>
      <c r="F132" s="4" t="s">
        <v>19</v>
      </c>
      <c r="G132" s="4" t="s">
        <v>51</v>
      </c>
      <c r="H132" s="4" t="s">
        <v>20</v>
      </c>
      <c r="I132" s="4" t="s">
        <v>15</v>
      </c>
      <c r="J132" s="4" t="s">
        <v>16</v>
      </c>
      <c r="K132" s="4" t="s">
        <v>17</v>
      </c>
      <c r="L132" s="5" t="s">
        <v>50</v>
      </c>
      <c r="M132" s="5" t="s">
        <v>18</v>
      </c>
      <c r="N132" s="4" t="s">
        <v>19</v>
      </c>
      <c r="O132" s="4" t="s">
        <v>51</v>
      </c>
      <c r="P132" s="4" t="s">
        <v>20</v>
      </c>
    </row>
    <row r="133" spans="1:16" x14ac:dyDescent="0.25">
      <c r="A133" s="4">
        <v>578</v>
      </c>
      <c r="B133" s="5">
        <f>'Q8-NoCol'!E46/F46</f>
        <v>0.75</v>
      </c>
      <c r="C133" s="5">
        <f>'Q8-NoCol'!E46/F55</f>
        <v>0.75</v>
      </c>
      <c r="D133" s="5">
        <f>'Q8-NoCol'!E46/F64</f>
        <v>0.75</v>
      </c>
      <c r="E133" s="5">
        <f>'Q8-NoCol'!E46/F73</f>
        <v>0.66666666666666674</v>
      </c>
      <c r="F133" s="6">
        <f>'Q8-NoCol'!E46/E55</f>
        <v>1.5</v>
      </c>
      <c r="G133" s="6">
        <f>'Q8-NoCol'!E46/E64</f>
        <v>1.5</v>
      </c>
      <c r="H133" s="6">
        <f>'Q8-NoCol'!E46/E73</f>
        <v>2</v>
      </c>
      <c r="I133" s="4">
        <v>578</v>
      </c>
      <c r="J133" s="5">
        <f>'Q8-NoCol'!L46/M46</f>
        <v>1.25</v>
      </c>
      <c r="K133" s="5">
        <f>'Q8-NoCol'!L46/M55</f>
        <v>1.25</v>
      </c>
      <c r="L133" s="5">
        <f>'Q8-NoCol'!L46/M64</f>
        <v>1.25</v>
      </c>
      <c r="M133" s="5">
        <f>'Q8-NoCol'!L46/M73</f>
        <v>1.1111111111111112</v>
      </c>
      <c r="N133" s="6">
        <f>'Q8-NoCol'!L46/L55</f>
        <v>1.1111111111111112</v>
      </c>
      <c r="O133" s="6">
        <f>'Q8-NoCol'!L46/L64</f>
        <v>1.25</v>
      </c>
      <c r="P133" s="6">
        <f>'Q8-NoCol'!L46/L73</f>
        <v>1.6666666666666667</v>
      </c>
    </row>
    <row r="134" spans="1:16" x14ac:dyDescent="0.25">
      <c r="A134" s="4">
        <v>8450</v>
      </c>
      <c r="B134" s="5">
        <f>'Q8-NoCol'!E47/F47</f>
        <v>2.4</v>
      </c>
      <c r="C134" s="5">
        <f>'Q8-NoCol'!E47/F56</f>
        <v>2.5263157894736845</v>
      </c>
      <c r="D134" s="5">
        <f>'Q8-NoCol'!E47/F65</f>
        <v>2.4</v>
      </c>
      <c r="E134" s="5">
        <f>'Q8-NoCol'!E47/F74</f>
        <v>2.1818181818181821</v>
      </c>
      <c r="F134" s="6">
        <f>'Q8-NoCol'!E47/E56</f>
        <v>1.2</v>
      </c>
      <c r="G134" s="6">
        <f>'Q8-NoCol'!E47/E65</f>
        <v>1.7777777777777779</v>
      </c>
      <c r="H134" s="6">
        <f>'Q8-NoCol'!E47/E74</f>
        <v>2.0869565217391304</v>
      </c>
      <c r="I134" s="4">
        <v>8450</v>
      </c>
      <c r="J134" s="5">
        <f>'Q8-NoCol'!L47/M47</f>
        <v>4.6499999999999995</v>
      </c>
      <c r="K134" s="5">
        <f>'Q8-NoCol'!L47/M56</f>
        <v>4.6499999999999995</v>
      </c>
      <c r="L134" s="5">
        <f>'Q8-NoCol'!L47/M65</f>
        <v>4.4285714285714279</v>
      </c>
      <c r="M134" s="5">
        <f>'Q8-NoCol'!L47/M74</f>
        <v>4.0434782608695654</v>
      </c>
      <c r="N134" s="6">
        <f>'Q8-NoCol'!L47/L56</f>
        <v>1.2077922077922079</v>
      </c>
      <c r="O134" s="6">
        <f>'Q8-NoCol'!L47/L65</f>
        <v>1.576271186440678</v>
      </c>
      <c r="P134" s="6">
        <f>'Q8-NoCol'!L47/L74</f>
        <v>1.7222222222222223</v>
      </c>
    </row>
    <row r="135" spans="1:16" x14ac:dyDescent="0.25">
      <c r="A135" s="4">
        <v>13122</v>
      </c>
      <c r="B135" s="5">
        <f>'Q8-NoCol'!E48/F48</f>
        <v>2.6</v>
      </c>
      <c r="C135" s="5">
        <f>'Q8-NoCol'!E48/F57</f>
        <v>2.6</v>
      </c>
      <c r="D135" s="5">
        <f>'Q8-NoCol'!E48/F66</f>
        <v>2.6</v>
      </c>
      <c r="E135" s="5">
        <f>'Q8-NoCol'!E48/F75</f>
        <v>2.4074074074074074</v>
      </c>
      <c r="F135" s="6">
        <f>'Q8-NoCol'!E48/E57</f>
        <v>1.2037037037037037</v>
      </c>
      <c r="G135" s="6">
        <f>'Q8-NoCol'!E48/E66</f>
        <v>1.7567567567567568</v>
      </c>
      <c r="H135" s="6">
        <f>'Q8-NoCol'!E48/E75</f>
        <v>1.857142857142857</v>
      </c>
      <c r="I135" s="4">
        <v>13122</v>
      </c>
      <c r="J135" s="5">
        <f>'Q8-NoCol'!L48/M48</f>
        <v>4.884615384615385</v>
      </c>
      <c r="K135" s="5">
        <f>'Q8-NoCol'!L48/M57</f>
        <v>4.5357142857142856</v>
      </c>
      <c r="L135" s="5">
        <f>'Q8-NoCol'!L48/M66</f>
        <v>4.7037037037037042</v>
      </c>
      <c r="M135" s="5">
        <f>'Q8-NoCol'!L48/M75</f>
        <v>4.3793103448275863</v>
      </c>
      <c r="N135" s="6">
        <f>'Q8-NoCol'!L48/L57</f>
        <v>1.0948275862068966</v>
      </c>
      <c r="O135" s="6">
        <f>'Q8-NoCol'!L48/L66</f>
        <v>1.6282051282051282</v>
      </c>
      <c r="P135" s="6">
        <f>'Q8-NoCol'!L48/L75</f>
        <v>1.7887323943661975</v>
      </c>
    </row>
    <row r="136" spans="1:16" x14ac:dyDescent="0.25">
      <c r="A136" s="4">
        <v>18818</v>
      </c>
      <c r="B136" s="5">
        <f>'Q8-NoCol'!E49/F49</f>
        <v>2.741935483870968</v>
      </c>
      <c r="C136" s="5">
        <f>'Q8-NoCol'!E49/F58</f>
        <v>2.8333333333333335</v>
      </c>
      <c r="D136" s="5">
        <f>'Q8-NoCol'!E49/F67</f>
        <v>2.5</v>
      </c>
      <c r="E136" s="5">
        <f>'Q8-NoCol'!E49/F76</f>
        <v>2.5757575757575757</v>
      </c>
      <c r="F136" s="6">
        <f>'Q8-NoCol'!E49/E58</f>
        <v>1.1643835616438358</v>
      </c>
      <c r="G136" s="6">
        <f>'Q8-NoCol'!E49/E67</f>
        <v>1.666666666666667</v>
      </c>
      <c r="H136" s="6">
        <f>'Q8-NoCol'!E49/E76</f>
        <v>2.0731707317073171</v>
      </c>
      <c r="I136" s="4">
        <v>18818</v>
      </c>
      <c r="J136" s="5">
        <f>'Q8-NoCol'!L49/M49</f>
        <v>5</v>
      </c>
      <c r="K136" s="5">
        <f>'Q8-NoCol'!L49/M58</f>
        <v>5.15625</v>
      </c>
      <c r="L136" s="5">
        <f>'Q8-NoCol'!L49/M67</f>
        <v>4.8529411764705879</v>
      </c>
      <c r="M136" s="5">
        <f>'Q8-NoCol'!L49/M76</f>
        <v>4.7142857142857144</v>
      </c>
      <c r="N136" s="6">
        <f>'Q8-NoCol'!L49/L58</f>
        <v>1.1702127659574471</v>
      </c>
      <c r="O136" s="6">
        <f>'Q8-NoCol'!L49/L67</f>
        <v>1.5566037735849059</v>
      </c>
      <c r="P136" s="6">
        <f>'Q8-NoCol'!L49/L76</f>
        <v>1.65</v>
      </c>
    </row>
    <row r="137" spans="1:16" x14ac:dyDescent="0.25">
      <c r="A137" s="4">
        <v>33282</v>
      </c>
      <c r="B137" s="5">
        <f>'Q8-NoCol'!E50/F50</f>
        <v>3.1869158878504678</v>
      </c>
      <c r="C137" s="5">
        <f>'Q8-NoCol'!E50/F59</f>
        <v>3.2476190476190481</v>
      </c>
      <c r="D137" s="5">
        <f>'Q8-NoCol'!E50/F68</f>
        <v>3.216981132075472</v>
      </c>
      <c r="E137" s="5">
        <f>'Q8-NoCol'!E50/F77</f>
        <v>3.1</v>
      </c>
      <c r="F137" s="6">
        <f>'Q8-NoCol'!E50/E59</f>
        <v>1.2266187050359711</v>
      </c>
      <c r="G137" s="6">
        <f>'Q8-NoCol'!E50/E68</f>
        <v>1.623809523809524</v>
      </c>
      <c r="H137" s="6">
        <f>'Q8-NoCol'!E50/E77</f>
        <v>1.8944444444444446</v>
      </c>
      <c r="I137" s="4">
        <v>33282</v>
      </c>
      <c r="J137" s="5">
        <f>'Q8-NoCol'!L50/M50</f>
        <v>5.807017543859649</v>
      </c>
      <c r="K137" s="5">
        <f>'Q8-NoCol'!L50/M59</f>
        <v>5.8584070796460175</v>
      </c>
      <c r="L137" s="5">
        <f>'Q8-NoCol'!L50/M68</f>
        <v>5.6581196581196584</v>
      </c>
      <c r="M137" s="5">
        <f>'Q8-NoCol'!L50/M77</f>
        <v>5.6101694915254239</v>
      </c>
      <c r="N137" s="6">
        <f>'Q8-NoCol'!L50/L59</f>
        <v>1.2191528545119705</v>
      </c>
      <c r="O137" s="6">
        <f>'Q8-NoCol'!L50/L68</f>
        <v>1.794037940379404</v>
      </c>
      <c r="P137" s="6">
        <f>'Q8-NoCol'!L50/L77</f>
        <v>1.9077809798270895</v>
      </c>
    </row>
    <row r="138" spans="1:16" x14ac:dyDescent="0.25">
      <c r="A138" s="4">
        <v>132098</v>
      </c>
      <c r="B138" s="5">
        <f>'Q8-NoCol'!E51/F51</f>
        <v>2.4375</v>
      </c>
      <c r="C138" s="5">
        <f>'Q8-NoCol'!E51/F60</f>
        <v>2.4549356223175969</v>
      </c>
      <c r="D138" s="5">
        <f>'Q8-NoCol'!E51/F69</f>
        <v>2.4305949008498584</v>
      </c>
      <c r="E138" s="5">
        <f>'Q8-NoCol'!E51/F78</f>
        <v>2.4169014084507041</v>
      </c>
      <c r="F138" s="6">
        <f>'Q8-NoCol'!E51/E60</f>
        <v>1.5445544554455446</v>
      </c>
      <c r="G138" s="6">
        <f>'Q8-NoCol'!E51/E69</f>
        <v>2.0355871886120998</v>
      </c>
      <c r="H138" s="6">
        <f>'Q8-NoCol'!E51/E78</f>
        <v>2.2199223803363517</v>
      </c>
      <c r="I138" s="4">
        <v>132098</v>
      </c>
      <c r="J138" s="5">
        <f>'Q8-NoCol'!L51/M51</f>
        <v>4.0705563093622796</v>
      </c>
      <c r="K138" s="5">
        <f>'Q8-NoCol'!L51/M60</f>
        <v>4.0983606557377046</v>
      </c>
      <c r="L138" s="5">
        <f>'Q8-NoCol'!L51/M69</f>
        <v>4.0760869565217392</v>
      </c>
      <c r="M138" s="5">
        <f>'Q8-NoCol'!L51/M78</f>
        <v>4.048582995951417</v>
      </c>
      <c r="N138" s="6">
        <f>'Q8-NoCol'!L51/L60</f>
        <v>1.4970059880239521</v>
      </c>
      <c r="O138" s="6">
        <f>'Q8-NoCol'!L51/L69</f>
        <v>1.6835016835016834</v>
      </c>
      <c r="P138" s="6">
        <f>'Q8-NoCol'!L51/L78</f>
        <v>1.9556714471968708</v>
      </c>
    </row>
    <row r="139" spans="1:16" x14ac:dyDescent="0.25">
      <c r="H139" s="16"/>
      <c r="L139"/>
      <c r="N139" s="1"/>
    </row>
    <row r="140" spans="1:16" x14ac:dyDescent="0.25">
      <c r="H140" s="16"/>
      <c r="L140"/>
      <c r="N140" s="1"/>
    </row>
    <row r="141" spans="1:16" x14ac:dyDescent="0.25">
      <c r="A141" s="11" t="s">
        <v>31</v>
      </c>
      <c r="B141" s="12"/>
      <c r="C141" s="12"/>
      <c r="D141" s="12"/>
      <c r="E141" s="12"/>
      <c r="F141" s="12"/>
      <c r="G141" s="12"/>
      <c r="H141" s="13"/>
      <c r="I141" s="10" t="s">
        <v>31</v>
      </c>
      <c r="J141" s="10"/>
      <c r="K141" s="10"/>
      <c r="L141" s="10"/>
      <c r="M141" s="10"/>
      <c r="N141" s="10"/>
      <c r="O141" s="10"/>
      <c r="P141" s="10"/>
    </row>
    <row r="142" spans="1:16" x14ac:dyDescent="0.25">
      <c r="A142" s="11" t="str">
        <f>$A$4</f>
        <v>Gps:2</v>
      </c>
      <c r="B142" s="12"/>
      <c r="C142" s="12"/>
      <c r="D142" s="12"/>
      <c r="E142" s="12"/>
      <c r="F142" s="12"/>
      <c r="G142" s="12"/>
      <c r="H142" s="13"/>
      <c r="I142" s="10" t="str">
        <f>$H$4</f>
        <v>Gps:3</v>
      </c>
      <c r="J142" s="10"/>
      <c r="K142" s="10"/>
      <c r="L142" s="10"/>
      <c r="M142" s="10"/>
      <c r="N142" s="10"/>
      <c r="O142" s="10"/>
      <c r="P142" s="10"/>
    </row>
    <row r="143" spans="1:16" x14ac:dyDescent="0.25">
      <c r="A143" s="4" t="s">
        <v>15</v>
      </c>
      <c r="B143" s="4" t="s">
        <v>16</v>
      </c>
      <c r="C143" s="4" t="s">
        <v>17</v>
      </c>
      <c r="D143" s="5" t="s">
        <v>50</v>
      </c>
      <c r="E143" s="5" t="s">
        <v>18</v>
      </c>
      <c r="F143" s="4" t="s">
        <v>19</v>
      </c>
      <c r="G143" s="4" t="s">
        <v>51</v>
      </c>
      <c r="H143" s="4" t="s">
        <v>20</v>
      </c>
      <c r="I143" s="4" t="s">
        <v>15</v>
      </c>
      <c r="J143" s="4" t="s">
        <v>16</v>
      </c>
      <c r="K143" s="4" t="s">
        <v>17</v>
      </c>
      <c r="L143" s="5" t="s">
        <v>50</v>
      </c>
      <c r="M143" s="5" t="s">
        <v>18</v>
      </c>
      <c r="N143" s="4" t="s">
        <v>19</v>
      </c>
      <c r="O143" s="4" t="s">
        <v>51</v>
      </c>
      <c r="P143" s="4" t="s">
        <v>20</v>
      </c>
    </row>
    <row r="144" spans="1:16" x14ac:dyDescent="0.25">
      <c r="A144" s="4">
        <v>578</v>
      </c>
      <c r="B144" s="5">
        <f>'Q8-NoCol'!E84/F84</f>
        <v>9.5</v>
      </c>
      <c r="C144" s="5">
        <f>'Q8-NoCol'!E84/F93</f>
        <v>8.6363636363636367</v>
      </c>
      <c r="D144" s="5">
        <f>'Q8-NoCol'!E84/F102</f>
        <v>8.6363636363636367</v>
      </c>
      <c r="E144" s="5">
        <f>'Q8-NoCol'!E84/F111</f>
        <v>8.6363636363636367</v>
      </c>
      <c r="F144" s="6">
        <f>'Q8-NoCol'!E84/E93</f>
        <v>2.6388888888888893</v>
      </c>
      <c r="G144" s="6">
        <f>'Q8-NoCol'!E84/E102</f>
        <v>3.2758620689655169</v>
      </c>
      <c r="H144" s="6">
        <f>'Q8-NoCol'!E84/E111</f>
        <v>2.96875</v>
      </c>
      <c r="I144" s="4">
        <v>578</v>
      </c>
      <c r="J144" s="5">
        <f>'Q8-NoCol'!L84/M84</f>
        <v>9.3636363636363633</v>
      </c>
      <c r="K144" s="5">
        <f>'Q8-NoCol'!L84/M93</f>
        <v>9.3636363636363633</v>
      </c>
      <c r="L144" s="5">
        <f>'Q8-NoCol'!L84/M102</f>
        <v>9.3636363636363633</v>
      </c>
      <c r="M144" s="5">
        <f>'Q8-NoCol'!L84/M111</f>
        <v>8.5833333333333321</v>
      </c>
      <c r="N144" s="6">
        <f>'Q8-NoCol'!L84/L93</f>
        <v>2.9428571428571426</v>
      </c>
      <c r="O144" s="6">
        <f>'Q8-NoCol'!L84/L102</f>
        <v>3.5517241379310343</v>
      </c>
      <c r="P144" s="6">
        <f>'Q8-NoCol'!L84/L111</f>
        <v>3.32258064516129</v>
      </c>
    </row>
    <row r="145" spans="1:16" x14ac:dyDescent="0.25">
      <c r="A145" s="4">
        <v>8450</v>
      </c>
      <c r="B145" s="5">
        <f>'Q8-NoCol'!E85/F85</f>
        <v>34.1875</v>
      </c>
      <c r="C145" s="5">
        <f>'Q8-NoCol'!E85/F94</f>
        <v>34.914893617021278</v>
      </c>
      <c r="D145" s="5">
        <f>'Q8-NoCol'!E85/F103</f>
        <v>34.914893617021278</v>
      </c>
      <c r="E145" s="5">
        <f>'Q8-NoCol'!E85/F112</f>
        <v>33.489795918367349</v>
      </c>
      <c r="F145" s="6">
        <f>'Q8-NoCol'!E85/E94</f>
        <v>4.7427745664739884</v>
      </c>
      <c r="G145" s="6">
        <f>'Q8-NoCol'!E85/E103</f>
        <v>2.8588850174216032</v>
      </c>
      <c r="H145" s="6">
        <f>'Q8-NoCol'!E85/E112</f>
        <v>2.3886462882096069</v>
      </c>
      <c r="I145" s="4">
        <v>8450</v>
      </c>
      <c r="J145" s="5">
        <f>'Q8-NoCol'!L85/M85</f>
        <v>22.75</v>
      </c>
      <c r="K145" s="5">
        <f>'Q8-NoCol'!L85/M94</f>
        <v>22.285714285714288</v>
      </c>
      <c r="L145" s="5">
        <f>'Q8-NoCol'!L85/M103</f>
        <v>22.75</v>
      </c>
      <c r="M145" s="5">
        <f>'Q8-NoCol'!L85/M112</f>
        <v>17.333333333333336</v>
      </c>
      <c r="N145" s="6">
        <f>'Q8-NoCol'!L85/L94</f>
        <v>3.2891566265060241</v>
      </c>
      <c r="O145" s="6">
        <f>'Q8-NoCol'!L85/L103</f>
        <v>1.6722817764165392</v>
      </c>
      <c r="P145" s="6">
        <f>'Q8-NoCol'!L85/L112</f>
        <v>1.5294117647058825</v>
      </c>
    </row>
    <row r="146" spans="1:16" x14ac:dyDescent="0.25">
      <c r="A146" s="4">
        <v>13122</v>
      </c>
      <c r="B146" s="5">
        <f>'Q8-NoCol'!E86/F86</f>
        <v>28.129032258064516</v>
      </c>
      <c r="C146" s="5">
        <f>'Q8-NoCol'!E86/F95</f>
        <v>24.914285714285711</v>
      </c>
      <c r="D146" s="5">
        <f>'Q8-NoCol'!E86/F104</f>
        <v>27.25</v>
      </c>
      <c r="E146" s="5">
        <f>'Q8-NoCol'!E86/F113</f>
        <v>26.424242424242422</v>
      </c>
      <c r="F146" s="6">
        <f>'Q8-NoCol'!E86/E95</f>
        <v>3.625779625779626</v>
      </c>
      <c r="G146" s="6">
        <f>'Q8-NoCol'!E86/E104</f>
        <v>1.8894907908992415</v>
      </c>
      <c r="H146" s="6">
        <f>'Q8-NoCol'!E86/E113</f>
        <v>1.6515151515151514</v>
      </c>
      <c r="I146" s="4">
        <v>13122</v>
      </c>
      <c r="J146" s="5">
        <f>'Q8-NoCol'!L86/M86</f>
        <v>18.53125</v>
      </c>
      <c r="K146" s="5">
        <f>'Q8-NoCol'!L86/M95</f>
        <v>18.246153846153845</v>
      </c>
      <c r="L146" s="5">
        <f>'Q8-NoCol'!L86/M104</f>
        <v>17.969696969696969</v>
      </c>
      <c r="M146" s="5">
        <f>'Q8-NoCol'!L86/M113</f>
        <v>17.441176470588232</v>
      </c>
      <c r="N146" s="6">
        <f>'Q8-NoCol'!L86/L95</f>
        <v>2.6473214285714284</v>
      </c>
      <c r="O146" s="6">
        <f>'Q8-NoCol'!L86/L104</f>
        <v>1.1316793893129771</v>
      </c>
      <c r="P146" s="6">
        <f>'Q8-NoCol'!L86/L113</f>
        <v>1.0971322849213692</v>
      </c>
    </row>
    <row r="147" spans="1:16" x14ac:dyDescent="0.25">
      <c r="A147" s="4">
        <v>18818</v>
      </c>
      <c r="B147" s="5">
        <f>'Q8-NoCol'!E87/F87</f>
        <v>22.283783783783786</v>
      </c>
      <c r="C147" s="5">
        <f>'Q8-NoCol'!E87/F96</f>
        <v>22.283783783783786</v>
      </c>
      <c r="D147" s="5">
        <f>'Q8-NoCol'!E87/F105</f>
        <v>21.697368421052634</v>
      </c>
      <c r="E147" s="5">
        <f>'Q8-NoCol'!E87/F114</f>
        <v>21.415584415584416</v>
      </c>
      <c r="F147" s="6">
        <f>'Q8-NoCol'!E87/E96</f>
        <v>2.76214405360134</v>
      </c>
      <c r="G147" s="6">
        <f>'Q8-NoCol'!E87/E105</f>
        <v>1.2242019302152933</v>
      </c>
      <c r="H147" s="6">
        <f>'Q8-NoCol'!E87/E114</f>
        <v>1.0673139158576053</v>
      </c>
      <c r="I147" s="4">
        <v>18818</v>
      </c>
      <c r="J147" s="5">
        <f>'Q8-NoCol'!L87/M87</f>
        <v>19.171052631578949</v>
      </c>
      <c r="K147" s="5">
        <f>'Q8-NoCol'!L87/M96</f>
        <v>18.679487179487179</v>
      </c>
      <c r="L147" s="5">
        <f>'Q8-NoCol'!L87/M105</f>
        <v>18.443037974683545</v>
      </c>
      <c r="M147" s="5">
        <f>'Q8-NoCol'!L87/M114</f>
        <v>18.443037974683545</v>
      </c>
      <c r="N147" s="6">
        <f>'Q8-NoCol'!L87/L96</f>
        <v>2.5164075993091539</v>
      </c>
      <c r="O147" s="6">
        <f>'Q8-NoCol'!L87/L105</f>
        <v>0.94304207119741112</v>
      </c>
      <c r="P147" s="6">
        <f>'Q8-NoCol'!L87/L114</f>
        <v>0.95042400521852588</v>
      </c>
    </row>
    <row r="148" spans="1:16" x14ac:dyDescent="0.25">
      <c r="A148" s="4">
        <v>33282</v>
      </c>
      <c r="B148" s="5">
        <f>'Q8-NoCol'!E88/F88</f>
        <v>9.4946996466431095</v>
      </c>
      <c r="C148" s="5">
        <f>'Q8-NoCol'!E88/F97</f>
        <v>9.5964285714285698</v>
      </c>
      <c r="D148" s="5">
        <f>'Q8-NoCol'!E88/F106</f>
        <v>9.4280701754385969</v>
      </c>
      <c r="E148" s="5">
        <f>'Q8-NoCol'!E88/F115</f>
        <v>9.3623693379790947</v>
      </c>
      <c r="F148" s="6">
        <f>'Q8-NoCol'!E88/E97</f>
        <v>0.80593881223755237</v>
      </c>
      <c r="G148" s="6">
        <f>'Q8-NoCol'!E88/E106</f>
        <v>0.40619803476946331</v>
      </c>
      <c r="H148" s="6">
        <f>'Q8-NoCol'!E88/E115</f>
        <v>0.34025579333924272</v>
      </c>
      <c r="I148" s="4">
        <v>33282</v>
      </c>
      <c r="J148" s="5">
        <f>'Q8-NoCol'!L88/M88</f>
        <v>9.2525951557093435</v>
      </c>
      <c r="K148" s="5">
        <f>'Q8-NoCol'!L88/M97</f>
        <v>9.1262798634812281</v>
      </c>
      <c r="L148" s="5">
        <f>'Q8-NoCol'!L88/M106</f>
        <v>9.1262798634812281</v>
      </c>
      <c r="M148" s="5">
        <f>'Q8-NoCol'!L88/M115</f>
        <v>9.0644067796610166</v>
      </c>
      <c r="N148" s="6">
        <f>'Q8-NoCol'!L88/L97</f>
        <v>0.88192612137203164</v>
      </c>
      <c r="O148" s="6">
        <f>'Q8-NoCol'!L88/L106</f>
        <v>0.39065010956902851</v>
      </c>
      <c r="P148" s="6">
        <f>'Q8-NoCol'!L88/L115</f>
        <v>0.37524557956777993</v>
      </c>
    </row>
    <row r="149" spans="1:16" x14ac:dyDescent="0.25">
      <c r="A149" s="4">
        <v>132098</v>
      </c>
      <c r="B149" s="5">
        <f>'Q8-NoCol'!E89/F89</f>
        <v>5.8402154398563733</v>
      </c>
      <c r="C149" s="5">
        <f>'Q8-NoCol'!E89/F98</f>
        <v>5.8349775784753364</v>
      </c>
      <c r="D149" s="5">
        <f>'Q8-NoCol'!E89/F107</f>
        <v>5.7779751332149205</v>
      </c>
      <c r="E149" s="5">
        <f>'Q8-NoCol'!E89/F116</f>
        <v>5.7473498233215556</v>
      </c>
      <c r="F149" s="6">
        <f>'Q8-NoCol'!E89/E98</f>
        <v>0.85729345104756882</v>
      </c>
      <c r="G149" s="6">
        <f>'Q8-NoCol'!E89/E107</f>
        <v>0.73398014440433212</v>
      </c>
      <c r="H149" s="6">
        <f>'Q8-NoCol'!E89/E116</f>
        <v>0.62787106736151321</v>
      </c>
      <c r="I149" s="4">
        <v>132098</v>
      </c>
      <c r="J149" s="5">
        <f>'Q8-NoCol'!L89/M89</f>
        <v>6.0759825327510919</v>
      </c>
      <c r="K149" s="5">
        <f>'Q8-NoCol'!L89/M98</f>
        <v>6.0495652173913044</v>
      </c>
      <c r="L149" s="5">
        <f>'Q8-NoCol'!L89/M107</f>
        <v>6.033824804856895</v>
      </c>
      <c r="M149" s="5">
        <f>'Q8-NoCol'!L89/M116</f>
        <v>5.9870912220309815</v>
      </c>
      <c r="N149" s="6">
        <f>'Q8-NoCol'!L89/L98</f>
        <v>1.0675157280957495</v>
      </c>
      <c r="O149" s="6">
        <f>'Q8-NoCol'!L89/L107</f>
        <v>0.72453655488439905</v>
      </c>
      <c r="P149" s="6">
        <f>'Q8-NoCol'!L89/L116</f>
        <v>0.74525977504017127</v>
      </c>
    </row>
  </sheetData>
  <mergeCells count="13">
    <mergeCell ref="A131:H131"/>
    <mergeCell ref="I131:P131"/>
    <mergeCell ref="A141:H141"/>
    <mergeCell ref="I141:P141"/>
    <mergeCell ref="A142:H142"/>
    <mergeCell ref="I142:P142"/>
    <mergeCell ref="A1:M1"/>
    <mergeCell ref="A119:H119"/>
    <mergeCell ref="I119:P119"/>
    <mergeCell ref="A120:H120"/>
    <mergeCell ref="I120:P120"/>
    <mergeCell ref="A130:H130"/>
    <mergeCell ref="I130:P1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9"/>
  <sheetViews>
    <sheetView topLeftCell="A112" zoomScale="85" zoomScaleNormal="85" workbookViewId="0">
      <selection activeCell="A143" sqref="A143:P143"/>
    </sheetView>
  </sheetViews>
  <sheetFormatPr defaultRowHeight="15" x14ac:dyDescent="0.25"/>
  <cols>
    <col min="5" max="6" width="9.140625" style="1"/>
    <col min="13" max="14" width="9.140625" style="1"/>
  </cols>
  <sheetData>
    <row r="1" spans="1:15" x14ac:dyDescent="0.25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t="s">
        <v>4</v>
      </c>
      <c r="I2" t="s">
        <v>4</v>
      </c>
    </row>
    <row r="3" spans="1:15" x14ac:dyDescent="0.25">
      <c r="A3" t="s">
        <v>45</v>
      </c>
      <c r="I3" t="s">
        <v>34</v>
      </c>
    </row>
    <row r="4" spans="1:15" x14ac:dyDescent="0.25">
      <c r="A4" t="s">
        <v>21</v>
      </c>
      <c r="B4" t="s">
        <v>22</v>
      </c>
      <c r="I4" t="s">
        <v>23</v>
      </c>
      <c r="J4" t="s">
        <v>22</v>
      </c>
    </row>
    <row r="5" spans="1:15" x14ac:dyDescent="0.25">
      <c r="A5" s="7" t="s">
        <v>5</v>
      </c>
      <c r="B5" s="7"/>
      <c r="C5" s="7"/>
      <c r="D5" s="7"/>
      <c r="E5" s="7"/>
      <c r="F5" s="7"/>
      <c r="G5" s="2"/>
      <c r="I5" t="s">
        <v>5</v>
      </c>
    </row>
    <row r="6" spans="1:15" x14ac:dyDescent="0.25">
      <c r="A6" s="7" t="s">
        <v>6</v>
      </c>
      <c r="B6" s="7"/>
      <c r="C6" s="7"/>
      <c r="D6" s="7"/>
      <c r="E6" s="7"/>
      <c r="F6" s="7"/>
      <c r="G6" s="2"/>
      <c r="I6" t="s">
        <v>6</v>
      </c>
    </row>
    <row r="7" spans="1:15" x14ac:dyDescent="0.25">
      <c r="A7" t="s">
        <v>0</v>
      </c>
      <c r="B7" t="s">
        <v>2</v>
      </c>
      <c r="C7" t="s">
        <v>1</v>
      </c>
      <c r="D7" t="s">
        <v>3</v>
      </c>
      <c r="E7" s="8" t="s">
        <v>7</v>
      </c>
      <c r="F7" s="8" t="s">
        <v>8</v>
      </c>
      <c r="I7" t="s">
        <v>0</v>
      </c>
      <c r="J7" t="s">
        <v>2</v>
      </c>
      <c r="K7" t="s">
        <v>1</v>
      </c>
      <c r="L7" t="s">
        <v>3</v>
      </c>
      <c r="M7" s="8" t="s">
        <v>7</v>
      </c>
      <c r="N7" s="8" t="s">
        <v>8</v>
      </c>
    </row>
    <row r="8" spans="1:15" x14ac:dyDescent="0.25">
      <c r="A8">
        <v>1666</v>
      </c>
      <c r="B8">
        <v>833</v>
      </c>
      <c r="C8">
        <v>256</v>
      </c>
      <c r="D8">
        <v>0.374</v>
      </c>
      <c r="E8" s="8">
        <v>8.0000000000000002E-3</v>
      </c>
      <c r="F8" s="8">
        <v>1.0999999999999999E-2</v>
      </c>
      <c r="I8">
        <v>1666</v>
      </c>
      <c r="J8">
        <v>833</v>
      </c>
      <c r="K8">
        <v>256</v>
      </c>
      <c r="L8">
        <v>0.375</v>
      </c>
      <c r="M8" s="8">
        <v>2.5000000000000001E-2</v>
      </c>
      <c r="N8" s="8">
        <v>1.0999999999999999E-2</v>
      </c>
    </row>
    <row r="9" spans="1:15" x14ac:dyDescent="0.25">
      <c r="A9">
        <v>14210</v>
      </c>
      <c r="B9">
        <v>7105</v>
      </c>
      <c r="C9">
        <v>2304</v>
      </c>
      <c r="D9">
        <v>3.3260000000000001</v>
      </c>
      <c r="E9" s="8">
        <v>8.5000000000000006E-2</v>
      </c>
      <c r="F9" s="8">
        <v>5.0999999999999997E-2</v>
      </c>
      <c r="I9">
        <v>14210</v>
      </c>
      <c r="J9">
        <v>7105</v>
      </c>
      <c r="K9">
        <v>2304</v>
      </c>
      <c r="L9">
        <v>3.327</v>
      </c>
      <c r="M9" s="8">
        <v>0.252</v>
      </c>
      <c r="N9" s="8">
        <v>0.05</v>
      </c>
    </row>
    <row r="10" spans="1:15" x14ac:dyDescent="0.25">
      <c r="A10">
        <v>19266</v>
      </c>
      <c r="B10">
        <v>9633</v>
      </c>
      <c r="C10">
        <v>3136</v>
      </c>
      <c r="D10">
        <v>4.5220000000000002</v>
      </c>
      <c r="E10" s="8">
        <v>0.112</v>
      </c>
      <c r="F10" s="8">
        <v>6.9000000000000006E-2</v>
      </c>
      <c r="I10">
        <v>19266</v>
      </c>
      <c r="J10">
        <v>9633</v>
      </c>
      <c r="K10">
        <v>3136</v>
      </c>
      <c r="L10">
        <v>4.5250000000000004</v>
      </c>
      <c r="M10" s="8">
        <v>0.35199999999999998</v>
      </c>
      <c r="N10" s="8">
        <v>7.0000000000000007E-2</v>
      </c>
    </row>
    <row r="11" spans="1:15" x14ac:dyDescent="0.25">
      <c r="A11">
        <v>25090</v>
      </c>
      <c r="B11">
        <v>12545</v>
      </c>
      <c r="C11">
        <v>4096</v>
      </c>
      <c r="D11">
        <v>5.9020000000000001</v>
      </c>
      <c r="E11" s="8">
        <v>0.14499999999999999</v>
      </c>
      <c r="F11" s="8">
        <v>8.4000000000000005E-2</v>
      </c>
      <c r="I11">
        <v>25090</v>
      </c>
      <c r="J11">
        <v>12545</v>
      </c>
      <c r="K11">
        <v>4096</v>
      </c>
      <c r="L11">
        <v>5.9050000000000002</v>
      </c>
      <c r="M11" s="8">
        <v>0.39800000000000002</v>
      </c>
      <c r="N11" s="8">
        <v>8.7999999999999995E-2</v>
      </c>
    </row>
    <row r="12" spans="1:15" x14ac:dyDescent="0.25">
      <c r="A12">
        <v>99330</v>
      </c>
      <c r="B12">
        <v>49665</v>
      </c>
      <c r="C12">
        <v>16384</v>
      </c>
      <c r="D12">
        <v>23.553000000000001</v>
      </c>
      <c r="E12" s="8">
        <v>0.56299999999999994</v>
      </c>
      <c r="F12" s="8">
        <v>0.32800000000000001</v>
      </c>
      <c r="I12">
        <v>99330</v>
      </c>
      <c r="J12">
        <v>49665</v>
      </c>
      <c r="K12">
        <v>16384</v>
      </c>
      <c r="L12">
        <v>23.561</v>
      </c>
      <c r="M12" s="8">
        <v>1.524</v>
      </c>
      <c r="N12" s="8">
        <v>0.33400000000000002</v>
      </c>
    </row>
    <row r="13" spans="1:15" x14ac:dyDescent="0.25">
      <c r="A13">
        <v>395266</v>
      </c>
      <c r="B13">
        <v>197633</v>
      </c>
      <c r="C13">
        <v>65536</v>
      </c>
      <c r="D13">
        <v>94.090999999999994</v>
      </c>
      <c r="E13" s="8">
        <v>2.2480000000000002</v>
      </c>
      <c r="F13" s="8">
        <v>1.2869999999999999</v>
      </c>
      <c r="I13">
        <v>395266</v>
      </c>
      <c r="J13">
        <v>197633</v>
      </c>
      <c r="K13">
        <v>65536</v>
      </c>
      <c r="L13">
        <v>94.122</v>
      </c>
      <c r="M13" s="8">
        <v>3.782</v>
      </c>
      <c r="N13" s="8">
        <v>1.3029999999999999</v>
      </c>
    </row>
    <row r="14" spans="1:15" x14ac:dyDescent="0.25">
      <c r="E14" s="8"/>
      <c r="F14" s="8"/>
      <c r="M14" s="8"/>
      <c r="N14" s="8"/>
    </row>
    <row r="15" spans="1:15" x14ac:dyDescent="0.25">
      <c r="A15" t="s">
        <v>9</v>
      </c>
      <c r="E15" s="8"/>
      <c r="F15" s="8"/>
      <c r="I15" t="s">
        <v>9</v>
      </c>
      <c r="M15" s="8"/>
      <c r="N15" s="8"/>
    </row>
    <row r="16" spans="1:15" x14ac:dyDescent="0.25">
      <c r="A16" t="s">
        <v>0</v>
      </c>
      <c r="B16" t="s">
        <v>2</v>
      </c>
      <c r="C16" t="s">
        <v>1</v>
      </c>
      <c r="D16" t="s">
        <v>3</v>
      </c>
      <c r="E16" s="8" t="s">
        <v>7</v>
      </c>
      <c r="F16" s="8" t="s">
        <v>8</v>
      </c>
      <c r="I16" t="s">
        <v>0</v>
      </c>
      <c r="J16" t="s">
        <v>2</v>
      </c>
      <c r="K16" t="s">
        <v>1</v>
      </c>
      <c r="L16" t="s">
        <v>3</v>
      </c>
      <c r="M16" s="8" t="s">
        <v>7</v>
      </c>
      <c r="N16" s="8" t="s">
        <v>8</v>
      </c>
    </row>
    <row r="17" spans="1:14" x14ac:dyDescent="0.25">
      <c r="A17">
        <v>1666</v>
      </c>
      <c r="B17">
        <v>833</v>
      </c>
      <c r="C17">
        <v>256</v>
      </c>
      <c r="D17">
        <v>0.374</v>
      </c>
      <c r="E17" s="8">
        <v>6.0000000000000001E-3</v>
      </c>
      <c r="F17" s="8">
        <v>8.9999999999999993E-3</v>
      </c>
      <c r="I17">
        <v>1666</v>
      </c>
      <c r="J17">
        <v>833</v>
      </c>
      <c r="K17">
        <v>256</v>
      </c>
      <c r="L17">
        <v>0.375</v>
      </c>
      <c r="M17" s="8">
        <v>1.0999999999999999E-2</v>
      </c>
      <c r="N17" s="8">
        <v>8.9999999999999993E-3</v>
      </c>
    </row>
    <row r="18" spans="1:14" x14ac:dyDescent="0.25">
      <c r="A18">
        <v>14210</v>
      </c>
      <c r="B18">
        <v>7105</v>
      </c>
      <c r="C18">
        <v>2304</v>
      </c>
      <c r="D18">
        <v>3.3260000000000001</v>
      </c>
      <c r="E18" s="8">
        <v>4.4999999999999998E-2</v>
      </c>
      <c r="F18" s="8">
        <v>0.03</v>
      </c>
      <c r="I18">
        <v>14210</v>
      </c>
      <c r="J18">
        <v>7105</v>
      </c>
      <c r="K18">
        <v>2304</v>
      </c>
      <c r="L18">
        <v>3.327</v>
      </c>
      <c r="M18" s="8">
        <v>0.09</v>
      </c>
      <c r="N18" s="8">
        <v>0.03</v>
      </c>
    </row>
    <row r="19" spans="1:14" x14ac:dyDescent="0.25">
      <c r="A19">
        <v>19266</v>
      </c>
      <c r="B19">
        <v>9633</v>
      </c>
      <c r="C19">
        <v>3136</v>
      </c>
      <c r="D19">
        <v>4.5220000000000002</v>
      </c>
      <c r="E19" s="8">
        <v>6.5000000000000002E-2</v>
      </c>
      <c r="F19" s="8">
        <v>3.7999999999999999E-2</v>
      </c>
      <c r="I19">
        <v>19266</v>
      </c>
      <c r="J19">
        <v>9633</v>
      </c>
      <c r="K19">
        <v>3136</v>
      </c>
      <c r="L19">
        <v>4.5250000000000004</v>
      </c>
      <c r="M19" s="8">
        <v>0.112</v>
      </c>
      <c r="N19" s="8">
        <v>4.9000000000000002E-2</v>
      </c>
    </row>
    <row r="20" spans="1:14" x14ac:dyDescent="0.25">
      <c r="A20">
        <v>25090</v>
      </c>
      <c r="B20">
        <v>12545</v>
      </c>
      <c r="C20">
        <v>4096</v>
      </c>
      <c r="D20">
        <v>5.9020000000000001</v>
      </c>
      <c r="E20" s="8">
        <v>8.2000000000000003E-2</v>
      </c>
      <c r="F20" s="8">
        <v>4.8000000000000001E-2</v>
      </c>
      <c r="I20">
        <v>25090</v>
      </c>
      <c r="J20">
        <v>12545</v>
      </c>
      <c r="K20">
        <v>4096</v>
      </c>
      <c r="L20">
        <v>5.9050000000000002</v>
      </c>
      <c r="M20" s="8">
        <v>0.157</v>
      </c>
      <c r="N20" s="8">
        <v>0.05</v>
      </c>
    </row>
    <row r="21" spans="1:14" x14ac:dyDescent="0.25">
      <c r="A21">
        <v>99330</v>
      </c>
      <c r="B21">
        <v>49665</v>
      </c>
      <c r="C21">
        <v>16384</v>
      </c>
      <c r="D21">
        <v>23.553000000000001</v>
      </c>
      <c r="E21" s="8">
        <v>0.40699999999999997</v>
      </c>
      <c r="F21" s="8">
        <v>0.17599999999999999</v>
      </c>
      <c r="I21">
        <v>99330</v>
      </c>
      <c r="J21">
        <v>49665</v>
      </c>
      <c r="K21">
        <v>16384</v>
      </c>
      <c r="L21">
        <v>23.561</v>
      </c>
      <c r="M21" s="8">
        <v>0.59799999999999998</v>
      </c>
      <c r="N21" s="8">
        <v>0.182</v>
      </c>
    </row>
    <row r="22" spans="1:14" x14ac:dyDescent="0.25">
      <c r="A22">
        <v>395266</v>
      </c>
      <c r="B22">
        <v>197633</v>
      </c>
      <c r="C22">
        <v>65536</v>
      </c>
      <c r="D22">
        <v>94.090999999999994</v>
      </c>
      <c r="E22" s="8">
        <v>1.333</v>
      </c>
      <c r="F22" s="8">
        <v>0.68899999999999995</v>
      </c>
      <c r="I22">
        <v>395266</v>
      </c>
      <c r="J22">
        <v>197633</v>
      </c>
      <c r="K22">
        <v>65536</v>
      </c>
      <c r="L22">
        <v>94.122</v>
      </c>
      <c r="M22" s="8">
        <v>2.794</v>
      </c>
      <c r="N22" s="8">
        <v>0.75600000000000001</v>
      </c>
    </row>
    <row r="23" spans="1:14" x14ac:dyDescent="0.25">
      <c r="E23" s="8"/>
      <c r="F23" s="8"/>
      <c r="M23" s="8"/>
      <c r="N23" s="8"/>
    </row>
    <row r="24" spans="1:14" x14ac:dyDescent="0.25">
      <c r="A24" t="s">
        <v>40</v>
      </c>
      <c r="E24" s="8"/>
      <c r="F24" s="8"/>
      <c r="I24" t="s">
        <v>40</v>
      </c>
      <c r="M24" s="8"/>
      <c r="N24" s="8"/>
    </row>
    <row r="25" spans="1:14" x14ac:dyDescent="0.25">
      <c r="A25" t="s">
        <v>0</v>
      </c>
      <c r="B25" t="s">
        <v>2</v>
      </c>
      <c r="C25" t="s">
        <v>1</v>
      </c>
      <c r="D25" t="s">
        <v>3</v>
      </c>
      <c r="E25" s="8" t="s">
        <v>7</v>
      </c>
      <c r="F25" s="8" t="s">
        <v>8</v>
      </c>
      <c r="I25" t="s">
        <v>0</v>
      </c>
      <c r="J25" t="s">
        <v>2</v>
      </c>
      <c r="K25" t="s">
        <v>1</v>
      </c>
      <c r="L25" t="s">
        <v>3</v>
      </c>
      <c r="M25" s="8" t="s">
        <v>7</v>
      </c>
      <c r="N25" s="8" t="s">
        <v>8</v>
      </c>
    </row>
    <row r="26" spans="1:14" x14ac:dyDescent="0.25">
      <c r="A26">
        <v>1666</v>
      </c>
      <c r="B26">
        <v>833</v>
      </c>
      <c r="C26">
        <v>256</v>
      </c>
      <c r="D26">
        <v>0.374</v>
      </c>
      <c r="E26" s="8">
        <v>1.0999999999999999E-2</v>
      </c>
      <c r="F26" s="8">
        <v>8.0000000000000002E-3</v>
      </c>
      <c r="I26">
        <v>1666</v>
      </c>
      <c r="J26">
        <v>833</v>
      </c>
      <c r="K26">
        <v>256</v>
      </c>
      <c r="L26">
        <v>0.375</v>
      </c>
      <c r="M26" s="8">
        <v>8.9999999999999993E-3</v>
      </c>
      <c r="N26" s="8">
        <v>8.0000000000000002E-3</v>
      </c>
    </row>
    <row r="27" spans="1:14" x14ac:dyDescent="0.25">
      <c r="A27">
        <v>14210</v>
      </c>
      <c r="B27">
        <v>7105</v>
      </c>
      <c r="C27">
        <v>2304</v>
      </c>
      <c r="D27">
        <v>3.3260000000000001</v>
      </c>
      <c r="E27" s="8">
        <v>3.3000000000000002E-2</v>
      </c>
      <c r="F27" s="8">
        <v>2.3E-2</v>
      </c>
      <c r="I27">
        <v>14210</v>
      </c>
      <c r="J27">
        <v>7105</v>
      </c>
      <c r="K27">
        <v>2304</v>
      </c>
      <c r="L27">
        <v>3.327</v>
      </c>
      <c r="M27" s="8">
        <v>5.6000000000000001E-2</v>
      </c>
      <c r="N27" s="8">
        <v>2.4E-2</v>
      </c>
    </row>
    <row r="28" spans="1:14" x14ac:dyDescent="0.25">
      <c r="A28">
        <v>19266</v>
      </c>
      <c r="B28">
        <v>9633</v>
      </c>
      <c r="C28">
        <v>3136</v>
      </c>
      <c r="D28">
        <v>4.5220000000000002</v>
      </c>
      <c r="E28" s="8">
        <v>4.8000000000000001E-2</v>
      </c>
      <c r="F28" s="8">
        <v>2.9000000000000001E-2</v>
      </c>
      <c r="I28">
        <v>19266</v>
      </c>
      <c r="J28">
        <v>9633</v>
      </c>
      <c r="K28">
        <v>3136</v>
      </c>
      <c r="L28">
        <v>4.5250000000000004</v>
      </c>
      <c r="M28" s="8">
        <v>9.1999999999999998E-2</v>
      </c>
      <c r="N28" s="8">
        <v>0.03</v>
      </c>
    </row>
    <row r="29" spans="1:14" x14ac:dyDescent="0.25">
      <c r="A29">
        <v>25090</v>
      </c>
      <c r="B29">
        <v>12545</v>
      </c>
      <c r="C29">
        <v>4096</v>
      </c>
      <c r="D29">
        <v>5.9020000000000001</v>
      </c>
      <c r="E29" s="8">
        <v>5.8999999999999997E-2</v>
      </c>
      <c r="F29" s="8">
        <v>3.5999999999999997E-2</v>
      </c>
      <c r="I29">
        <v>25090</v>
      </c>
      <c r="J29">
        <v>12545</v>
      </c>
      <c r="K29">
        <v>4096</v>
      </c>
      <c r="L29">
        <v>5.9050000000000002</v>
      </c>
      <c r="M29" s="8">
        <v>0.13500000000000001</v>
      </c>
      <c r="N29" s="8">
        <v>3.9E-2</v>
      </c>
    </row>
    <row r="30" spans="1:14" x14ac:dyDescent="0.25">
      <c r="A30">
        <v>99330</v>
      </c>
      <c r="B30">
        <v>49665</v>
      </c>
      <c r="C30">
        <v>16384</v>
      </c>
      <c r="D30">
        <v>23.553000000000001</v>
      </c>
      <c r="E30" s="8">
        <v>0.255</v>
      </c>
      <c r="F30" s="8">
        <v>0.125</v>
      </c>
      <c r="I30">
        <v>99330</v>
      </c>
      <c r="J30">
        <v>49665</v>
      </c>
      <c r="K30">
        <v>16384</v>
      </c>
      <c r="L30">
        <v>23.561</v>
      </c>
      <c r="M30" s="8">
        <v>0.46</v>
      </c>
      <c r="N30" s="8">
        <v>0.13400000000000001</v>
      </c>
    </row>
    <row r="31" spans="1:14" x14ac:dyDescent="0.25">
      <c r="A31">
        <v>395266</v>
      </c>
      <c r="B31">
        <v>197633</v>
      </c>
      <c r="C31">
        <v>65536</v>
      </c>
      <c r="D31">
        <v>94.090999999999994</v>
      </c>
      <c r="E31" s="8">
        <v>1.0389999999999999</v>
      </c>
      <c r="F31" s="8">
        <v>0.49299999999999999</v>
      </c>
      <c r="I31">
        <v>395266</v>
      </c>
      <c r="J31">
        <v>197633</v>
      </c>
      <c r="K31">
        <v>65536</v>
      </c>
      <c r="L31">
        <v>94.122</v>
      </c>
      <c r="M31" s="8">
        <v>2.3010000000000002</v>
      </c>
      <c r="N31" s="8">
        <v>0.52300000000000002</v>
      </c>
    </row>
    <row r="32" spans="1:14" x14ac:dyDescent="0.25">
      <c r="E32" s="8"/>
      <c r="F32" s="8"/>
      <c r="M32" s="8"/>
      <c r="N32" s="8"/>
    </row>
    <row r="33" spans="1:14" x14ac:dyDescent="0.25">
      <c r="A33" t="s">
        <v>10</v>
      </c>
      <c r="E33" s="8"/>
      <c r="F33" s="8"/>
      <c r="I33" t="s">
        <v>10</v>
      </c>
      <c r="M33" s="8"/>
      <c r="N33" s="8"/>
    </row>
    <row r="34" spans="1:14" x14ac:dyDescent="0.25">
      <c r="A34" t="s">
        <v>0</v>
      </c>
      <c r="B34" t="s">
        <v>2</v>
      </c>
      <c r="C34" t="s">
        <v>1</v>
      </c>
      <c r="D34" t="s">
        <v>3</v>
      </c>
      <c r="E34" s="8" t="s">
        <v>7</v>
      </c>
      <c r="F34" s="8" t="s">
        <v>8</v>
      </c>
      <c r="I34" t="s">
        <v>0</v>
      </c>
      <c r="J34" t="s">
        <v>2</v>
      </c>
      <c r="K34" t="s">
        <v>1</v>
      </c>
      <c r="L34" t="s">
        <v>3</v>
      </c>
      <c r="M34" s="8" t="s">
        <v>7</v>
      </c>
      <c r="N34" s="8" t="s">
        <v>8</v>
      </c>
    </row>
    <row r="35" spans="1:14" x14ac:dyDescent="0.25">
      <c r="A35">
        <v>1666</v>
      </c>
      <c r="B35">
        <v>833</v>
      </c>
      <c r="C35">
        <v>256</v>
      </c>
      <c r="D35">
        <v>0.374</v>
      </c>
      <c r="E35" s="8">
        <v>6.0000000000000001E-3</v>
      </c>
      <c r="F35" s="8">
        <v>0.01</v>
      </c>
      <c r="I35">
        <v>1666</v>
      </c>
      <c r="J35">
        <v>833</v>
      </c>
      <c r="K35">
        <v>256</v>
      </c>
      <c r="L35">
        <v>0.375</v>
      </c>
      <c r="M35" s="8">
        <v>1.0999999999999999E-2</v>
      </c>
      <c r="N35" s="8">
        <v>1.9E-2</v>
      </c>
    </row>
    <row r="36" spans="1:14" x14ac:dyDescent="0.25">
      <c r="A36">
        <v>14210</v>
      </c>
      <c r="B36">
        <v>7105</v>
      </c>
      <c r="C36">
        <v>2304</v>
      </c>
      <c r="D36">
        <v>3.3260000000000001</v>
      </c>
      <c r="E36" s="8">
        <v>2.7E-2</v>
      </c>
      <c r="F36" s="8">
        <v>2.1000000000000001E-2</v>
      </c>
      <c r="I36">
        <v>14210</v>
      </c>
      <c r="J36">
        <v>7105</v>
      </c>
      <c r="K36">
        <v>2304</v>
      </c>
      <c r="L36">
        <v>3.327</v>
      </c>
      <c r="M36" s="8">
        <v>5.3999999999999999E-2</v>
      </c>
      <c r="N36" s="8">
        <v>2.1999999999999999E-2</v>
      </c>
    </row>
    <row r="37" spans="1:14" x14ac:dyDescent="0.25">
      <c r="A37">
        <v>19266</v>
      </c>
      <c r="B37">
        <v>9633</v>
      </c>
      <c r="C37">
        <v>3136</v>
      </c>
      <c r="D37">
        <v>4.5220000000000002</v>
      </c>
      <c r="E37" s="8">
        <v>3.7999999999999999E-2</v>
      </c>
      <c r="F37" s="8">
        <v>2.5999999999999999E-2</v>
      </c>
      <c r="I37">
        <v>19266</v>
      </c>
      <c r="J37">
        <v>9633</v>
      </c>
      <c r="K37">
        <v>3136</v>
      </c>
      <c r="L37">
        <v>4.5250000000000004</v>
      </c>
      <c r="M37" s="8">
        <v>6.8000000000000005E-2</v>
      </c>
      <c r="N37" s="8">
        <v>2.8000000000000001E-2</v>
      </c>
    </row>
    <row r="38" spans="1:14" x14ac:dyDescent="0.25">
      <c r="A38">
        <v>25090</v>
      </c>
      <c r="B38">
        <v>12545</v>
      </c>
      <c r="C38">
        <v>4096</v>
      </c>
      <c r="D38">
        <v>5.9020000000000001</v>
      </c>
      <c r="E38" s="8">
        <v>4.9000000000000002E-2</v>
      </c>
      <c r="F38" s="8">
        <v>3.2000000000000001E-2</v>
      </c>
      <c r="I38">
        <v>25090</v>
      </c>
      <c r="J38">
        <v>12545</v>
      </c>
      <c r="K38">
        <v>4096</v>
      </c>
      <c r="L38">
        <v>5.9050000000000002</v>
      </c>
      <c r="M38" s="8">
        <v>8.8999999999999996E-2</v>
      </c>
      <c r="N38" s="8">
        <v>3.4000000000000002E-2</v>
      </c>
    </row>
    <row r="39" spans="1:14" x14ac:dyDescent="0.25">
      <c r="A39">
        <v>99330</v>
      </c>
      <c r="B39">
        <v>49665</v>
      </c>
      <c r="C39">
        <v>16384</v>
      </c>
      <c r="D39">
        <v>23.553000000000001</v>
      </c>
      <c r="E39" s="8">
        <v>0.193</v>
      </c>
      <c r="F39" s="8">
        <v>0.106</v>
      </c>
      <c r="I39">
        <v>99330</v>
      </c>
      <c r="J39">
        <v>49665</v>
      </c>
      <c r="K39">
        <v>16384</v>
      </c>
      <c r="L39">
        <v>23.561</v>
      </c>
      <c r="M39" s="8">
        <v>0.36499999999999999</v>
      </c>
      <c r="N39" s="8">
        <v>0.113</v>
      </c>
    </row>
    <row r="40" spans="1:14" x14ac:dyDescent="0.25">
      <c r="A40">
        <v>395266</v>
      </c>
      <c r="B40">
        <v>197633</v>
      </c>
      <c r="C40">
        <v>65536</v>
      </c>
      <c r="D40">
        <v>94.090999999999994</v>
      </c>
      <c r="E40" s="8">
        <v>0.79300000000000004</v>
      </c>
      <c r="F40" s="8">
        <v>0.42099999999999999</v>
      </c>
      <c r="I40">
        <v>395266</v>
      </c>
      <c r="J40">
        <v>197633</v>
      </c>
      <c r="K40">
        <v>65536</v>
      </c>
      <c r="L40">
        <v>94.122</v>
      </c>
      <c r="M40" s="8">
        <v>1.4</v>
      </c>
      <c r="N40" s="8">
        <v>0.441</v>
      </c>
    </row>
    <row r="41" spans="1:14" x14ac:dyDescent="0.25">
      <c r="E41" s="8"/>
      <c r="F41" s="8"/>
      <c r="M41" s="8"/>
      <c r="N41" s="8"/>
    </row>
    <row r="42" spans="1:14" x14ac:dyDescent="0.25">
      <c r="A42" t="s">
        <v>11</v>
      </c>
      <c r="E42" s="8"/>
      <c r="F42" s="8"/>
      <c r="I42" t="s">
        <v>11</v>
      </c>
      <c r="M42" s="8"/>
      <c r="N42" s="8"/>
    </row>
    <row r="43" spans="1:14" x14ac:dyDescent="0.25">
      <c r="A43" t="s">
        <v>12</v>
      </c>
      <c r="E43" s="8"/>
      <c r="F43" s="8"/>
      <c r="I43" t="s">
        <v>12</v>
      </c>
      <c r="M43" s="8"/>
      <c r="N43" s="8"/>
    </row>
    <row r="44" spans="1:14" x14ac:dyDescent="0.25">
      <c r="A44" t="s">
        <v>6</v>
      </c>
      <c r="E44" s="8"/>
      <c r="F44" s="8"/>
      <c r="I44" t="s">
        <v>6</v>
      </c>
      <c r="M44" s="8"/>
      <c r="N44" s="8"/>
    </row>
    <row r="45" spans="1:14" x14ac:dyDescent="0.25">
      <c r="A45" t="s">
        <v>0</v>
      </c>
      <c r="B45" t="s">
        <v>2</v>
      </c>
      <c r="C45" t="s">
        <v>1</v>
      </c>
      <c r="D45" t="s">
        <v>3</v>
      </c>
      <c r="E45" s="8" t="s">
        <v>7</v>
      </c>
      <c r="F45" s="8" t="s">
        <v>8</v>
      </c>
      <c r="I45" t="s">
        <v>0</v>
      </c>
      <c r="J45" t="s">
        <v>2</v>
      </c>
      <c r="K45" t="s">
        <v>1</v>
      </c>
      <c r="L45" t="s">
        <v>3</v>
      </c>
      <c r="M45" s="8" t="s">
        <v>7</v>
      </c>
      <c r="N45" s="8" t="s">
        <v>8</v>
      </c>
    </row>
    <row r="46" spans="1:14" x14ac:dyDescent="0.25">
      <c r="A46">
        <v>1666</v>
      </c>
      <c r="B46">
        <v>833</v>
      </c>
      <c r="C46">
        <v>256</v>
      </c>
      <c r="D46">
        <v>0.40699999999999997</v>
      </c>
      <c r="E46" s="8">
        <v>5.0000000000000001E-3</v>
      </c>
      <c r="F46" s="8">
        <v>8.0000000000000002E-3</v>
      </c>
      <c r="I46">
        <v>1666</v>
      </c>
      <c r="J46">
        <v>833</v>
      </c>
      <c r="K46">
        <v>256</v>
      </c>
      <c r="L46">
        <v>0.40699999999999997</v>
      </c>
      <c r="M46" s="8">
        <v>1.0999999999999999E-2</v>
      </c>
      <c r="N46" s="8">
        <v>8.9999999999999993E-3</v>
      </c>
    </row>
    <row r="47" spans="1:14" x14ac:dyDescent="0.25">
      <c r="A47">
        <v>14210</v>
      </c>
      <c r="B47">
        <v>7105</v>
      </c>
      <c r="C47">
        <v>2304</v>
      </c>
      <c r="D47">
        <v>3.4689999999999999</v>
      </c>
      <c r="E47" s="8">
        <v>5.5E-2</v>
      </c>
      <c r="F47" s="8">
        <v>2.8000000000000001E-2</v>
      </c>
      <c r="I47">
        <v>14210</v>
      </c>
      <c r="J47">
        <v>7105</v>
      </c>
      <c r="K47">
        <v>2304</v>
      </c>
      <c r="L47">
        <v>3.4689999999999999</v>
      </c>
      <c r="M47" s="8">
        <v>9.4E-2</v>
      </c>
      <c r="N47" s="8">
        <v>2.4E-2</v>
      </c>
    </row>
    <row r="48" spans="1:14" x14ac:dyDescent="0.25">
      <c r="A48">
        <v>19266</v>
      </c>
      <c r="B48">
        <v>9633</v>
      </c>
      <c r="C48">
        <v>3136</v>
      </c>
      <c r="D48">
        <v>4.7039999999999997</v>
      </c>
      <c r="E48" s="8">
        <v>6.6000000000000003E-2</v>
      </c>
      <c r="F48" s="8">
        <v>0.03</v>
      </c>
      <c r="I48">
        <v>19266</v>
      </c>
      <c r="J48">
        <v>9633</v>
      </c>
      <c r="K48">
        <v>3136</v>
      </c>
      <c r="L48">
        <v>4.7039999999999997</v>
      </c>
      <c r="M48" s="8">
        <v>0.13200000000000001</v>
      </c>
      <c r="N48" s="8">
        <v>3.1E-2</v>
      </c>
    </row>
    <row r="49" spans="1:14" x14ac:dyDescent="0.25">
      <c r="A49">
        <v>25090</v>
      </c>
      <c r="B49">
        <v>12545</v>
      </c>
      <c r="C49">
        <v>4096</v>
      </c>
      <c r="D49">
        <v>6.125</v>
      </c>
      <c r="E49" s="8">
        <v>8.6999999999999994E-2</v>
      </c>
      <c r="F49" s="8">
        <v>3.5000000000000003E-2</v>
      </c>
      <c r="I49">
        <v>25090</v>
      </c>
      <c r="J49">
        <v>12545</v>
      </c>
      <c r="K49">
        <v>4096</v>
      </c>
      <c r="L49">
        <v>6.125</v>
      </c>
      <c r="M49" s="8">
        <v>0.16600000000000001</v>
      </c>
      <c r="N49" s="8">
        <v>3.6999999999999998E-2</v>
      </c>
    </row>
    <row r="50" spans="1:14" x14ac:dyDescent="0.25">
      <c r="A50">
        <v>99330</v>
      </c>
      <c r="B50">
        <v>49665</v>
      </c>
      <c r="C50">
        <v>16384</v>
      </c>
      <c r="D50">
        <v>24.25</v>
      </c>
      <c r="E50" s="8">
        <v>0.35199999999999998</v>
      </c>
      <c r="F50" s="8">
        <v>0.128</v>
      </c>
      <c r="I50">
        <v>99330</v>
      </c>
      <c r="J50">
        <v>49665</v>
      </c>
      <c r="K50">
        <v>16384</v>
      </c>
      <c r="L50">
        <v>24.25</v>
      </c>
      <c r="M50" s="8">
        <v>0.67400000000000004</v>
      </c>
      <c r="N50" s="8">
        <v>0.13400000000000001</v>
      </c>
    </row>
    <row r="51" spans="1:14" x14ac:dyDescent="0.25">
      <c r="A51">
        <v>395266</v>
      </c>
      <c r="B51">
        <v>197633</v>
      </c>
      <c r="C51">
        <v>65536</v>
      </c>
      <c r="D51">
        <v>96.5</v>
      </c>
      <c r="E51" s="8">
        <v>1.75</v>
      </c>
      <c r="F51" s="8">
        <v>0.79</v>
      </c>
      <c r="I51">
        <v>395266</v>
      </c>
      <c r="J51">
        <v>197633</v>
      </c>
      <c r="K51">
        <v>65536</v>
      </c>
      <c r="L51">
        <v>96.5</v>
      </c>
      <c r="M51" s="8">
        <v>3.028</v>
      </c>
      <c r="N51" s="8">
        <v>0.84399999999999997</v>
      </c>
    </row>
    <row r="52" spans="1:14" x14ac:dyDescent="0.25">
      <c r="E52" s="8"/>
      <c r="F52" s="8"/>
      <c r="M52" s="8"/>
      <c r="N52" s="8"/>
    </row>
    <row r="53" spans="1:14" x14ac:dyDescent="0.25">
      <c r="A53" t="s">
        <v>9</v>
      </c>
      <c r="E53" s="8"/>
      <c r="F53" s="8"/>
      <c r="I53" t="s">
        <v>9</v>
      </c>
      <c r="M53" s="8"/>
      <c r="N53" s="8"/>
    </row>
    <row r="54" spans="1:14" x14ac:dyDescent="0.25">
      <c r="A54" t="s">
        <v>0</v>
      </c>
      <c r="B54" t="s">
        <v>2</v>
      </c>
      <c r="C54" t="s">
        <v>1</v>
      </c>
      <c r="D54" t="s">
        <v>3</v>
      </c>
      <c r="E54" s="8" t="s">
        <v>7</v>
      </c>
      <c r="F54" s="8" t="s">
        <v>8</v>
      </c>
      <c r="I54" t="s">
        <v>0</v>
      </c>
      <c r="J54" t="s">
        <v>2</v>
      </c>
      <c r="K54" t="s">
        <v>1</v>
      </c>
      <c r="L54" t="s">
        <v>3</v>
      </c>
      <c r="M54" s="8" t="s">
        <v>7</v>
      </c>
      <c r="N54" s="8" t="s">
        <v>8</v>
      </c>
    </row>
    <row r="55" spans="1:14" x14ac:dyDescent="0.25">
      <c r="A55">
        <v>1666</v>
      </c>
      <c r="B55">
        <v>833</v>
      </c>
      <c r="C55">
        <v>256</v>
      </c>
      <c r="D55">
        <v>0.40699999999999997</v>
      </c>
      <c r="E55" s="8">
        <v>5.0000000000000001E-3</v>
      </c>
      <c r="F55" s="8">
        <v>8.0000000000000002E-3</v>
      </c>
      <c r="I55">
        <v>1666</v>
      </c>
      <c r="J55">
        <v>833</v>
      </c>
      <c r="K55">
        <v>256</v>
      </c>
      <c r="L55">
        <v>0.40699999999999997</v>
      </c>
      <c r="M55" s="8">
        <v>0.01</v>
      </c>
      <c r="N55" s="8">
        <v>8.0000000000000002E-3</v>
      </c>
    </row>
    <row r="56" spans="1:14" x14ac:dyDescent="0.25">
      <c r="A56">
        <v>14210</v>
      </c>
      <c r="B56">
        <v>7105</v>
      </c>
      <c r="C56">
        <v>2304</v>
      </c>
      <c r="D56">
        <v>3.4689999999999999</v>
      </c>
      <c r="E56" s="8">
        <v>4.2999999999999997E-2</v>
      </c>
      <c r="F56" s="8">
        <v>1.7999999999999999E-2</v>
      </c>
      <c r="I56">
        <v>14210</v>
      </c>
      <c r="J56">
        <v>7105</v>
      </c>
      <c r="K56">
        <v>2304</v>
      </c>
      <c r="L56">
        <v>3.4689999999999999</v>
      </c>
      <c r="M56" s="8">
        <v>8.2000000000000003E-2</v>
      </c>
      <c r="N56" s="8">
        <v>1.7000000000000001E-2</v>
      </c>
    </row>
    <row r="57" spans="1:14" x14ac:dyDescent="0.25">
      <c r="A57">
        <v>19266</v>
      </c>
      <c r="B57">
        <v>9633</v>
      </c>
      <c r="C57">
        <v>3136</v>
      </c>
      <c r="D57">
        <v>4.7039999999999997</v>
      </c>
      <c r="E57" s="8">
        <v>5.6000000000000001E-2</v>
      </c>
      <c r="F57" s="8">
        <v>0.02</v>
      </c>
      <c r="I57">
        <v>19266</v>
      </c>
      <c r="J57">
        <v>9633</v>
      </c>
      <c r="K57">
        <v>3136</v>
      </c>
      <c r="L57">
        <v>4.7039999999999997</v>
      </c>
      <c r="M57" s="8">
        <v>0.112</v>
      </c>
      <c r="N57" s="8">
        <v>2.1000000000000001E-2</v>
      </c>
    </row>
    <row r="58" spans="1:14" x14ac:dyDescent="0.25">
      <c r="A58">
        <v>25090</v>
      </c>
      <c r="B58">
        <v>12545</v>
      </c>
      <c r="C58">
        <v>4096</v>
      </c>
      <c r="D58">
        <v>6.125</v>
      </c>
      <c r="E58" s="8">
        <v>7.4999999999999997E-2</v>
      </c>
      <c r="F58" s="8">
        <v>2.3E-2</v>
      </c>
      <c r="I58">
        <v>25090</v>
      </c>
      <c r="J58">
        <v>12545</v>
      </c>
      <c r="K58">
        <v>4096</v>
      </c>
      <c r="L58">
        <v>6.125</v>
      </c>
      <c r="M58" s="8">
        <v>0.152</v>
      </c>
      <c r="N58" s="8">
        <v>2.5000000000000001E-2</v>
      </c>
    </row>
    <row r="59" spans="1:14" x14ac:dyDescent="0.25">
      <c r="A59">
        <v>99330</v>
      </c>
      <c r="B59">
        <v>49665</v>
      </c>
      <c r="C59">
        <v>16384</v>
      </c>
      <c r="D59">
        <v>24.25</v>
      </c>
      <c r="E59" s="8">
        <v>0.28199999999999997</v>
      </c>
      <c r="F59" s="8">
        <v>7.3999999999999996E-2</v>
      </c>
      <c r="I59">
        <v>99330</v>
      </c>
      <c r="J59">
        <v>49665</v>
      </c>
      <c r="K59">
        <v>16384</v>
      </c>
      <c r="L59">
        <v>24.25</v>
      </c>
      <c r="M59" s="8">
        <v>0.57599999999999996</v>
      </c>
      <c r="N59" s="8">
        <v>8.2000000000000003E-2</v>
      </c>
    </row>
    <row r="60" spans="1:14" x14ac:dyDescent="0.25">
      <c r="A60">
        <v>395266</v>
      </c>
      <c r="B60">
        <v>197633</v>
      </c>
      <c r="C60">
        <v>65536</v>
      </c>
      <c r="D60">
        <v>96.5</v>
      </c>
      <c r="E60" s="8">
        <v>1.17</v>
      </c>
      <c r="F60" s="8">
        <v>0.44800000000000001</v>
      </c>
      <c r="I60">
        <v>395266</v>
      </c>
      <c r="J60">
        <v>197633</v>
      </c>
      <c r="K60">
        <v>65536</v>
      </c>
      <c r="L60">
        <v>96.5</v>
      </c>
      <c r="M60" s="8">
        <v>2.2309999999999999</v>
      </c>
      <c r="N60" s="8">
        <v>0.47199999999999998</v>
      </c>
    </row>
    <row r="61" spans="1:14" x14ac:dyDescent="0.25">
      <c r="E61" s="8"/>
      <c r="F61" s="8"/>
      <c r="M61" s="8"/>
      <c r="N61" s="8"/>
    </row>
    <row r="62" spans="1:14" x14ac:dyDescent="0.25">
      <c r="A62" t="s">
        <v>40</v>
      </c>
      <c r="E62" s="8"/>
      <c r="F62" s="8"/>
      <c r="I62" t="s">
        <v>40</v>
      </c>
      <c r="M62" s="8"/>
      <c r="N62" s="8"/>
    </row>
    <row r="63" spans="1:14" x14ac:dyDescent="0.25">
      <c r="A63" t="s">
        <v>0</v>
      </c>
      <c r="B63" t="s">
        <v>2</v>
      </c>
      <c r="C63" t="s">
        <v>1</v>
      </c>
      <c r="D63" t="s">
        <v>3</v>
      </c>
      <c r="E63" s="8" t="s">
        <v>7</v>
      </c>
      <c r="F63" s="8" t="s">
        <v>8</v>
      </c>
      <c r="I63" t="s">
        <v>0</v>
      </c>
      <c r="J63" t="s">
        <v>2</v>
      </c>
      <c r="K63" t="s">
        <v>1</v>
      </c>
      <c r="L63" t="s">
        <v>3</v>
      </c>
      <c r="M63" s="8" t="s">
        <v>7</v>
      </c>
      <c r="N63" s="8" t="s">
        <v>8</v>
      </c>
    </row>
    <row r="64" spans="1:14" x14ac:dyDescent="0.25">
      <c r="A64">
        <v>1666</v>
      </c>
      <c r="B64">
        <v>833</v>
      </c>
      <c r="C64">
        <v>256</v>
      </c>
      <c r="D64">
        <v>0.40699999999999997</v>
      </c>
      <c r="E64" s="8">
        <v>3.0000000000000001E-3</v>
      </c>
      <c r="F64" s="8">
        <v>7.0000000000000001E-3</v>
      </c>
      <c r="I64">
        <v>1666</v>
      </c>
      <c r="J64">
        <v>833</v>
      </c>
      <c r="K64">
        <v>256</v>
      </c>
      <c r="L64">
        <v>0.40699999999999997</v>
      </c>
      <c r="M64" s="8">
        <v>7.0000000000000001E-3</v>
      </c>
      <c r="N64" s="8">
        <v>8.0000000000000002E-3</v>
      </c>
    </row>
    <row r="65" spans="1:14" x14ac:dyDescent="0.25">
      <c r="A65">
        <v>14210</v>
      </c>
      <c r="B65">
        <v>7105</v>
      </c>
      <c r="C65">
        <v>2304</v>
      </c>
      <c r="D65">
        <v>3.4689999999999999</v>
      </c>
      <c r="E65" s="8">
        <v>2.7E-2</v>
      </c>
      <c r="F65" s="8">
        <v>1.6E-2</v>
      </c>
      <c r="I65">
        <v>14210</v>
      </c>
      <c r="J65">
        <v>7105</v>
      </c>
      <c r="K65">
        <v>2304</v>
      </c>
      <c r="L65">
        <v>3.4689999999999999</v>
      </c>
      <c r="M65" s="8">
        <v>5.8999999999999997E-2</v>
      </c>
      <c r="N65" s="8">
        <v>1.4E-2</v>
      </c>
    </row>
    <row r="66" spans="1:14" x14ac:dyDescent="0.25">
      <c r="A66">
        <v>19266</v>
      </c>
      <c r="B66">
        <v>9633</v>
      </c>
      <c r="C66">
        <v>3136</v>
      </c>
      <c r="D66">
        <v>4.7039999999999997</v>
      </c>
      <c r="E66" s="8">
        <v>3.7999999999999999E-2</v>
      </c>
      <c r="F66" s="8">
        <v>1.7000000000000001E-2</v>
      </c>
      <c r="I66">
        <v>19266</v>
      </c>
      <c r="J66">
        <v>9633</v>
      </c>
      <c r="K66">
        <v>3136</v>
      </c>
      <c r="L66">
        <v>4.7039999999999997</v>
      </c>
      <c r="M66" s="8">
        <v>7.9000000000000001E-2</v>
      </c>
      <c r="N66" s="8">
        <v>1.7000000000000001E-2</v>
      </c>
    </row>
    <row r="67" spans="1:14" x14ac:dyDescent="0.25">
      <c r="A67">
        <v>25090</v>
      </c>
      <c r="B67">
        <v>12545</v>
      </c>
      <c r="C67">
        <v>4096</v>
      </c>
      <c r="D67">
        <v>6.125</v>
      </c>
      <c r="E67" s="8">
        <v>5.1999999999999998E-2</v>
      </c>
      <c r="F67" s="8">
        <v>1.9E-2</v>
      </c>
      <c r="I67">
        <v>25090</v>
      </c>
      <c r="J67">
        <v>12545</v>
      </c>
      <c r="K67">
        <v>4096</v>
      </c>
      <c r="L67">
        <v>6.125</v>
      </c>
      <c r="M67" s="8">
        <v>0.108</v>
      </c>
      <c r="N67" s="8">
        <v>2.1000000000000001E-2</v>
      </c>
    </row>
    <row r="68" spans="1:14" x14ac:dyDescent="0.25">
      <c r="A68">
        <v>99330</v>
      </c>
      <c r="B68">
        <v>49665</v>
      </c>
      <c r="C68">
        <v>16384</v>
      </c>
      <c r="D68">
        <v>24.25</v>
      </c>
      <c r="E68" s="8">
        <v>0.188</v>
      </c>
      <c r="F68" s="8">
        <v>5.8000000000000003E-2</v>
      </c>
      <c r="I68">
        <v>99330</v>
      </c>
      <c r="J68">
        <v>49665</v>
      </c>
      <c r="K68">
        <v>16384</v>
      </c>
      <c r="L68">
        <v>24.25</v>
      </c>
      <c r="M68" s="8">
        <v>0.433</v>
      </c>
      <c r="N68" s="8">
        <v>6.6000000000000003E-2</v>
      </c>
    </row>
    <row r="69" spans="1:14" x14ac:dyDescent="0.25">
      <c r="A69">
        <v>395266</v>
      </c>
      <c r="B69">
        <v>197633</v>
      </c>
      <c r="C69">
        <v>65536</v>
      </c>
      <c r="D69">
        <v>96.5</v>
      </c>
      <c r="E69" s="8">
        <v>0.83</v>
      </c>
      <c r="F69" s="8">
        <v>0.31900000000000001</v>
      </c>
      <c r="I69">
        <v>395266</v>
      </c>
      <c r="J69">
        <v>197633</v>
      </c>
      <c r="K69">
        <v>65536</v>
      </c>
      <c r="L69">
        <v>96.5</v>
      </c>
      <c r="M69" s="8">
        <v>1.7130000000000001</v>
      </c>
      <c r="N69" s="8">
        <v>0.35199999999999998</v>
      </c>
    </row>
    <row r="70" spans="1:14" x14ac:dyDescent="0.25">
      <c r="E70" s="8"/>
      <c r="F70" s="8"/>
      <c r="M70" s="8"/>
      <c r="N70" s="8"/>
    </row>
    <row r="71" spans="1:14" x14ac:dyDescent="0.25">
      <c r="A71" t="s">
        <v>10</v>
      </c>
      <c r="E71" s="8"/>
      <c r="F71" s="8"/>
      <c r="I71" t="s">
        <v>10</v>
      </c>
      <c r="M71" s="8"/>
      <c r="N71" s="8"/>
    </row>
    <row r="72" spans="1:14" x14ac:dyDescent="0.25">
      <c r="A72" t="s">
        <v>0</v>
      </c>
      <c r="B72" t="s">
        <v>2</v>
      </c>
      <c r="C72" t="s">
        <v>1</v>
      </c>
      <c r="D72" t="s">
        <v>3</v>
      </c>
      <c r="E72" s="8" t="s">
        <v>7</v>
      </c>
      <c r="F72" s="8" t="s">
        <v>8</v>
      </c>
      <c r="I72" t="s">
        <v>0</v>
      </c>
      <c r="J72" t="s">
        <v>2</v>
      </c>
      <c r="K72" t="s">
        <v>1</v>
      </c>
      <c r="L72" t="s">
        <v>3</v>
      </c>
      <c r="M72" s="8" t="s">
        <v>7</v>
      </c>
      <c r="N72" s="8" t="s">
        <v>8</v>
      </c>
    </row>
    <row r="73" spans="1:14" x14ac:dyDescent="0.25">
      <c r="A73">
        <v>1666</v>
      </c>
      <c r="B73">
        <v>833</v>
      </c>
      <c r="C73">
        <v>256</v>
      </c>
      <c r="D73">
        <v>0.40699999999999997</v>
      </c>
      <c r="E73" s="8">
        <v>3.0000000000000001E-3</v>
      </c>
      <c r="F73" s="8">
        <v>8.9999999999999993E-3</v>
      </c>
      <c r="I73">
        <v>1666</v>
      </c>
      <c r="J73">
        <v>833</v>
      </c>
      <c r="K73">
        <v>256</v>
      </c>
      <c r="L73">
        <v>0.40699999999999997</v>
      </c>
      <c r="M73" s="8">
        <v>6.0000000000000001E-3</v>
      </c>
      <c r="N73" s="8">
        <v>8.9999999999999993E-3</v>
      </c>
    </row>
    <row r="74" spans="1:14" x14ac:dyDescent="0.25">
      <c r="A74">
        <v>14210</v>
      </c>
      <c r="B74">
        <v>7105</v>
      </c>
      <c r="C74">
        <v>2304</v>
      </c>
      <c r="D74">
        <v>3.4689999999999999</v>
      </c>
      <c r="E74" s="8">
        <v>2.5000000000000001E-2</v>
      </c>
      <c r="F74" s="8">
        <v>1.6E-2</v>
      </c>
      <c r="I74">
        <v>14210</v>
      </c>
      <c r="J74">
        <v>7105</v>
      </c>
      <c r="K74">
        <v>2304</v>
      </c>
      <c r="L74">
        <v>3.4689999999999999</v>
      </c>
      <c r="M74" s="8">
        <v>5.2999999999999999E-2</v>
      </c>
      <c r="N74" s="8">
        <v>1.4999999999999999E-2</v>
      </c>
    </row>
    <row r="75" spans="1:14" x14ac:dyDescent="0.25">
      <c r="A75">
        <v>19266</v>
      </c>
      <c r="B75">
        <v>9633</v>
      </c>
      <c r="C75">
        <v>3136</v>
      </c>
      <c r="D75">
        <v>4.7039999999999997</v>
      </c>
      <c r="E75" s="8">
        <v>2.9000000000000001E-2</v>
      </c>
      <c r="F75" s="8">
        <v>1.7000000000000001E-2</v>
      </c>
      <c r="I75">
        <v>19266</v>
      </c>
      <c r="J75">
        <v>9633</v>
      </c>
      <c r="K75">
        <v>3136</v>
      </c>
      <c r="L75">
        <v>4.7039999999999997</v>
      </c>
      <c r="M75" s="8">
        <v>6.3E-2</v>
      </c>
      <c r="N75" s="8">
        <v>1.7999999999999999E-2</v>
      </c>
    </row>
    <row r="76" spans="1:14" x14ac:dyDescent="0.25">
      <c r="A76">
        <v>25090</v>
      </c>
      <c r="B76">
        <v>12545</v>
      </c>
      <c r="C76">
        <v>4096</v>
      </c>
      <c r="D76">
        <v>6.125</v>
      </c>
      <c r="E76" s="8">
        <v>0.04</v>
      </c>
      <c r="F76" s="8">
        <v>1.9E-2</v>
      </c>
      <c r="I76">
        <v>25090</v>
      </c>
      <c r="J76">
        <v>12545</v>
      </c>
      <c r="K76">
        <v>4096</v>
      </c>
      <c r="L76">
        <v>6.125</v>
      </c>
      <c r="M76" s="8">
        <v>8.8999999999999996E-2</v>
      </c>
      <c r="N76" s="8">
        <v>2.1000000000000001E-2</v>
      </c>
    </row>
    <row r="77" spans="1:14" x14ac:dyDescent="0.25">
      <c r="A77">
        <v>99330</v>
      </c>
      <c r="B77">
        <v>49665</v>
      </c>
      <c r="C77">
        <v>16384</v>
      </c>
      <c r="D77">
        <v>24.25</v>
      </c>
      <c r="E77" s="8">
        <v>0.13100000000000001</v>
      </c>
      <c r="F77" s="8">
        <v>6.9000000000000006E-2</v>
      </c>
      <c r="I77">
        <v>99330</v>
      </c>
      <c r="J77">
        <v>49665</v>
      </c>
      <c r="K77">
        <v>16384</v>
      </c>
      <c r="L77">
        <v>24.25</v>
      </c>
      <c r="M77" s="8">
        <v>0.34699999999999998</v>
      </c>
      <c r="N77" s="8">
        <v>6.0999999999999999E-2</v>
      </c>
    </row>
    <row r="78" spans="1:14" x14ac:dyDescent="0.25">
      <c r="A78">
        <v>395266</v>
      </c>
      <c r="B78">
        <v>197633</v>
      </c>
      <c r="C78">
        <v>65536</v>
      </c>
      <c r="D78">
        <v>96.5</v>
      </c>
      <c r="E78" s="8">
        <v>0.70099999999999996</v>
      </c>
      <c r="F78" s="8">
        <v>0.26500000000000001</v>
      </c>
      <c r="I78">
        <v>395266</v>
      </c>
      <c r="J78">
        <v>197633</v>
      </c>
      <c r="K78">
        <v>65536</v>
      </c>
      <c r="L78">
        <v>96.5</v>
      </c>
      <c r="M78" s="8">
        <v>1.4259999999999999</v>
      </c>
      <c r="N78" s="8">
        <v>0.29899999999999999</v>
      </c>
    </row>
    <row r="79" spans="1:14" x14ac:dyDescent="0.25">
      <c r="E79" s="8"/>
      <c r="F79" s="8"/>
      <c r="M79" s="8"/>
      <c r="N79" s="8"/>
    </row>
    <row r="80" spans="1:14" x14ac:dyDescent="0.25">
      <c r="A80" t="s">
        <v>11</v>
      </c>
      <c r="E80" s="8"/>
      <c r="F80" s="8"/>
      <c r="I80" t="s">
        <v>11</v>
      </c>
      <c r="M80" s="8"/>
      <c r="N80" s="8"/>
    </row>
    <row r="81" spans="1:14" x14ac:dyDescent="0.25">
      <c r="A81" t="s">
        <v>13</v>
      </c>
      <c r="E81" s="8"/>
      <c r="F81" s="8"/>
      <c r="I81" t="s">
        <v>13</v>
      </c>
      <c r="M81" s="8"/>
      <c r="N81" s="8"/>
    </row>
    <row r="82" spans="1:14" x14ac:dyDescent="0.25">
      <c r="A82" t="s">
        <v>6</v>
      </c>
      <c r="E82" s="8"/>
      <c r="F82" s="8"/>
      <c r="I82" t="s">
        <v>6</v>
      </c>
      <c r="M82" s="8"/>
      <c r="N82" s="8"/>
    </row>
    <row r="83" spans="1:14" x14ac:dyDescent="0.25">
      <c r="A83" t="s">
        <v>0</v>
      </c>
      <c r="B83" t="s">
        <v>2</v>
      </c>
      <c r="C83" t="s">
        <v>1</v>
      </c>
      <c r="D83" t="s">
        <v>3</v>
      </c>
      <c r="E83" s="8" t="s">
        <v>7</v>
      </c>
      <c r="F83" s="8" t="s">
        <v>8</v>
      </c>
      <c r="I83" t="s">
        <v>0</v>
      </c>
      <c r="J83" t="s">
        <v>2</v>
      </c>
      <c r="K83" t="s">
        <v>1</v>
      </c>
      <c r="L83" t="s">
        <v>3</v>
      </c>
      <c r="M83" s="8" t="s">
        <v>7</v>
      </c>
      <c r="N83" s="8" t="s">
        <v>8</v>
      </c>
    </row>
    <row r="84" spans="1:14" x14ac:dyDescent="0.25">
      <c r="A84">
        <v>1666</v>
      </c>
      <c r="B84">
        <v>833</v>
      </c>
      <c r="C84">
        <v>256</v>
      </c>
      <c r="D84">
        <v>2.6469999999999998</v>
      </c>
      <c r="E84" s="8">
        <v>5.3999999999999999E-2</v>
      </c>
      <c r="F84" s="8">
        <v>1.0999999999999999E-2</v>
      </c>
      <c r="I84">
        <v>1666</v>
      </c>
      <c r="J84">
        <v>833</v>
      </c>
      <c r="K84">
        <v>256</v>
      </c>
      <c r="L84">
        <v>2.6469999999999998</v>
      </c>
      <c r="M84" s="8">
        <v>5.5E-2</v>
      </c>
      <c r="N84" s="8">
        <v>1.2E-2</v>
      </c>
    </row>
    <row r="85" spans="1:14" x14ac:dyDescent="0.25">
      <c r="A85">
        <v>14210</v>
      </c>
      <c r="B85">
        <v>7105</v>
      </c>
      <c r="C85">
        <v>2304</v>
      </c>
      <c r="D85">
        <v>192.57</v>
      </c>
      <c r="E85" s="8">
        <v>1.649</v>
      </c>
      <c r="F85" s="8">
        <v>0.05</v>
      </c>
      <c r="I85">
        <v>14210</v>
      </c>
      <c r="J85">
        <v>7105</v>
      </c>
      <c r="K85">
        <v>2304</v>
      </c>
      <c r="L85">
        <v>192.57</v>
      </c>
      <c r="M85" s="8">
        <v>1.7470000000000001</v>
      </c>
      <c r="N85" s="8">
        <v>0.05</v>
      </c>
    </row>
    <row r="86" spans="1:14" x14ac:dyDescent="0.25">
      <c r="A86">
        <v>19266</v>
      </c>
      <c r="B86">
        <v>9633</v>
      </c>
      <c r="C86">
        <v>3136</v>
      </c>
      <c r="D86">
        <v>353.98399999999998</v>
      </c>
      <c r="E86" s="8">
        <v>1.798</v>
      </c>
      <c r="F86" s="8">
        <v>6.5000000000000002E-2</v>
      </c>
      <c r="I86">
        <v>19266</v>
      </c>
      <c r="J86">
        <v>9633</v>
      </c>
      <c r="K86">
        <v>3136</v>
      </c>
      <c r="L86">
        <v>353.98399999999998</v>
      </c>
      <c r="M86" s="8">
        <v>2.411</v>
      </c>
      <c r="N86" s="8">
        <v>6.9000000000000006E-2</v>
      </c>
    </row>
    <row r="87" spans="1:14" x14ac:dyDescent="0.25">
      <c r="A87">
        <v>25090</v>
      </c>
      <c r="B87">
        <v>12545</v>
      </c>
      <c r="C87">
        <v>4096</v>
      </c>
      <c r="D87">
        <v>600.346</v>
      </c>
      <c r="E87" s="8">
        <v>2.08</v>
      </c>
      <c r="F87" s="8">
        <v>8.5999999999999993E-2</v>
      </c>
      <c r="I87">
        <v>25090</v>
      </c>
      <c r="J87">
        <v>12545</v>
      </c>
      <c r="K87">
        <v>4096</v>
      </c>
      <c r="L87">
        <v>600.346</v>
      </c>
      <c r="M87" s="8">
        <v>2.54</v>
      </c>
      <c r="N87" s="8">
        <v>8.7999999999999995E-2</v>
      </c>
    </row>
    <row r="88" spans="1:14" x14ac:dyDescent="0.25">
      <c r="A88">
        <v>99330</v>
      </c>
      <c r="B88">
        <v>49665</v>
      </c>
      <c r="C88">
        <v>16384</v>
      </c>
      <c r="D88">
        <v>1217.3789999999999</v>
      </c>
      <c r="E88" s="8">
        <v>3.0350000000000001</v>
      </c>
      <c r="F88" s="8">
        <v>0.32400000000000001</v>
      </c>
      <c r="I88">
        <v>99330</v>
      </c>
      <c r="J88">
        <v>49665</v>
      </c>
      <c r="K88">
        <v>16384</v>
      </c>
      <c r="L88">
        <v>1217.3789999999999</v>
      </c>
      <c r="M88" s="8">
        <v>3.4830000000000001</v>
      </c>
      <c r="N88" s="8">
        <v>0.32800000000000001</v>
      </c>
    </row>
    <row r="89" spans="1:14" x14ac:dyDescent="0.25">
      <c r="A89">
        <v>395266</v>
      </c>
      <c r="B89">
        <v>197633</v>
      </c>
      <c r="C89">
        <v>65536</v>
      </c>
      <c r="D89">
        <v>1541.508</v>
      </c>
      <c r="E89" s="8">
        <v>7.1689999999999996</v>
      </c>
      <c r="F89" s="8">
        <v>1.2709999999999999</v>
      </c>
      <c r="I89">
        <v>395266</v>
      </c>
      <c r="J89">
        <v>197633</v>
      </c>
      <c r="K89">
        <v>65536</v>
      </c>
      <c r="L89">
        <v>1541.508</v>
      </c>
      <c r="M89" s="8">
        <v>8.4710000000000001</v>
      </c>
      <c r="N89" s="8">
        <v>1.2869999999999999</v>
      </c>
    </row>
    <row r="90" spans="1:14" x14ac:dyDescent="0.25">
      <c r="E90" s="8"/>
      <c r="F90" s="8"/>
      <c r="M90" s="8"/>
      <c r="N90" s="8"/>
    </row>
    <row r="91" spans="1:14" x14ac:dyDescent="0.25">
      <c r="A91" t="s">
        <v>9</v>
      </c>
      <c r="E91" s="8"/>
      <c r="F91" s="8"/>
      <c r="I91" t="s">
        <v>9</v>
      </c>
      <c r="M91" s="8"/>
      <c r="N91" s="8"/>
    </row>
    <row r="92" spans="1:14" x14ac:dyDescent="0.25">
      <c r="A92" t="s">
        <v>0</v>
      </c>
      <c r="B92" t="s">
        <v>2</v>
      </c>
      <c r="C92" t="s">
        <v>1</v>
      </c>
      <c r="D92" t="s">
        <v>3</v>
      </c>
      <c r="E92" s="8" t="s">
        <v>7</v>
      </c>
      <c r="F92" s="8" t="s">
        <v>8</v>
      </c>
      <c r="I92" t="s">
        <v>0</v>
      </c>
      <c r="J92" t="s">
        <v>2</v>
      </c>
      <c r="K92" t="s">
        <v>1</v>
      </c>
      <c r="L92" t="s">
        <v>3</v>
      </c>
      <c r="M92" s="8" t="s">
        <v>7</v>
      </c>
      <c r="N92" s="8" t="s">
        <v>8</v>
      </c>
    </row>
    <row r="93" spans="1:14" x14ac:dyDescent="0.25">
      <c r="A93">
        <v>1666</v>
      </c>
      <c r="B93">
        <v>833</v>
      </c>
      <c r="C93">
        <v>256</v>
      </c>
      <c r="D93">
        <v>2.6469999999999998</v>
      </c>
      <c r="E93" s="8">
        <v>5.6000000000000001E-2</v>
      </c>
      <c r="F93" s="8">
        <v>8.9999999999999993E-3</v>
      </c>
      <c r="I93">
        <v>1666</v>
      </c>
      <c r="J93">
        <v>833</v>
      </c>
      <c r="K93">
        <v>256</v>
      </c>
      <c r="L93">
        <v>2.6469999999999998</v>
      </c>
      <c r="M93" s="8">
        <v>5.3999999999999999E-2</v>
      </c>
      <c r="N93" s="8">
        <v>8.9999999999999993E-3</v>
      </c>
    </row>
    <row r="94" spans="1:14" x14ac:dyDescent="0.25">
      <c r="A94">
        <v>14210</v>
      </c>
      <c r="B94">
        <v>7105</v>
      </c>
      <c r="C94">
        <v>2304</v>
      </c>
      <c r="D94">
        <v>192.57</v>
      </c>
      <c r="E94" s="8">
        <v>0.53100000000000003</v>
      </c>
      <c r="F94" s="8">
        <v>3.1E-2</v>
      </c>
      <c r="I94">
        <v>14210</v>
      </c>
      <c r="J94">
        <v>7105</v>
      </c>
      <c r="K94">
        <v>2304</v>
      </c>
      <c r="L94">
        <v>192.57</v>
      </c>
      <c r="M94" s="8">
        <v>0.54600000000000004</v>
      </c>
      <c r="N94" s="8">
        <v>3.1E-2</v>
      </c>
    </row>
    <row r="95" spans="1:14" x14ac:dyDescent="0.25">
      <c r="A95">
        <v>19266</v>
      </c>
      <c r="B95">
        <v>9633</v>
      </c>
      <c r="C95">
        <v>3136</v>
      </c>
      <c r="D95">
        <v>353.98399999999998</v>
      </c>
      <c r="E95" s="8">
        <v>0.81599999999999995</v>
      </c>
      <c r="F95" s="8">
        <v>3.9E-2</v>
      </c>
      <c r="I95">
        <v>19266</v>
      </c>
      <c r="J95">
        <v>9633</v>
      </c>
      <c r="K95">
        <v>3136</v>
      </c>
      <c r="L95">
        <v>353.98399999999998</v>
      </c>
      <c r="M95" s="8">
        <v>0.75900000000000001</v>
      </c>
      <c r="N95" s="8">
        <v>4.1000000000000002E-2</v>
      </c>
    </row>
    <row r="96" spans="1:14" x14ac:dyDescent="0.25">
      <c r="A96">
        <v>25090</v>
      </c>
      <c r="B96">
        <v>12545</v>
      </c>
      <c r="C96">
        <v>4096</v>
      </c>
      <c r="D96">
        <v>600.346</v>
      </c>
      <c r="E96" s="8">
        <v>1.38</v>
      </c>
      <c r="F96" s="8">
        <v>0.05</v>
      </c>
      <c r="I96">
        <v>25090</v>
      </c>
      <c r="J96">
        <v>12545</v>
      </c>
      <c r="K96">
        <v>4096</v>
      </c>
      <c r="L96">
        <v>600.346</v>
      </c>
      <c r="M96" s="8">
        <v>1.27</v>
      </c>
      <c r="N96" s="8">
        <v>5.2999999999999999E-2</v>
      </c>
    </row>
    <row r="97" spans="1:14" x14ac:dyDescent="0.25">
      <c r="A97">
        <v>99330</v>
      </c>
      <c r="B97">
        <v>49665</v>
      </c>
      <c r="C97">
        <v>16384</v>
      </c>
      <c r="D97">
        <v>1217.3789999999999</v>
      </c>
      <c r="E97" s="8">
        <v>6.5229999999999997</v>
      </c>
      <c r="F97" s="8">
        <v>0.17799999999999999</v>
      </c>
      <c r="I97">
        <v>99330</v>
      </c>
      <c r="J97">
        <v>49665</v>
      </c>
      <c r="K97">
        <v>16384</v>
      </c>
      <c r="L97">
        <v>1217.3789999999999</v>
      </c>
      <c r="M97" s="8">
        <v>6.968</v>
      </c>
      <c r="N97" s="8">
        <v>0.184</v>
      </c>
    </row>
    <row r="98" spans="1:14" x14ac:dyDescent="0.25">
      <c r="A98">
        <v>395266</v>
      </c>
      <c r="B98">
        <v>197633</v>
      </c>
      <c r="C98">
        <v>65536</v>
      </c>
      <c r="D98">
        <v>1541.508</v>
      </c>
      <c r="E98" s="8">
        <v>10.659000000000001</v>
      </c>
      <c r="F98" s="8">
        <v>0.69499999999999995</v>
      </c>
      <c r="I98">
        <v>395266</v>
      </c>
      <c r="J98">
        <v>197633</v>
      </c>
      <c r="K98">
        <v>65536</v>
      </c>
      <c r="L98">
        <v>1541.508</v>
      </c>
      <c r="M98" s="8">
        <v>11.217000000000001</v>
      </c>
      <c r="N98" s="8">
        <v>0.73</v>
      </c>
    </row>
    <row r="99" spans="1:14" x14ac:dyDescent="0.25">
      <c r="E99" s="8"/>
      <c r="F99" s="8"/>
      <c r="M99" s="8"/>
      <c r="N99" s="8"/>
    </row>
    <row r="100" spans="1:14" x14ac:dyDescent="0.25">
      <c r="A100" t="s">
        <v>40</v>
      </c>
      <c r="E100" s="8"/>
      <c r="F100" s="8"/>
      <c r="I100" t="s">
        <v>40</v>
      </c>
      <c r="M100" s="8"/>
      <c r="N100" s="8"/>
    </row>
    <row r="101" spans="1:14" x14ac:dyDescent="0.25">
      <c r="A101" t="s">
        <v>0</v>
      </c>
      <c r="B101" t="s">
        <v>2</v>
      </c>
      <c r="C101" t="s">
        <v>1</v>
      </c>
      <c r="D101" t="s">
        <v>3</v>
      </c>
      <c r="E101" s="8" t="s">
        <v>7</v>
      </c>
      <c r="F101" s="8" t="s">
        <v>8</v>
      </c>
      <c r="I101" t="s">
        <v>0</v>
      </c>
      <c r="J101" t="s">
        <v>2</v>
      </c>
      <c r="K101" t="s">
        <v>1</v>
      </c>
      <c r="L101" t="s">
        <v>3</v>
      </c>
      <c r="M101" s="8" t="s">
        <v>7</v>
      </c>
      <c r="N101" s="8" t="s">
        <v>8</v>
      </c>
    </row>
    <row r="102" spans="1:14" x14ac:dyDescent="0.25">
      <c r="A102">
        <v>1666</v>
      </c>
      <c r="B102">
        <v>833</v>
      </c>
      <c r="C102">
        <v>256</v>
      </c>
      <c r="D102">
        <v>2.6469999999999998</v>
      </c>
      <c r="E102" s="8">
        <v>5.0999999999999997E-2</v>
      </c>
      <c r="F102" s="8">
        <v>8.9999999999999993E-3</v>
      </c>
      <c r="I102">
        <v>1666</v>
      </c>
      <c r="J102">
        <v>833</v>
      </c>
      <c r="K102">
        <v>256</v>
      </c>
      <c r="L102">
        <v>2.6469999999999998</v>
      </c>
      <c r="M102" s="8">
        <v>4.8000000000000001E-2</v>
      </c>
      <c r="N102" s="8">
        <v>8.9999999999999993E-3</v>
      </c>
    </row>
    <row r="103" spans="1:14" x14ac:dyDescent="0.25">
      <c r="A103">
        <v>14210</v>
      </c>
      <c r="B103">
        <v>7105</v>
      </c>
      <c r="C103">
        <v>2304</v>
      </c>
      <c r="D103">
        <v>192.57</v>
      </c>
      <c r="E103" s="8">
        <v>1.2290000000000001</v>
      </c>
      <c r="F103" s="8">
        <v>2.3E-2</v>
      </c>
      <c r="I103">
        <v>14210</v>
      </c>
      <c r="J103">
        <v>7105</v>
      </c>
      <c r="K103">
        <v>2304</v>
      </c>
      <c r="L103">
        <v>192.57</v>
      </c>
      <c r="M103" s="8">
        <v>0.97399999999999998</v>
      </c>
      <c r="N103" s="8">
        <v>2.3E-2</v>
      </c>
    </row>
    <row r="104" spans="1:14" x14ac:dyDescent="0.25">
      <c r="A104">
        <v>19266</v>
      </c>
      <c r="B104">
        <v>9633</v>
      </c>
      <c r="C104">
        <v>3136</v>
      </c>
      <c r="D104">
        <v>353.98399999999998</v>
      </c>
      <c r="E104" s="8">
        <v>1.875</v>
      </c>
      <c r="F104" s="8">
        <v>0.03</v>
      </c>
      <c r="I104">
        <v>19266</v>
      </c>
      <c r="J104">
        <v>9633</v>
      </c>
      <c r="K104">
        <v>3136</v>
      </c>
      <c r="L104">
        <v>353.98399999999998</v>
      </c>
      <c r="M104" s="8">
        <v>1.5740000000000001</v>
      </c>
      <c r="N104" s="8">
        <v>3.2000000000000001E-2</v>
      </c>
    </row>
    <row r="105" spans="1:14" x14ac:dyDescent="0.25">
      <c r="A105">
        <v>25090</v>
      </c>
      <c r="B105">
        <v>12545</v>
      </c>
      <c r="C105">
        <v>4096</v>
      </c>
      <c r="D105">
        <v>600.346</v>
      </c>
      <c r="E105" s="8">
        <v>2.6349999999999998</v>
      </c>
      <c r="F105" s="8">
        <v>3.7999999999999999E-2</v>
      </c>
      <c r="I105">
        <v>25090</v>
      </c>
      <c r="J105">
        <v>12545</v>
      </c>
      <c r="K105">
        <v>4096</v>
      </c>
      <c r="L105">
        <v>600.346</v>
      </c>
      <c r="M105" s="8">
        <v>2.2879999999999998</v>
      </c>
      <c r="N105" s="8">
        <v>3.9E-2</v>
      </c>
    </row>
    <row r="106" spans="1:14" x14ac:dyDescent="0.25">
      <c r="A106">
        <v>99330</v>
      </c>
      <c r="B106">
        <v>49665</v>
      </c>
      <c r="C106">
        <v>16384</v>
      </c>
      <c r="D106">
        <v>1217.3789999999999</v>
      </c>
      <c r="E106" s="8">
        <v>12.856999999999999</v>
      </c>
      <c r="F106" s="8">
        <v>0.129</v>
      </c>
      <c r="I106">
        <v>99330</v>
      </c>
      <c r="J106">
        <v>49665</v>
      </c>
      <c r="K106">
        <v>16384</v>
      </c>
      <c r="L106">
        <v>1217.3789999999999</v>
      </c>
      <c r="M106" s="8">
        <v>12.423</v>
      </c>
      <c r="N106" s="8">
        <v>0.13700000000000001</v>
      </c>
    </row>
    <row r="107" spans="1:14" x14ac:dyDescent="0.25">
      <c r="A107">
        <v>395266</v>
      </c>
      <c r="B107">
        <v>197633</v>
      </c>
      <c r="C107">
        <v>65536</v>
      </c>
      <c r="D107">
        <v>1541.508</v>
      </c>
      <c r="E107" s="8">
        <v>19.079000000000001</v>
      </c>
      <c r="F107" s="8">
        <v>0.502</v>
      </c>
      <c r="I107">
        <v>395266</v>
      </c>
      <c r="J107">
        <v>197633</v>
      </c>
      <c r="K107">
        <v>65536</v>
      </c>
      <c r="L107">
        <v>1541.508</v>
      </c>
      <c r="M107" s="8">
        <v>18.189</v>
      </c>
      <c r="N107" s="8">
        <v>0.53200000000000003</v>
      </c>
    </row>
    <row r="108" spans="1:14" x14ac:dyDescent="0.25">
      <c r="E108" s="8"/>
      <c r="F108" s="8"/>
      <c r="M108" s="8"/>
      <c r="N108" s="8"/>
    </row>
    <row r="109" spans="1:14" x14ac:dyDescent="0.25">
      <c r="A109" t="s">
        <v>10</v>
      </c>
      <c r="E109" s="8"/>
      <c r="F109" s="8"/>
      <c r="I109" t="s">
        <v>10</v>
      </c>
      <c r="M109" s="8"/>
      <c r="N109" s="8"/>
    </row>
    <row r="110" spans="1:14" x14ac:dyDescent="0.25">
      <c r="A110" t="s">
        <v>0</v>
      </c>
      <c r="B110" t="s">
        <v>2</v>
      </c>
      <c r="C110" t="s">
        <v>1</v>
      </c>
      <c r="D110" t="s">
        <v>3</v>
      </c>
      <c r="E110" s="8" t="s">
        <v>7</v>
      </c>
      <c r="F110" s="8" t="s">
        <v>8</v>
      </c>
      <c r="I110" t="s">
        <v>0</v>
      </c>
      <c r="J110" t="s">
        <v>2</v>
      </c>
      <c r="K110" t="s">
        <v>1</v>
      </c>
      <c r="L110" t="s">
        <v>3</v>
      </c>
      <c r="M110" s="8" t="s">
        <v>7</v>
      </c>
      <c r="N110" s="8" t="s">
        <v>8</v>
      </c>
    </row>
    <row r="111" spans="1:14" x14ac:dyDescent="0.25">
      <c r="A111">
        <v>1666</v>
      </c>
      <c r="B111">
        <v>833</v>
      </c>
      <c r="C111">
        <v>256</v>
      </c>
      <c r="D111">
        <v>2.6469999999999998</v>
      </c>
      <c r="E111" s="8">
        <v>5.7000000000000002E-2</v>
      </c>
      <c r="F111" s="8">
        <v>0.01</v>
      </c>
      <c r="I111">
        <v>1666</v>
      </c>
      <c r="J111">
        <v>833</v>
      </c>
      <c r="K111">
        <v>256</v>
      </c>
      <c r="L111">
        <v>2.6469999999999998</v>
      </c>
      <c r="M111" s="8">
        <v>5.5E-2</v>
      </c>
      <c r="N111" s="8">
        <v>8.9999999999999993E-3</v>
      </c>
    </row>
    <row r="112" spans="1:14" x14ac:dyDescent="0.25">
      <c r="A112">
        <v>14210</v>
      </c>
      <c r="B112">
        <v>7105</v>
      </c>
      <c r="C112">
        <v>2304</v>
      </c>
      <c r="D112">
        <v>192.57</v>
      </c>
      <c r="E112" s="8">
        <v>0.97899999999999998</v>
      </c>
      <c r="F112" s="8">
        <v>2.1999999999999999E-2</v>
      </c>
      <c r="I112">
        <v>14210</v>
      </c>
      <c r="J112">
        <v>7105</v>
      </c>
      <c r="K112">
        <v>2304</v>
      </c>
      <c r="L112">
        <v>192.57</v>
      </c>
      <c r="M112" s="8">
        <v>1.024</v>
      </c>
      <c r="N112" s="8">
        <v>2.3E-2</v>
      </c>
    </row>
    <row r="113" spans="1:23" x14ac:dyDescent="0.25">
      <c r="A113">
        <v>19266</v>
      </c>
      <c r="B113">
        <v>9633</v>
      </c>
      <c r="C113">
        <v>3136</v>
      </c>
      <c r="D113">
        <v>353.98399999999998</v>
      </c>
      <c r="E113" s="8">
        <v>1.444</v>
      </c>
      <c r="F113" s="8">
        <v>2.5999999999999999E-2</v>
      </c>
      <c r="I113">
        <v>19266</v>
      </c>
      <c r="J113">
        <v>9633</v>
      </c>
      <c r="K113">
        <v>3136</v>
      </c>
      <c r="L113">
        <v>353.98399999999998</v>
      </c>
      <c r="M113" s="8">
        <v>1.587</v>
      </c>
      <c r="N113" s="8">
        <v>2.8000000000000001E-2</v>
      </c>
    </row>
    <row r="114" spans="1:23" x14ac:dyDescent="0.25">
      <c r="A114">
        <v>25090</v>
      </c>
      <c r="B114">
        <v>12545</v>
      </c>
      <c r="C114">
        <v>4096</v>
      </c>
      <c r="D114">
        <v>600.346</v>
      </c>
      <c r="E114" s="8">
        <v>2.0369999999999999</v>
      </c>
      <c r="F114" s="8">
        <v>3.2000000000000001E-2</v>
      </c>
      <c r="I114">
        <v>25090</v>
      </c>
      <c r="J114">
        <v>12545</v>
      </c>
      <c r="K114">
        <v>4096</v>
      </c>
      <c r="L114">
        <v>600.346</v>
      </c>
      <c r="M114" s="8">
        <v>2.2719999999999998</v>
      </c>
      <c r="N114" s="8">
        <v>3.5000000000000003E-2</v>
      </c>
    </row>
    <row r="115" spans="1:23" x14ac:dyDescent="0.25">
      <c r="A115">
        <v>99330</v>
      </c>
      <c r="B115">
        <v>49665</v>
      </c>
      <c r="C115">
        <v>16384</v>
      </c>
      <c r="D115">
        <v>1217.3789999999999</v>
      </c>
      <c r="E115" s="8">
        <v>11.1</v>
      </c>
      <c r="F115" s="8">
        <v>0.108</v>
      </c>
      <c r="I115">
        <v>99330</v>
      </c>
      <c r="J115">
        <v>49665</v>
      </c>
      <c r="K115">
        <v>16384</v>
      </c>
      <c r="L115">
        <v>1217.3789999999999</v>
      </c>
      <c r="M115" s="8">
        <v>12.986000000000001</v>
      </c>
      <c r="N115" s="8">
        <v>0.11600000000000001</v>
      </c>
    </row>
    <row r="116" spans="1:23" x14ac:dyDescent="0.25">
      <c r="A116">
        <v>395266</v>
      </c>
      <c r="B116">
        <v>197633</v>
      </c>
      <c r="C116">
        <v>65536</v>
      </c>
      <c r="D116">
        <v>1541.508</v>
      </c>
      <c r="E116" s="8">
        <v>16.962</v>
      </c>
      <c r="F116" s="8">
        <v>0.41099999999999998</v>
      </c>
      <c r="I116">
        <v>395266</v>
      </c>
      <c r="J116">
        <v>197633</v>
      </c>
      <c r="K116">
        <v>65536</v>
      </c>
      <c r="L116">
        <v>1541.508</v>
      </c>
      <c r="M116" s="8">
        <v>18.850999999999999</v>
      </c>
      <c r="N116" s="8">
        <v>0.44400000000000001</v>
      </c>
      <c r="W116" t="s">
        <v>11</v>
      </c>
    </row>
    <row r="119" spans="1:23" x14ac:dyDescent="0.25">
      <c r="A119" s="10" t="s">
        <v>28</v>
      </c>
      <c r="B119" s="10"/>
      <c r="C119" s="10"/>
      <c r="D119" s="10"/>
      <c r="E119" s="10"/>
      <c r="F119" s="10"/>
      <c r="G119" s="10"/>
      <c r="H119" s="10"/>
      <c r="I119" s="10" t="s">
        <v>29</v>
      </c>
      <c r="J119" s="10"/>
      <c r="K119" s="10"/>
      <c r="L119" s="10"/>
      <c r="M119" s="10"/>
      <c r="N119" s="10"/>
      <c r="O119" s="10"/>
      <c r="P119" s="10"/>
    </row>
    <row r="120" spans="1:23" x14ac:dyDescent="0.25">
      <c r="A120" s="11" t="str">
        <f>$A$4</f>
        <v>Gps:2</v>
      </c>
      <c r="B120" s="12"/>
      <c r="C120" s="12"/>
      <c r="D120" s="12"/>
      <c r="E120" s="12"/>
      <c r="F120" s="12"/>
      <c r="G120" s="12"/>
      <c r="H120" s="13"/>
      <c r="I120" s="10" t="str">
        <f>$I$4</f>
        <v>Gps:3</v>
      </c>
      <c r="J120" s="10"/>
      <c r="K120" s="10"/>
      <c r="L120" s="10"/>
      <c r="M120" s="10"/>
      <c r="N120" s="10"/>
      <c r="O120" s="10"/>
      <c r="P120" s="10"/>
    </row>
    <row r="121" spans="1:23" x14ac:dyDescent="0.25">
      <c r="A121" s="4" t="s">
        <v>15</v>
      </c>
      <c r="B121" s="4" t="s">
        <v>16</v>
      </c>
      <c r="C121" s="4" t="s">
        <v>17</v>
      </c>
      <c r="D121" s="5" t="s">
        <v>50</v>
      </c>
      <c r="E121" s="5" t="s">
        <v>18</v>
      </c>
      <c r="F121" s="4" t="s">
        <v>19</v>
      </c>
      <c r="G121" s="4" t="s">
        <v>51</v>
      </c>
      <c r="H121" s="4" t="s">
        <v>20</v>
      </c>
      <c r="I121" s="4" t="s">
        <v>15</v>
      </c>
      <c r="J121" s="4" t="s">
        <v>16</v>
      </c>
      <c r="K121" s="4" t="s">
        <v>17</v>
      </c>
      <c r="L121" s="5" t="s">
        <v>50</v>
      </c>
      <c r="M121" s="5" t="s">
        <v>18</v>
      </c>
      <c r="N121" s="4" t="s">
        <v>19</v>
      </c>
      <c r="O121" s="4" t="s">
        <v>51</v>
      </c>
      <c r="P121" s="4" t="s">
        <v>20</v>
      </c>
    </row>
    <row r="122" spans="1:23" x14ac:dyDescent="0.25">
      <c r="A122" s="4">
        <f>A8</f>
        <v>1666</v>
      </c>
      <c r="B122" s="5">
        <f>'Q8-NoCol'!E8/F8</f>
        <v>0.72727272727272729</v>
      </c>
      <c r="C122" s="5">
        <f>'Q8-NoCol'!E8/F17</f>
        <v>0.88888888888888895</v>
      </c>
      <c r="D122" s="5">
        <f>'Q8-NoCol'!E8/F26</f>
        <v>1</v>
      </c>
      <c r="E122" s="5">
        <f>'Q8-NoCol'!E8/F35</f>
        <v>0.8</v>
      </c>
      <c r="F122" s="6">
        <f>'Q8-NoCol'!E8/E17</f>
        <v>1.3333333333333333</v>
      </c>
      <c r="G122" s="6">
        <f>'Q8-NoCol'!E8/E26</f>
        <v>0.72727272727272729</v>
      </c>
      <c r="H122" s="6">
        <f>'Q8-NoCol'!E8/E35</f>
        <v>1.3333333333333333</v>
      </c>
      <c r="I122" s="4">
        <f>I8</f>
        <v>1666</v>
      </c>
      <c r="J122" s="5">
        <f>'Q8-NoCol'!L8/N8</f>
        <v>3.1818181818181821</v>
      </c>
      <c r="K122" s="5">
        <f>'Q8-NoCol'!L8/N17</f>
        <v>3.8888888888888897</v>
      </c>
      <c r="L122" s="5">
        <f>'Q8-NoCol'!L8/N26</f>
        <v>4.375</v>
      </c>
      <c r="M122" s="5">
        <f>'Q8-NoCol'!L8/N35</f>
        <v>1.8421052631578949</v>
      </c>
      <c r="N122" s="6">
        <f>'Q8-NoCol'!L8/M17</f>
        <v>3.1818181818181821</v>
      </c>
      <c r="O122" s="6">
        <f>'Q8-NoCol'!L8/M26</f>
        <v>3.8888888888888897</v>
      </c>
      <c r="P122" s="6">
        <f>'Q8-NoCol'!L8/M35</f>
        <v>3.1818181818181821</v>
      </c>
    </row>
    <row r="123" spans="1:23" x14ac:dyDescent="0.25">
      <c r="A123" s="4">
        <f t="shared" ref="A123:A127" si="0">A9</f>
        <v>14210</v>
      </c>
      <c r="B123" s="5">
        <f>'Q8-NoCol'!E9/F9</f>
        <v>1.411764705882353</v>
      </c>
      <c r="C123" s="5">
        <f>'Q8-NoCol'!E9/F18</f>
        <v>2.4</v>
      </c>
      <c r="D123" s="5">
        <f>'Q8-NoCol'!E9/F27</f>
        <v>3.1304347826086953</v>
      </c>
      <c r="E123" s="5">
        <f>'Q8-NoCol'!E9/F36</f>
        <v>3.4285714285714279</v>
      </c>
      <c r="F123" s="6">
        <f>'Q8-NoCol'!E9/E18</f>
        <v>1.5999999999999999</v>
      </c>
      <c r="G123" s="6">
        <f>'Q8-NoCol'!E9/E27</f>
        <v>2.1818181818181817</v>
      </c>
      <c r="H123" s="6">
        <f>'Q8-NoCol'!E9/E36</f>
        <v>2.6666666666666665</v>
      </c>
      <c r="I123" s="4">
        <f t="shared" ref="I123:I127" si="1">I9</f>
        <v>14210</v>
      </c>
      <c r="J123" s="5">
        <f>'Q8-NoCol'!L9/N9</f>
        <v>3.32</v>
      </c>
      <c r="K123" s="5">
        <f>'Q8-NoCol'!L9/N18</f>
        <v>5.5333333333333341</v>
      </c>
      <c r="L123" s="5">
        <f>'Q8-NoCol'!L9/N27</f>
        <v>6.916666666666667</v>
      </c>
      <c r="M123" s="5">
        <f>'Q8-NoCol'!L9/N36</f>
        <v>7.5454545454545459</v>
      </c>
      <c r="N123" s="6">
        <f>'Q8-NoCol'!L9/M18</f>
        <v>1.8444444444444446</v>
      </c>
      <c r="O123" s="6">
        <f>'Q8-NoCol'!L9/M27</f>
        <v>2.9642857142857144</v>
      </c>
      <c r="P123" s="6">
        <f>'Q8-NoCol'!L9/M36</f>
        <v>3.0740740740740744</v>
      </c>
    </row>
    <row r="124" spans="1:23" x14ac:dyDescent="0.25">
      <c r="A124" s="4">
        <f t="shared" si="0"/>
        <v>19266</v>
      </c>
      <c r="B124" s="5">
        <f>'Q8-NoCol'!E10/F10</f>
        <v>1.4347826086956521</v>
      </c>
      <c r="C124" s="5">
        <f>'Q8-NoCol'!E10/F19</f>
        <v>2.6052631578947372</v>
      </c>
      <c r="D124" s="5">
        <f>'Q8-NoCol'!E10/F28</f>
        <v>3.4137931034482758</v>
      </c>
      <c r="E124" s="5">
        <f>'Q8-NoCol'!E10/F37</f>
        <v>3.8076923076923079</v>
      </c>
      <c r="F124" s="6">
        <f>'Q8-NoCol'!E10/E19</f>
        <v>1.523076923076923</v>
      </c>
      <c r="G124" s="6">
        <f>'Q8-NoCol'!E10/E28</f>
        <v>2.0625</v>
      </c>
      <c r="H124" s="6">
        <f>'Q8-NoCol'!E10/E37</f>
        <v>2.6052631578947372</v>
      </c>
      <c r="I124" s="4">
        <f t="shared" si="1"/>
        <v>19266</v>
      </c>
      <c r="J124" s="5">
        <f>'Q8-NoCol'!L10/N10</f>
        <v>5.4285714285714279</v>
      </c>
      <c r="K124" s="5">
        <f>'Q8-NoCol'!L10/N19</f>
        <v>7.7551020408163263</v>
      </c>
      <c r="L124" s="5">
        <f>'Q8-NoCol'!L10/N28</f>
        <v>12.666666666666668</v>
      </c>
      <c r="M124" s="5">
        <f>'Q8-NoCol'!L10/N37</f>
        <v>13.571428571428571</v>
      </c>
      <c r="N124" s="6">
        <f>'Q8-NoCol'!L10/M19</f>
        <v>3.3928571428571428</v>
      </c>
      <c r="O124" s="6">
        <f>'Q8-NoCol'!L10/M28</f>
        <v>4.1304347826086953</v>
      </c>
      <c r="P124" s="6">
        <f>'Q8-NoCol'!L10/M37</f>
        <v>5.5882352941176467</v>
      </c>
    </row>
    <row r="125" spans="1:23" x14ac:dyDescent="0.25">
      <c r="A125" s="4">
        <f t="shared" si="0"/>
        <v>25090</v>
      </c>
      <c r="B125" s="5">
        <f>'Q8-NoCol'!E11/F11</f>
        <v>1.5119047619047619</v>
      </c>
      <c r="C125" s="5">
        <f>'Q8-NoCol'!E11/F20</f>
        <v>2.6458333333333335</v>
      </c>
      <c r="D125" s="5">
        <f>'Q8-NoCol'!E11/F29</f>
        <v>3.5277777777777781</v>
      </c>
      <c r="E125" s="5">
        <f>'Q8-NoCol'!E11/F38</f>
        <v>3.96875</v>
      </c>
      <c r="F125" s="6">
        <f>'Q8-NoCol'!E11/E20</f>
        <v>1.5487804878048781</v>
      </c>
      <c r="G125" s="6">
        <f>'Q8-NoCol'!E11/E29</f>
        <v>2.152542372881356</v>
      </c>
      <c r="H125" s="6">
        <f>'Q8-NoCol'!E11/E38</f>
        <v>2.5918367346938775</v>
      </c>
      <c r="I125" s="4">
        <f t="shared" si="1"/>
        <v>25090</v>
      </c>
      <c r="J125" s="5">
        <f>'Q8-NoCol'!L11/N11</f>
        <v>3.3863636363636362</v>
      </c>
      <c r="K125" s="5">
        <f>'Q8-NoCol'!L11/N20</f>
        <v>5.9599999999999991</v>
      </c>
      <c r="L125" s="5">
        <f>'Q8-NoCol'!L11/N29</f>
        <v>7.6410256410256405</v>
      </c>
      <c r="M125" s="5">
        <f>'Q8-NoCol'!L11/N38</f>
        <v>8.7647058823529402</v>
      </c>
      <c r="N125" s="6">
        <f>'Q8-NoCol'!L11/M20</f>
        <v>1.8980891719745221</v>
      </c>
      <c r="O125" s="6">
        <f>'Q8-NoCol'!L11/M29</f>
        <v>2.2074074074074073</v>
      </c>
      <c r="P125" s="6">
        <f>'Q8-NoCol'!L11/M38</f>
        <v>3.3483146067415732</v>
      </c>
    </row>
    <row r="126" spans="1:23" x14ac:dyDescent="0.25">
      <c r="A126" s="4">
        <f t="shared" si="0"/>
        <v>99330</v>
      </c>
      <c r="B126" s="5">
        <f>'Q8-NoCol'!E12/F12</f>
        <v>2.1463414634146338</v>
      </c>
      <c r="C126" s="5">
        <f>'Q8-NoCol'!E12/F21</f>
        <v>4</v>
      </c>
      <c r="D126" s="5">
        <f>'Q8-NoCol'!E12/F30</f>
        <v>5.6319999999999997</v>
      </c>
      <c r="E126" s="5">
        <f>'Q8-NoCol'!E12/F39</f>
        <v>6.6415094339622636</v>
      </c>
      <c r="F126" s="6">
        <f>'Q8-NoCol'!E12/E21</f>
        <v>1.7297297297297298</v>
      </c>
      <c r="G126" s="6">
        <f>'Q8-NoCol'!E12/E30</f>
        <v>2.7607843137254902</v>
      </c>
      <c r="H126" s="6">
        <f>'Q8-NoCol'!E12/E39</f>
        <v>3.6476683937823831</v>
      </c>
      <c r="I126" s="4">
        <f t="shared" si="1"/>
        <v>99330</v>
      </c>
      <c r="J126" s="5">
        <f>'Q8-NoCol'!L12/N12</f>
        <v>5.3323353293413165</v>
      </c>
      <c r="K126" s="5">
        <f>'Q8-NoCol'!L12/N21</f>
        <v>9.7857142857142847</v>
      </c>
      <c r="L126" s="5">
        <f>'Q8-NoCol'!L12/N30</f>
        <v>13.291044776119401</v>
      </c>
      <c r="M126" s="5">
        <f>'Q8-NoCol'!L12/N39</f>
        <v>15.761061946902654</v>
      </c>
      <c r="N126" s="6">
        <f>'Q8-NoCol'!L12/M21</f>
        <v>2.9782608695652173</v>
      </c>
      <c r="O126" s="6">
        <f>'Q8-NoCol'!L12/M30</f>
        <v>3.8717391304347823</v>
      </c>
      <c r="P126" s="6">
        <f>'Q8-NoCol'!L12/M39</f>
        <v>4.8794520547945206</v>
      </c>
    </row>
    <row r="127" spans="1:23" x14ac:dyDescent="0.25">
      <c r="A127" s="4">
        <f t="shared" si="0"/>
        <v>395266</v>
      </c>
      <c r="B127" s="5">
        <f>'Q8-NoCol'!E13/F13</f>
        <v>1.8912198912198914</v>
      </c>
      <c r="C127" s="5">
        <f>'Q8-NoCol'!E13/F22</f>
        <v>3.5326560232220614</v>
      </c>
      <c r="D127" s="5">
        <f>'Q8-NoCol'!E13/F31</f>
        <v>4.9371196754563895</v>
      </c>
      <c r="E127" s="5">
        <f>'Q8-NoCol'!E13/F40</f>
        <v>5.7814726840855108</v>
      </c>
      <c r="F127" s="6">
        <f>'Q8-NoCol'!E13/E22</f>
        <v>1.8259564891222808</v>
      </c>
      <c r="G127" s="6">
        <f>'Q8-NoCol'!E13/E31</f>
        <v>2.342637151106834</v>
      </c>
      <c r="H127" s="6">
        <f>'Q8-NoCol'!E13/E40</f>
        <v>3.0693568726355611</v>
      </c>
      <c r="I127" s="4">
        <f t="shared" si="1"/>
        <v>395266</v>
      </c>
      <c r="J127" s="5">
        <f>'Q8-NoCol'!L13/N13</f>
        <v>2.6661550268610901</v>
      </c>
      <c r="K127" s="5">
        <f>'Q8-NoCol'!L13/N22</f>
        <v>4.5952380952380958</v>
      </c>
      <c r="L127" s="5">
        <f>'Q8-NoCol'!L13/N31</f>
        <v>6.6424474187380502</v>
      </c>
      <c r="M127" s="5">
        <f>'Q8-NoCol'!L13/N40</f>
        <v>7.8775510204081636</v>
      </c>
      <c r="N127" s="6">
        <f>'Q8-NoCol'!L13/M22</f>
        <v>1.243378668575519</v>
      </c>
      <c r="O127" s="6">
        <f>'Q8-NoCol'!L13/M31</f>
        <v>1.5097783572359844</v>
      </c>
      <c r="P127" s="6">
        <f>'Q8-NoCol'!L13/M40</f>
        <v>2.4814285714285718</v>
      </c>
    </row>
    <row r="130" spans="1:16" x14ac:dyDescent="0.25">
      <c r="A130" s="11" t="s">
        <v>30</v>
      </c>
      <c r="B130" s="12"/>
      <c r="C130" s="12"/>
      <c r="D130" s="12"/>
      <c r="E130" s="12"/>
      <c r="F130" s="12"/>
      <c r="G130" s="12"/>
      <c r="H130" s="13"/>
      <c r="I130" s="11" t="s">
        <v>30</v>
      </c>
      <c r="J130" s="12"/>
      <c r="K130" s="12"/>
      <c r="L130" s="12"/>
      <c r="M130" s="12"/>
      <c r="N130" s="12"/>
      <c r="O130" s="12"/>
      <c r="P130" s="13"/>
    </row>
    <row r="131" spans="1:16" x14ac:dyDescent="0.25">
      <c r="A131" s="11" t="str">
        <f>$A$4</f>
        <v>Gps:2</v>
      </c>
      <c r="B131" s="12"/>
      <c r="C131" s="12"/>
      <c r="D131" s="12"/>
      <c r="E131" s="12"/>
      <c r="F131" s="12"/>
      <c r="G131" s="12"/>
      <c r="H131" s="13"/>
      <c r="I131" s="11" t="str">
        <f>$I$4</f>
        <v>Gps:3</v>
      </c>
      <c r="J131" s="12"/>
      <c r="K131" s="12"/>
      <c r="L131" s="12"/>
      <c r="M131" s="12"/>
      <c r="N131" s="12"/>
      <c r="O131" s="12"/>
      <c r="P131" s="13"/>
    </row>
    <row r="132" spans="1:16" x14ac:dyDescent="0.25">
      <c r="A132" s="4" t="s">
        <v>15</v>
      </c>
      <c r="B132" s="4" t="s">
        <v>16</v>
      </c>
      <c r="C132" s="4" t="s">
        <v>17</v>
      </c>
      <c r="D132" s="5" t="s">
        <v>50</v>
      </c>
      <c r="E132" s="5" t="s">
        <v>18</v>
      </c>
      <c r="F132" s="4" t="s">
        <v>19</v>
      </c>
      <c r="G132" s="4" t="s">
        <v>51</v>
      </c>
      <c r="H132" s="4" t="s">
        <v>20</v>
      </c>
      <c r="I132" s="4" t="s">
        <v>15</v>
      </c>
      <c r="J132" s="4" t="s">
        <v>16</v>
      </c>
      <c r="K132" s="4" t="s">
        <v>17</v>
      </c>
      <c r="L132" s="5" t="s">
        <v>50</v>
      </c>
      <c r="M132" s="5" t="s">
        <v>18</v>
      </c>
      <c r="N132" s="4" t="s">
        <v>19</v>
      </c>
      <c r="O132" s="4" t="s">
        <v>51</v>
      </c>
      <c r="P132" s="4" t="s">
        <v>20</v>
      </c>
    </row>
    <row r="133" spans="1:16" x14ac:dyDescent="0.25">
      <c r="A133" s="4">
        <v>578</v>
      </c>
      <c r="B133" s="5">
        <f>'Q8-NoCol'!E46/F46</f>
        <v>0.75</v>
      </c>
      <c r="C133" s="5">
        <f>'Q8-NoCol'!E46/F55</f>
        <v>0.75</v>
      </c>
      <c r="D133" s="5">
        <f>'Q8-NoCol'!E46/F64</f>
        <v>0.8571428571428571</v>
      </c>
      <c r="E133" s="5">
        <f>'Q8-NoCol'!E46/F73</f>
        <v>0.66666666666666674</v>
      </c>
      <c r="F133" s="6">
        <f>'Q8-NoCol'!E46/E55</f>
        <v>1.2</v>
      </c>
      <c r="G133" s="6">
        <f>'Q8-NoCol'!E46/E64</f>
        <v>2</v>
      </c>
      <c r="H133" s="6">
        <f>'Q8-NoCol'!E46/E73</f>
        <v>2</v>
      </c>
      <c r="I133" s="4">
        <v>578</v>
      </c>
      <c r="J133" s="5">
        <f>'Q8-NoCol'!L46/N46</f>
        <v>1.1111111111111112</v>
      </c>
      <c r="K133" s="5">
        <f>'Q8-NoCol'!L46/N55</f>
        <v>1.25</v>
      </c>
      <c r="L133" s="5">
        <f>'Q8-NoCol'!L46/N64</f>
        <v>1.25</v>
      </c>
      <c r="M133" s="5">
        <f>'Q8-NoCol'!L46/N73</f>
        <v>1.1111111111111112</v>
      </c>
      <c r="N133" s="6">
        <f>'Q8-NoCol'!L46/M55</f>
        <v>1</v>
      </c>
      <c r="O133" s="6">
        <f>'Q8-NoCol'!L46/M64</f>
        <v>1.4285714285714286</v>
      </c>
      <c r="P133" s="6">
        <f>'Q8-NoCol'!L46/M73</f>
        <v>1.6666666666666667</v>
      </c>
    </row>
    <row r="134" spans="1:16" x14ac:dyDescent="0.25">
      <c r="A134" s="4">
        <v>8450</v>
      </c>
      <c r="B134" s="5">
        <f>'Q8-NoCol'!E47/F47</f>
        <v>1.7142857142857142</v>
      </c>
      <c r="C134" s="5">
        <f>'Q8-NoCol'!E47/F56</f>
        <v>2.666666666666667</v>
      </c>
      <c r="D134" s="5">
        <f>'Q8-NoCol'!E47/F65</f>
        <v>3</v>
      </c>
      <c r="E134" s="5">
        <f>'Q8-NoCol'!E47/F74</f>
        <v>3</v>
      </c>
      <c r="F134" s="6">
        <f>'Q8-NoCol'!E47/E56</f>
        <v>1.1162790697674421</v>
      </c>
      <c r="G134" s="6">
        <f>'Q8-NoCol'!E47/E65</f>
        <v>1.7777777777777779</v>
      </c>
      <c r="H134" s="6">
        <f>'Q8-NoCol'!E47/E74</f>
        <v>1.92</v>
      </c>
      <c r="I134" s="4">
        <v>8450</v>
      </c>
      <c r="J134" s="5">
        <f>'Q8-NoCol'!L47/N47</f>
        <v>3.875</v>
      </c>
      <c r="K134" s="5">
        <f>'Q8-NoCol'!L47/N56</f>
        <v>5.4705882352941169</v>
      </c>
      <c r="L134" s="5">
        <f>'Q8-NoCol'!L47/N65</f>
        <v>6.6428571428571423</v>
      </c>
      <c r="M134" s="5">
        <f>'Q8-NoCol'!L47/N74</f>
        <v>6.2</v>
      </c>
      <c r="N134" s="6">
        <f>'Q8-NoCol'!L47/M56</f>
        <v>1.1341463414634145</v>
      </c>
      <c r="O134" s="6">
        <f>'Q8-NoCol'!L47/M65</f>
        <v>1.576271186440678</v>
      </c>
      <c r="P134" s="6">
        <f>'Q8-NoCol'!L47/M74</f>
        <v>1.7547169811320755</v>
      </c>
    </row>
    <row r="135" spans="1:16" x14ac:dyDescent="0.25">
      <c r="A135" s="4">
        <v>13122</v>
      </c>
      <c r="B135" s="5">
        <f>'Q8-NoCol'!E48/F48</f>
        <v>2.166666666666667</v>
      </c>
      <c r="C135" s="5">
        <f>'Q8-NoCol'!E48/F57</f>
        <v>3.25</v>
      </c>
      <c r="D135" s="5">
        <f>'Q8-NoCol'!E48/F66</f>
        <v>3.8235294117647056</v>
      </c>
      <c r="E135" s="5">
        <f>'Q8-NoCol'!E48/F75</f>
        <v>3.8235294117647056</v>
      </c>
      <c r="F135" s="6">
        <f>'Q8-NoCol'!E48/E57</f>
        <v>1.1607142857142858</v>
      </c>
      <c r="G135" s="6">
        <f>'Q8-NoCol'!E48/E66</f>
        <v>1.7105263157894739</v>
      </c>
      <c r="H135" s="6">
        <f>'Q8-NoCol'!E48/E75</f>
        <v>2.2413793103448274</v>
      </c>
      <c r="I135" s="4">
        <v>13122</v>
      </c>
      <c r="J135" s="5">
        <f>'Q8-NoCol'!L48/N48</f>
        <v>4.096774193548387</v>
      </c>
      <c r="K135" s="5">
        <f>'Q8-NoCol'!L48/N57</f>
        <v>6.0476190476190474</v>
      </c>
      <c r="L135" s="5">
        <f>'Q8-NoCol'!L48/N66</f>
        <v>7.4705882352941169</v>
      </c>
      <c r="M135" s="5">
        <f>'Q8-NoCol'!L48/N75</f>
        <v>7.0555555555555562</v>
      </c>
      <c r="N135" s="6">
        <f>'Q8-NoCol'!L48/M57</f>
        <v>1.1339285714285714</v>
      </c>
      <c r="O135" s="6">
        <f>'Q8-NoCol'!L48/M66</f>
        <v>1.6075949367088607</v>
      </c>
      <c r="P135" s="6">
        <f>'Q8-NoCol'!L48/M75</f>
        <v>2.0158730158730158</v>
      </c>
    </row>
    <row r="136" spans="1:16" x14ac:dyDescent="0.25">
      <c r="A136" s="4">
        <v>18818</v>
      </c>
      <c r="B136" s="5">
        <f>'Q8-NoCol'!E49/F49</f>
        <v>2.4285714285714284</v>
      </c>
      <c r="C136" s="5">
        <f>'Q8-NoCol'!E49/F58</f>
        <v>3.6956521739130439</v>
      </c>
      <c r="D136" s="5">
        <f>'Q8-NoCol'!E49/F67</f>
        <v>4.4736842105263159</v>
      </c>
      <c r="E136" s="5">
        <f>'Q8-NoCol'!E49/F76</f>
        <v>4.4736842105263159</v>
      </c>
      <c r="F136" s="6">
        <f>'Q8-NoCol'!E49/E58</f>
        <v>1.1333333333333335</v>
      </c>
      <c r="G136" s="6">
        <f>'Q8-NoCol'!E49/E67</f>
        <v>1.6346153846153848</v>
      </c>
      <c r="H136" s="6">
        <f>'Q8-NoCol'!E49/E76</f>
        <v>2.125</v>
      </c>
      <c r="I136" s="4">
        <v>18818</v>
      </c>
      <c r="J136" s="5">
        <f>'Q8-NoCol'!L49/N49</f>
        <v>4.4594594594594597</v>
      </c>
      <c r="K136" s="5">
        <f>'Q8-NoCol'!L49/N58</f>
        <v>6.6</v>
      </c>
      <c r="L136" s="5">
        <f>'Q8-NoCol'!L49/N67</f>
        <v>7.8571428571428568</v>
      </c>
      <c r="M136" s="5">
        <f>'Q8-NoCol'!L49/N76</f>
        <v>7.8571428571428568</v>
      </c>
      <c r="N136" s="6">
        <f>'Q8-NoCol'!L49/M58</f>
        <v>1.0855263157894737</v>
      </c>
      <c r="O136" s="6">
        <f>'Q8-NoCol'!L49/M67</f>
        <v>1.5277777777777779</v>
      </c>
      <c r="P136" s="6">
        <f>'Q8-NoCol'!L49/M76</f>
        <v>1.853932584269663</v>
      </c>
    </row>
    <row r="137" spans="1:16" x14ac:dyDescent="0.25">
      <c r="A137" s="4">
        <v>33282</v>
      </c>
      <c r="B137" s="5">
        <f>'Q8-NoCol'!E50/F50</f>
        <v>2.6640625</v>
      </c>
      <c r="C137" s="5">
        <f>'Q8-NoCol'!E50/F59</f>
        <v>4.6081081081081088</v>
      </c>
      <c r="D137" s="5">
        <f>'Q8-NoCol'!E50/F68</f>
        <v>5.8793103448275863</v>
      </c>
      <c r="E137" s="5">
        <f>'Q8-NoCol'!E50/F77</f>
        <v>4.9420289855072461</v>
      </c>
      <c r="F137" s="6">
        <f>'Q8-NoCol'!E50/E59</f>
        <v>1.2092198581560285</v>
      </c>
      <c r="G137" s="6">
        <f>'Q8-NoCol'!E50/E68</f>
        <v>1.8138297872340428</v>
      </c>
      <c r="H137" s="6">
        <f>'Q8-NoCol'!E50/E77</f>
        <v>2.603053435114504</v>
      </c>
      <c r="I137" s="4">
        <v>33282</v>
      </c>
      <c r="J137" s="5">
        <f>'Q8-NoCol'!L50/N50</f>
        <v>4.9402985074626864</v>
      </c>
      <c r="K137" s="5">
        <f>'Q8-NoCol'!L50/N59</f>
        <v>8.0731707317073162</v>
      </c>
      <c r="L137" s="5">
        <f>'Q8-NoCol'!L50/N68</f>
        <v>10.030303030303031</v>
      </c>
      <c r="M137" s="5">
        <f>'Q8-NoCol'!L50/N77</f>
        <v>10.852459016393443</v>
      </c>
      <c r="N137" s="6">
        <f>'Q8-NoCol'!L50/M59</f>
        <v>1.1493055555555558</v>
      </c>
      <c r="O137" s="6">
        <f>'Q8-NoCol'!L50/M68</f>
        <v>1.5288683602771362</v>
      </c>
      <c r="P137" s="6">
        <f>'Q8-NoCol'!L50/M77</f>
        <v>1.9077809798270895</v>
      </c>
    </row>
    <row r="138" spans="1:16" x14ac:dyDescent="0.25">
      <c r="A138" s="4">
        <v>132098</v>
      </c>
      <c r="B138" s="5">
        <f>'Q8-NoCol'!E51/F51</f>
        <v>2.1721518987341772</v>
      </c>
      <c r="C138" s="5">
        <f>'Q8-NoCol'!E51/F60</f>
        <v>3.8303571428571428</v>
      </c>
      <c r="D138" s="5">
        <f>'Q8-NoCol'!E51/F69</f>
        <v>5.3793103448275863</v>
      </c>
      <c r="E138" s="5">
        <f>'Q8-NoCol'!E51/F78</f>
        <v>6.475471698113207</v>
      </c>
      <c r="F138" s="6">
        <f>'Q8-NoCol'!E51/E60</f>
        <v>1.4666666666666668</v>
      </c>
      <c r="G138" s="6">
        <f>'Q8-NoCol'!E51/E69</f>
        <v>2.0674698795180722</v>
      </c>
      <c r="H138" s="6">
        <f>'Q8-NoCol'!E51/E78</f>
        <v>2.4479315263908701</v>
      </c>
      <c r="I138" s="4">
        <v>132098</v>
      </c>
      <c r="J138" s="5">
        <f>'Q8-NoCol'!L51/N51</f>
        <v>3.5545023696682465</v>
      </c>
      <c r="K138" s="5">
        <f>'Q8-NoCol'!L51/N60</f>
        <v>6.3559322033898304</v>
      </c>
      <c r="L138" s="5">
        <f>'Q8-NoCol'!L51/N69</f>
        <v>8.5227272727272734</v>
      </c>
      <c r="M138" s="5">
        <f>'Q8-NoCol'!L51/N78</f>
        <v>10.033444816053512</v>
      </c>
      <c r="N138" s="6">
        <f>'Q8-NoCol'!L51/M60</f>
        <v>1.3446884805020172</v>
      </c>
      <c r="O138" s="6">
        <f>'Q8-NoCol'!L51/M69</f>
        <v>1.7513134851138352</v>
      </c>
      <c r="P138" s="6">
        <f>'Q8-NoCol'!L51/M78</f>
        <v>2.103786816269285</v>
      </c>
    </row>
    <row r="141" spans="1:16" x14ac:dyDescent="0.25">
      <c r="A141" s="11" t="s">
        <v>31</v>
      </c>
      <c r="B141" s="12"/>
      <c r="C141" s="12"/>
      <c r="D141" s="12"/>
      <c r="E141" s="12"/>
      <c r="F141" s="12"/>
      <c r="G141" s="12"/>
      <c r="H141" s="13"/>
      <c r="I141" s="11" t="s">
        <v>31</v>
      </c>
      <c r="J141" s="12"/>
      <c r="K141" s="12"/>
      <c r="L141" s="12"/>
      <c r="M141" s="12"/>
      <c r="N141" s="12"/>
      <c r="O141" s="12"/>
      <c r="P141" s="13"/>
    </row>
    <row r="142" spans="1:16" x14ac:dyDescent="0.25">
      <c r="A142" s="11" t="str">
        <f>$A$4</f>
        <v>Gps:2</v>
      </c>
      <c r="B142" s="12"/>
      <c r="C142" s="12"/>
      <c r="D142" s="12"/>
      <c r="E142" s="12"/>
      <c r="F142" s="12"/>
      <c r="G142" s="12"/>
      <c r="H142" s="13"/>
      <c r="I142" s="11" t="str">
        <f>$I$4</f>
        <v>Gps:3</v>
      </c>
      <c r="J142" s="12"/>
      <c r="K142" s="12"/>
      <c r="L142" s="12"/>
      <c r="M142" s="12"/>
      <c r="N142" s="12"/>
      <c r="O142" s="12"/>
      <c r="P142" s="13"/>
    </row>
    <row r="143" spans="1:16" x14ac:dyDescent="0.25">
      <c r="A143" s="4" t="s">
        <v>15</v>
      </c>
      <c r="B143" s="4" t="s">
        <v>16</v>
      </c>
      <c r="C143" s="4" t="s">
        <v>17</v>
      </c>
      <c r="D143" s="5" t="s">
        <v>50</v>
      </c>
      <c r="E143" s="5" t="s">
        <v>18</v>
      </c>
      <c r="F143" s="4" t="s">
        <v>19</v>
      </c>
      <c r="G143" s="4" t="s">
        <v>51</v>
      </c>
      <c r="H143" s="4" t="s">
        <v>20</v>
      </c>
      <c r="I143" s="4" t="s">
        <v>15</v>
      </c>
      <c r="J143" s="4" t="s">
        <v>16</v>
      </c>
      <c r="K143" s="4" t="s">
        <v>17</v>
      </c>
      <c r="L143" s="5" t="s">
        <v>50</v>
      </c>
      <c r="M143" s="5" t="s">
        <v>18</v>
      </c>
      <c r="N143" s="4" t="s">
        <v>19</v>
      </c>
      <c r="O143" s="4" t="s">
        <v>51</v>
      </c>
      <c r="P143" s="4" t="s">
        <v>20</v>
      </c>
    </row>
    <row r="144" spans="1:16" x14ac:dyDescent="0.25">
      <c r="A144" s="4">
        <v>578</v>
      </c>
      <c r="B144" s="5">
        <f>'Q8-NoCol'!E84/F84</f>
        <v>8.6363636363636367</v>
      </c>
      <c r="C144" s="5">
        <f>'Q8-NoCol'!E84/F93</f>
        <v>10.555555555555557</v>
      </c>
      <c r="D144" s="5">
        <f>'Q8-NoCol'!E84/F102</f>
        <v>10.555555555555557</v>
      </c>
      <c r="E144" s="5">
        <f>'Q8-NoCol'!E84/F111</f>
        <v>9.5</v>
      </c>
      <c r="F144" s="6">
        <f>'Q8-NoCol'!E84/E93</f>
        <v>1.6964285714285714</v>
      </c>
      <c r="G144" s="6">
        <f>'Q8-NoCol'!E84/E102</f>
        <v>1.8627450980392157</v>
      </c>
      <c r="H144" s="6">
        <f>'Q8-NoCol'!E84/E111</f>
        <v>1.6666666666666665</v>
      </c>
      <c r="I144" s="4">
        <v>578</v>
      </c>
      <c r="J144" s="14">
        <f>'Q8-NoCol'!L84/N84</f>
        <v>8.5833333333333321</v>
      </c>
      <c r="K144" s="14">
        <f>'Q8-NoCol'!L84/N93</f>
        <v>11.444444444444445</v>
      </c>
      <c r="L144" s="14">
        <f>'Q8-NoCol'!L84/N102</f>
        <v>11.444444444444445</v>
      </c>
      <c r="M144" s="14">
        <f>'Q8-NoCol'!L84/N111</f>
        <v>11.444444444444445</v>
      </c>
      <c r="N144" s="15">
        <f>'Q8-NoCol'!L84/M93</f>
        <v>1.9074074074074072</v>
      </c>
      <c r="O144" s="15">
        <f>'Q8-NoCol'!L84/M102</f>
        <v>2.145833333333333</v>
      </c>
      <c r="P144" s="15">
        <f>'Q8-NoCol'!L84/M111</f>
        <v>1.8727272727272726</v>
      </c>
    </row>
    <row r="145" spans="1:16" x14ac:dyDescent="0.25">
      <c r="A145" s="4">
        <v>8450</v>
      </c>
      <c r="B145" s="5">
        <f>'Q8-NoCol'!E85/F85</f>
        <v>32.82</v>
      </c>
      <c r="C145" s="5">
        <f>'Q8-NoCol'!E85/F94</f>
        <v>52.935483870967744</v>
      </c>
      <c r="D145" s="5">
        <f>'Q8-NoCol'!E85/F103</f>
        <v>71.34782608695653</v>
      </c>
      <c r="E145" s="5">
        <f>'Q8-NoCol'!E85/F112</f>
        <v>74.590909090909093</v>
      </c>
      <c r="F145" s="6">
        <f>'Q8-NoCol'!E85/E94</f>
        <v>3.0903954802259888</v>
      </c>
      <c r="G145" s="6">
        <f>'Q8-NoCol'!E85/E103</f>
        <v>1.3352318958502847</v>
      </c>
      <c r="H145" s="6">
        <f>'Q8-NoCol'!E85/E112</f>
        <v>1.6762002042900919</v>
      </c>
      <c r="I145" s="4">
        <v>8450</v>
      </c>
      <c r="J145" s="14">
        <f>'Q8-NoCol'!L85/N85</f>
        <v>21.84</v>
      </c>
      <c r="K145" s="14">
        <f>'Q8-NoCol'!L85/N94</f>
        <v>35.225806451612904</v>
      </c>
      <c r="L145" s="14">
        <f>'Q8-NoCol'!L85/N103</f>
        <v>47.478260869565219</v>
      </c>
      <c r="M145" s="14">
        <f>'Q8-NoCol'!L85/N112</f>
        <v>47.478260869565219</v>
      </c>
      <c r="N145" s="15">
        <f>'Q8-NoCol'!L85/M94</f>
        <v>2</v>
      </c>
      <c r="O145" s="15">
        <f>'Q8-NoCol'!L85/M103</f>
        <v>1.1211498973305956</v>
      </c>
      <c r="P145" s="15">
        <f>'Q8-NoCol'!L85/M112</f>
        <v>1.06640625</v>
      </c>
    </row>
    <row r="146" spans="1:16" x14ac:dyDescent="0.25">
      <c r="A146" s="4">
        <v>13122</v>
      </c>
      <c r="B146" s="5">
        <f>'Q8-NoCol'!E86/F86</f>
        <v>26.830769230769231</v>
      </c>
      <c r="C146" s="5">
        <f>'Q8-NoCol'!E86/F95</f>
        <v>44.717948717948715</v>
      </c>
      <c r="D146" s="5">
        <f>'Q8-NoCol'!E86/F104</f>
        <v>58.133333333333333</v>
      </c>
      <c r="E146" s="5">
        <f>'Q8-NoCol'!E86/F113</f>
        <v>67.07692307692308</v>
      </c>
      <c r="F146" s="6">
        <f>'Q8-NoCol'!E86/E95</f>
        <v>2.1372549019607843</v>
      </c>
      <c r="G146" s="6">
        <f>'Q8-NoCol'!E86/E104</f>
        <v>0.93013333333333337</v>
      </c>
      <c r="H146" s="6">
        <f>'Q8-NoCol'!E86/E113</f>
        <v>1.2077562326869806</v>
      </c>
      <c r="I146" s="4">
        <v>13122</v>
      </c>
      <c r="J146" s="14">
        <f>'Q8-NoCol'!L86/N86</f>
        <v>17.188405797101446</v>
      </c>
      <c r="K146" s="14">
        <f>'Q8-NoCol'!L86/N95</f>
        <v>28.926829268292682</v>
      </c>
      <c r="L146" s="14">
        <f>'Q8-NoCol'!L86/N104</f>
        <v>37.0625</v>
      </c>
      <c r="M146" s="14">
        <f>'Q8-NoCol'!L86/N113</f>
        <v>42.357142857142854</v>
      </c>
      <c r="N146" s="15">
        <f>'Q8-NoCol'!L86/M95</f>
        <v>1.5625823451910408</v>
      </c>
      <c r="O146" s="15">
        <f>'Q8-NoCol'!L86/M104</f>
        <v>0.75349428208386271</v>
      </c>
      <c r="P146" s="15">
        <f>'Q8-NoCol'!L86/M113</f>
        <v>0.74732199117832387</v>
      </c>
    </row>
    <row r="147" spans="1:16" x14ac:dyDescent="0.25">
      <c r="A147" s="4">
        <v>18818</v>
      </c>
      <c r="B147" s="5">
        <f>'Q8-NoCol'!E87/F87</f>
        <v>19.174418604651166</v>
      </c>
      <c r="C147" s="5">
        <f>'Q8-NoCol'!E87/F96</f>
        <v>32.979999999999997</v>
      </c>
      <c r="D147" s="5">
        <f>'Q8-NoCol'!E87/F105</f>
        <v>43.394736842105267</v>
      </c>
      <c r="E147" s="5">
        <f>'Q8-NoCol'!E87/F114</f>
        <v>51.53125</v>
      </c>
      <c r="F147" s="6">
        <f>'Q8-NoCol'!E87/E96</f>
        <v>1.1949275362318841</v>
      </c>
      <c r="G147" s="6">
        <f>'Q8-NoCol'!E87/E105</f>
        <v>0.62580645161290327</v>
      </c>
      <c r="H147" s="6">
        <f>'Q8-NoCol'!E87/E114</f>
        <v>0.80952380952380953</v>
      </c>
      <c r="I147" s="4">
        <v>18818</v>
      </c>
      <c r="J147" s="14">
        <f>'Q8-NoCol'!L87/N87</f>
        <v>16.556818181818183</v>
      </c>
      <c r="K147" s="14">
        <f>'Q8-NoCol'!L87/N96</f>
        <v>27.490566037735853</v>
      </c>
      <c r="L147" s="14">
        <f>'Q8-NoCol'!L87/N105</f>
        <v>37.358974358974358</v>
      </c>
      <c r="M147" s="14">
        <f>'Q8-NoCol'!L87/N114</f>
        <v>41.628571428571426</v>
      </c>
      <c r="N147" s="15">
        <f>'Q8-NoCol'!L87/M96</f>
        <v>1.147244094488189</v>
      </c>
      <c r="O147" s="15">
        <f>'Q8-NoCol'!L87/M105</f>
        <v>0.63680069930069938</v>
      </c>
      <c r="P147" s="15">
        <f>'Q8-NoCol'!L87/M114</f>
        <v>0.64128521126760574</v>
      </c>
    </row>
    <row r="148" spans="1:16" x14ac:dyDescent="0.25">
      <c r="A148" s="4">
        <v>33282</v>
      </c>
      <c r="B148" s="5">
        <f>'Q8-NoCol'!E88/F88</f>
        <v>8.2932098765432087</v>
      </c>
      <c r="C148" s="5">
        <f>'Q8-NoCol'!E88/F97</f>
        <v>15.095505617977528</v>
      </c>
      <c r="D148" s="5">
        <f>'Q8-NoCol'!E88/F106</f>
        <v>20.829457364341085</v>
      </c>
      <c r="E148" s="5">
        <f>'Q8-NoCol'!E88/F115</f>
        <v>24.87962962962963</v>
      </c>
      <c r="F148" s="6">
        <f>'Q8-NoCol'!E88/E97</f>
        <v>0.41192702744136134</v>
      </c>
      <c r="G148" s="6">
        <f>'Q8-NoCol'!E88/E106</f>
        <v>0.20899121101345569</v>
      </c>
      <c r="H148" s="6">
        <f>'Q8-NoCol'!E88/E115</f>
        <v>0.24207207207207207</v>
      </c>
      <c r="I148" s="4">
        <v>33282</v>
      </c>
      <c r="J148" s="14">
        <f>'Q8-NoCol'!L88/N88</f>
        <v>8.1524390243902438</v>
      </c>
      <c r="K148" s="14">
        <f>'Q8-NoCol'!L88/N97</f>
        <v>14.532608695652174</v>
      </c>
      <c r="L148" s="14">
        <f>'Q8-NoCol'!L88/N106</f>
        <v>19.518248175182478</v>
      </c>
      <c r="M148" s="14">
        <f>'Q8-NoCol'!L88/N115</f>
        <v>23.051724137931032</v>
      </c>
      <c r="N148" s="15">
        <f>'Q8-NoCol'!L88/M97</f>
        <v>0.38375430539609645</v>
      </c>
      <c r="O148" s="15">
        <f>'Q8-NoCol'!L88/M106</f>
        <v>0.21524591483538597</v>
      </c>
      <c r="P148" s="15">
        <f>'Q8-NoCol'!L88/M115</f>
        <v>0.20591406129678114</v>
      </c>
    </row>
    <row r="149" spans="1:16" x14ac:dyDescent="0.25">
      <c r="A149" s="4">
        <v>132098</v>
      </c>
      <c r="B149" s="5">
        <f>'Q8-NoCol'!E89/F89</f>
        <v>5.1188040912667194</v>
      </c>
      <c r="C149" s="5">
        <f>'Q8-NoCol'!E89/F98</f>
        <v>9.3611510791366914</v>
      </c>
      <c r="D149" s="5">
        <f>'Q8-NoCol'!E89/F107</f>
        <v>12.960159362549801</v>
      </c>
      <c r="E149" s="5">
        <f>'Q8-NoCol'!E89/F116</f>
        <v>15.829683698296838</v>
      </c>
      <c r="F149" s="6">
        <f>'Q8-NoCol'!E89/E98</f>
        <v>0.6103762078994277</v>
      </c>
      <c r="G149" s="6">
        <f>'Q8-NoCol'!E89/E107</f>
        <v>0.34100319723255934</v>
      </c>
      <c r="H149" s="6">
        <f>'Q8-NoCol'!E89/E116</f>
        <v>0.38356325904964039</v>
      </c>
      <c r="I149" s="4">
        <v>132098</v>
      </c>
      <c r="J149" s="14">
        <f>'Q8-NoCol'!L89/N89</f>
        <v>5.4055944055944058</v>
      </c>
      <c r="K149" s="14">
        <f>'Q8-NoCol'!L89/N98</f>
        <v>9.5301369863013701</v>
      </c>
      <c r="L149" s="14">
        <f>'Q8-NoCol'!L89/N107</f>
        <v>13.077067669172932</v>
      </c>
      <c r="M149" s="14">
        <f>'Q8-NoCol'!L89/N116</f>
        <v>15.668918918918918</v>
      </c>
      <c r="N149" s="15">
        <f>'Q8-NoCol'!L89/M98</f>
        <v>0.62021930997592933</v>
      </c>
      <c r="O149" s="15">
        <f>'Q8-NoCol'!L89/M107</f>
        <v>0.38248391885205341</v>
      </c>
      <c r="P149" s="15">
        <f>'Q8-NoCol'!L89/M116</f>
        <v>0.3690520396795926</v>
      </c>
    </row>
  </sheetData>
  <mergeCells count="13">
    <mergeCell ref="A131:H131"/>
    <mergeCell ref="I131:P131"/>
    <mergeCell ref="A141:H141"/>
    <mergeCell ref="I141:P141"/>
    <mergeCell ref="A142:H142"/>
    <mergeCell ref="I142:P142"/>
    <mergeCell ref="A130:H130"/>
    <mergeCell ref="I130:P130"/>
    <mergeCell ref="A1:O1"/>
    <mergeCell ref="A119:H119"/>
    <mergeCell ref="I119:P119"/>
    <mergeCell ref="A120:H120"/>
    <mergeCell ref="I120:P1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9"/>
  <sheetViews>
    <sheetView topLeftCell="A106" zoomScale="85" zoomScaleNormal="85" workbookViewId="0">
      <selection activeCell="B121" sqref="B121:P121"/>
    </sheetView>
  </sheetViews>
  <sheetFormatPr defaultRowHeight="15" x14ac:dyDescent="0.25"/>
  <cols>
    <col min="5" max="6" width="9.140625" style="1"/>
    <col min="13" max="14" width="9.140625" style="1"/>
  </cols>
  <sheetData>
    <row r="1" spans="1:15" x14ac:dyDescent="0.25">
      <c r="A1" s="9" t="s">
        <v>14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t="s">
        <v>4</v>
      </c>
      <c r="I2" t="s">
        <v>4</v>
      </c>
    </row>
    <row r="3" spans="1:15" x14ac:dyDescent="0.25">
      <c r="A3" t="s">
        <v>46</v>
      </c>
      <c r="I3" t="s">
        <v>35</v>
      </c>
    </row>
    <row r="4" spans="1:15" x14ac:dyDescent="0.25">
      <c r="A4" t="s">
        <v>21</v>
      </c>
      <c r="B4" t="s">
        <v>24</v>
      </c>
      <c r="I4" t="s">
        <v>23</v>
      </c>
      <c r="J4" t="s">
        <v>24</v>
      </c>
    </row>
    <row r="5" spans="1:15" x14ac:dyDescent="0.25">
      <c r="A5" s="3" t="s">
        <v>5</v>
      </c>
      <c r="B5" s="3"/>
      <c r="C5" s="3"/>
      <c r="D5" s="3"/>
      <c r="E5" s="3"/>
      <c r="F5" s="3"/>
      <c r="G5" s="3"/>
      <c r="I5" t="s">
        <v>5</v>
      </c>
    </row>
    <row r="6" spans="1:15" x14ac:dyDescent="0.25">
      <c r="A6" s="3" t="s">
        <v>6</v>
      </c>
      <c r="B6" s="3"/>
      <c r="C6" s="3"/>
      <c r="D6" s="3"/>
      <c r="E6" s="3"/>
      <c r="F6" s="3"/>
      <c r="G6" s="3"/>
      <c r="I6" t="s">
        <v>6</v>
      </c>
    </row>
    <row r="7" spans="1:15" x14ac:dyDescent="0.25">
      <c r="A7" t="s">
        <v>0</v>
      </c>
      <c r="B7" t="s">
        <v>2</v>
      </c>
      <c r="C7" t="s">
        <v>1</v>
      </c>
      <c r="D7" t="s">
        <v>3</v>
      </c>
      <c r="E7" s="8" t="s">
        <v>7</v>
      </c>
      <c r="F7" s="8" t="s">
        <v>8</v>
      </c>
      <c r="I7" t="s">
        <v>0</v>
      </c>
      <c r="J7" t="s">
        <v>2</v>
      </c>
      <c r="K7" t="s">
        <v>1</v>
      </c>
      <c r="L7" t="s">
        <v>3</v>
      </c>
      <c r="M7" s="8" t="s">
        <v>7</v>
      </c>
      <c r="N7" s="8" t="s">
        <v>8</v>
      </c>
    </row>
    <row r="8" spans="1:15" x14ac:dyDescent="0.25">
      <c r="A8">
        <v>2187</v>
      </c>
      <c r="B8">
        <v>729</v>
      </c>
      <c r="C8">
        <v>512</v>
      </c>
      <c r="D8">
        <v>1.0589999999999999</v>
      </c>
      <c r="E8" s="8">
        <v>8.6999999999999994E-2</v>
      </c>
      <c r="F8" s="8">
        <v>2.4E-2</v>
      </c>
      <c r="I8">
        <v>2187</v>
      </c>
      <c r="J8">
        <v>729</v>
      </c>
      <c r="K8">
        <v>512</v>
      </c>
      <c r="L8">
        <v>1.0720000000000001</v>
      </c>
      <c r="M8" s="8">
        <v>0.25900000000000001</v>
      </c>
      <c r="N8" s="8">
        <v>2.7E-2</v>
      </c>
    </row>
    <row r="9" spans="1:15" x14ac:dyDescent="0.25">
      <c r="A9">
        <v>3993</v>
      </c>
      <c r="B9">
        <v>1331</v>
      </c>
      <c r="C9">
        <v>1000</v>
      </c>
      <c r="D9">
        <v>2.0329999999999999</v>
      </c>
      <c r="E9" s="8">
        <v>0.17599999999999999</v>
      </c>
      <c r="F9" s="8">
        <v>4.2999999999999997E-2</v>
      </c>
      <c r="I9">
        <v>3993</v>
      </c>
      <c r="J9">
        <v>1331</v>
      </c>
      <c r="K9">
        <v>1000</v>
      </c>
      <c r="L9">
        <v>2.044</v>
      </c>
      <c r="M9" s="8">
        <v>0.499</v>
      </c>
      <c r="N9" s="8">
        <v>4.8000000000000001E-2</v>
      </c>
    </row>
    <row r="10" spans="1:15" x14ac:dyDescent="0.25">
      <c r="A10">
        <v>6591</v>
      </c>
      <c r="B10">
        <v>2197</v>
      </c>
      <c r="C10">
        <v>1728</v>
      </c>
      <c r="D10">
        <v>3.45</v>
      </c>
      <c r="E10" s="8">
        <v>0.29499999999999998</v>
      </c>
      <c r="F10" s="8">
        <v>7.0000000000000007E-2</v>
      </c>
      <c r="I10">
        <v>6591</v>
      </c>
      <c r="J10">
        <v>2197</v>
      </c>
      <c r="K10">
        <v>1728</v>
      </c>
      <c r="L10">
        <v>3.4769999999999999</v>
      </c>
      <c r="M10" s="8">
        <v>0.86299999999999999</v>
      </c>
      <c r="N10" s="8">
        <v>7.9000000000000001E-2</v>
      </c>
    </row>
    <row r="11" spans="1:15" x14ac:dyDescent="0.25">
      <c r="A11">
        <v>14739</v>
      </c>
      <c r="B11">
        <v>4913</v>
      </c>
      <c r="C11">
        <v>4096</v>
      </c>
      <c r="D11">
        <v>8.0229999999999997</v>
      </c>
      <c r="E11" s="8">
        <v>0.70099999999999996</v>
      </c>
      <c r="F11" s="8">
        <v>0.158</v>
      </c>
      <c r="I11">
        <v>14739</v>
      </c>
      <c r="J11">
        <v>4913</v>
      </c>
      <c r="K11">
        <v>4096</v>
      </c>
      <c r="L11">
        <v>8.0760000000000005</v>
      </c>
      <c r="M11" s="8">
        <v>2.048</v>
      </c>
      <c r="N11" s="8">
        <v>0.17899999999999999</v>
      </c>
    </row>
    <row r="12" spans="1:15" x14ac:dyDescent="0.25">
      <c r="A12">
        <v>17496</v>
      </c>
      <c r="B12">
        <v>5832</v>
      </c>
      <c r="C12">
        <v>4913</v>
      </c>
      <c r="D12">
        <v>9.6430000000000007</v>
      </c>
      <c r="E12" s="8">
        <v>0.84199999999999997</v>
      </c>
      <c r="F12" s="8">
        <v>0.188</v>
      </c>
      <c r="I12">
        <v>17496</v>
      </c>
      <c r="J12">
        <v>5832</v>
      </c>
      <c r="K12">
        <v>4913</v>
      </c>
      <c r="L12">
        <v>9.65</v>
      </c>
      <c r="M12" s="8">
        <v>2.4569999999999999</v>
      </c>
      <c r="N12" s="8">
        <v>0.21299999999999999</v>
      </c>
    </row>
    <row r="13" spans="1:15" x14ac:dyDescent="0.25">
      <c r="A13">
        <v>20577</v>
      </c>
      <c r="B13">
        <v>6859</v>
      </c>
      <c r="C13">
        <v>5832</v>
      </c>
      <c r="D13">
        <v>11.401</v>
      </c>
      <c r="E13" s="8">
        <v>1.0049999999999999</v>
      </c>
      <c r="F13" s="8">
        <v>0.222</v>
      </c>
      <c r="I13">
        <v>20577</v>
      </c>
      <c r="J13">
        <v>6859</v>
      </c>
      <c r="K13">
        <v>5832</v>
      </c>
      <c r="L13">
        <v>11.417999999999999</v>
      </c>
      <c r="M13" s="8">
        <v>2.9590000000000001</v>
      </c>
      <c r="N13" s="8">
        <v>0.252</v>
      </c>
    </row>
    <row r="14" spans="1:15" x14ac:dyDescent="0.25">
      <c r="E14" s="8"/>
      <c r="F14" s="8"/>
      <c r="M14" s="8"/>
      <c r="N14" s="8"/>
    </row>
    <row r="15" spans="1:15" x14ac:dyDescent="0.25">
      <c r="A15" t="s">
        <v>9</v>
      </c>
      <c r="E15" s="8"/>
      <c r="F15" s="8"/>
      <c r="I15" t="s">
        <v>9</v>
      </c>
      <c r="M15" s="8"/>
      <c r="N15" s="8"/>
    </row>
    <row r="16" spans="1:15" x14ac:dyDescent="0.25">
      <c r="A16" t="s">
        <v>0</v>
      </c>
      <c r="B16" t="s">
        <v>2</v>
      </c>
      <c r="C16" t="s">
        <v>1</v>
      </c>
      <c r="D16" t="s">
        <v>3</v>
      </c>
      <c r="E16" s="8" t="s">
        <v>7</v>
      </c>
      <c r="F16" s="8" t="s">
        <v>8</v>
      </c>
      <c r="I16" t="s">
        <v>0</v>
      </c>
      <c r="J16" t="s">
        <v>2</v>
      </c>
      <c r="K16" t="s">
        <v>1</v>
      </c>
      <c r="L16" t="s">
        <v>3</v>
      </c>
      <c r="M16" s="8" t="s">
        <v>7</v>
      </c>
      <c r="N16" s="8" t="s">
        <v>8</v>
      </c>
    </row>
    <row r="17" spans="1:14" x14ac:dyDescent="0.25">
      <c r="A17">
        <v>2187</v>
      </c>
      <c r="B17">
        <v>729</v>
      </c>
      <c r="C17">
        <v>512</v>
      </c>
      <c r="D17">
        <v>1.0589999999999999</v>
      </c>
      <c r="E17" s="8">
        <v>5.0999999999999997E-2</v>
      </c>
      <c r="F17" s="8">
        <v>2.5000000000000001E-2</v>
      </c>
      <c r="I17">
        <v>2187</v>
      </c>
      <c r="J17">
        <v>729</v>
      </c>
      <c r="K17">
        <v>512</v>
      </c>
      <c r="L17">
        <v>1.0720000000000001</v>
      </c>
      <c r="M17" s="8">
        <v>0.14299999999999999</v>
      </c>
      <c r="N17" s="8">
        <v>2.7E-2</v>
      </c>
    </row>
    <row r="18" spans="1:14" x14ac:dyDescent="0.25">
      <c r="A18">
        <v>3993</v>
      </c>
      <c r="B18">
        <v>1331</v>
      </c>
      <c r="C18">
        <v>1000</v>
      </c>
      <c r="D18">
        <v>2.0329999999999999</v>
      </c>
      <c r="E18" s="8">
        <v>0.1</v>
      </c>
      <c r="F18" s="8">
        <v>4.2000000000000003E-2</v>
      </c>
      <c r="I18">
        <v>3993</v>
      </c>
      <c r="J18">
        <v>1331</v>
      </c>
      <c r="K18">
        <v>1000</v>
      </c>
      <c r="L18">
        <v>2.044</v>
      </c>
      <c r="M18" s="8">
        <v>0.31</v>
      </c>
      <c r="N18" s="8">
        <v>4.7E-2</v>
      </c>
    </row>
    <row r="19" spans="1:14" x14ac:dyDescent="0.25">
      <c r="A19">
        <v>6591</v>
      </c>
      <c r="B19">
        <v>2197</v>
      </c>
      <c r="C19">
        <v>1728</v>
      </c>
      <c r="D19">
        <v>3.45</v>
      </c>
      <c r="E19" s="8">
        <v>0.17</v>
      </c>
      <c r="F19" s="8">
        <v>6.9000000000000006E-2</v>
      </c>
      <c r="I19">
        <v>6591</v>
      </c>
      <c r="J19">
        <v>2197</v>
      </c>
      <c r="K19">
        <v>1728</v>
      </c>
      <c r="L19">
        <v>3.4769999999999999</v>
      </c>
      <c r="M19" s="8">
        <v>0.505</v>
      </c>
      <c r="N19" s="8">
        <v>7.9000000000000001E-2</v>
      </c>
    </row>
    <row r="20" spans="1:14" x14ac:dyDescent="0.25">
      <c r="A20">
        <v>14739</v>
      </c>
      <c r="B20">
        <v>4913</v>
      </c>
      <c r="C20">
        <v>4096</v>
      </c>
      <c r="D20">
        <v>8.0229999999999997</v>
      </c>
      <c r="E20" s="8">
        <v>0.40200000000000002</v>
      </c>
      <c r="F20" s="8">
        <v>0.157</v>
      </c>
      <c r="I20">
        <v>14739</v>
      </c>
      <c r="J20">
        <v>4913</v>
      </c>
      <c r="K20">
        <v>4096</v>
      </c>
      <c r="L20">
        <v>8.0760000000000005</v>
      </c>
      <c r="M20" s="8">
        <v>1.2210000000000001</v>
      </c>
      <c r="N20" s="8">
        <v>0.17699999999999999</v>
      </c>
    </row>
    <row r="21" spans="1:14" x14ac:dyDescent="0.25">
      <c r="A21">
        <v>17496</v>
      </c>
      <c r="B21">
        <v>5832</v>
      </c>
      <c r="C21">
        <v>4913</v>
      </c>
      <c r="D21">
        <v>9.6430000000000007</v>
      </c>
      <c r="E21" s="8">
        <v>0.48699999999999999</v>
      </c>
      <c r="F21" s="8">
        <v>0.188</v>
      </c>
      <c r="I21">
        <v>17496</v>
      </c>
      <c r="J21">
        <v>5832</v>
      </c>
      <c r="K21">
        <v>4913</v>
      </c>
      <c r="L21">
        <v>9.65</v>
      </c>
      <c r="M21" s="8">
        <v>1.474</v>
      </c>
      <c r="N21" s="8">
        <v>0.21299999999999999</v>
      </c>
    </row>
    <row r="22" spans="1:14" x14ac:dyDescent="0.25">
      <c r="A22">
        <v>20577</v>
      </c>
      <c r="B22">
        <v>6859</v>
      </c>
      <c r="C22">
        <v>5832</v>
      </c>
      <c r="D22">
        <v>11.401</v>
      </c>
      <c r="E22" s="8">
        <v>0.57899999999999996</v>
      </c>
      <c r="F22" s="8">
        <v>0.22</v>
      </c>
      <c r="I22">
        <v>20577</v>
      </c>
      <c r="J22">
        <v>6859</v>
      </c>
      <c r="K22">
        <v>5832</v>
      </c>
      <c r="L22">
        <v>11.417999999999999</v>
      </c>
      <c r="M22" s="8">
        <v>1.6910000000000001</v>
      </c>
      <c r="N22" s="8">
        <v>0.253</v>
      </c>
    </row>
    <row r="23" spans="1:14" x14ac:dyDescent="0.25">
      <c r="E23" s="8"/>
      <c r="F23" s="8"/>
      <c r="M23" s="8"/>
      <c r="N23" s="8"/>
    </row>
    <row r="24" spans="1:14" x14ac:dyDescent="0.25">
      <c r="A24" t="s">
        <v>40</v>
      </c>
      <c r="E24" s="8"/>
      <c r="F24" s="8"/>
      <c r="I24" t="s">
        <v>40</v>
      </c>
      <c r="M24" s="8"/>
      <c r="N24" s="8"/>
    </row>
    <row r="25" spans="1:14" x14ac:dyDescent="0.25">
      <c r="A25" t="s">
        <v>0</v>
      </c>
      <c r="B25" t="s">
        <v>2</v>
      </c>
      <c r="C25" t="s">
        <v>1</v>
      </c>
      <c r="D25" t="s">
        <v>3</v>
      </c>
      <c r="E25" s="8" t="s">
        <v>7</v>
      </c>
      <c r="F25" s="8" t="s">
        <v>8</v>
      </c>
      <c r="I25" t="s">
        <v>0</v>
      </c>
      <c r="J25" t="s">
        <v>2</v>
      </c>
      <c r="K25" t="s">
        <v>1</v>
      </c>
      <c r="L25" t="s">
        <v>3</v>
      </c>
      <c r="M25" s="8" t="s">
        <v>7</v>
      </c>
      <c r="N25" s="8" t="s">
        <v>8</v>
      </c>
    </row>
    <row r="26" spans="1:14" x14ac:dyDescent="0.25">
      <c r="A26">
        <v>2187</v>
      </c>
      <c r="B26">
        <v>729</v>
      </c>
      <c r="C26">
        <v>512</v>
      </c>
      <c r="D26">
        <v>1.0589999999999999</v>
      </c>
      <c r="E26" s="8">
        <v>3.7999999999999999E-2</v>
      </c>
      <c r="F26" s="8">
        <v>2.4E-2</v>
      </c>
      <c r="I26">
        <v>2187</v>
      </c>
      <c r="J26">
        <v>729</v>
      </c>
      <c r="K26">
        <v>512</v>
      </c>
      <c r="L26">
        <v>1.0720000000000001</v>
      </c>
      <c r="M26" s="8">
        <v>0.10199999999999999</v>
      </c>
      <c r="N26" s="8">
        <v>2.7E-2</v>
      </c>
    </row>
    <row r="27" spans="1:14" x14ac:dyDescent="0.25">
      <c r="A27">
        <v>3993</v>
      </c>
      <c r="B27">
        <v>1331</v>
      </c>
      <c r="C27">
        <v>1000</v>
      </c>
      <c r="D27">
        <v>2.0329999999999999</v>
      </c>
      <c r="E27" s="8">
        <v>7.2999999999999995E-2</v>
      </c>
      <c r="F27" s="8">
        <v>4.3999999999999997E-2</v>
      </c>
      <c r="I27">
        <v>3993</v>
      </c>
      <c r="J27">
        <v>1331</v>
      </c>
      <c r="K27">
        <v>1000</v>
      </c>
      <c r="L27">
        <v>2.044</v>
      </c>
      <c r="M27" s="8">
        <v>0.22500000000000001</v>
      </c>
      <c r="N27" s="8">
        <v>4.8000000000000001E-2</v>
      </c>
    </row>
    <row r="28" spans="1:14" x14ac:dyDescent="0.25">
      <c r="A28">
        <v>6591</v>
      </c>
      <c r="B28">
        <v>2197</v>
      </c>
      <c r="C28">
        <v>1728</v>
      </c>
      <c r="D28">
        <v>3.45</v>
      </c>
      <c r="E28" s="8">
        <v>0.13100000000000001</v>
      </c>
      <c r="F28" s="8">
        <v>7.0000000000000007E-2</v>
      </c>
      <c r="I28">
        <v>6591</v>
      </c>
      <c r="J28">
        <v>2197</v>
      </c>
      <c r="K28">
        <v>1728</v>
      </c>
      <c r="L28">
        <v>3.4769999999999999</v>
      </c>
      <c r="M28" s="8">
        <v>0.38500000000000001</v>
      </c>
      <c r="N28" s="8">
        <v>7.8E-2</v>
      </c>
    </row>
    <row r="29" spans="1:14" x14ac:dyDescent="0.25">
      <c r="A29">
        <v>14739</v>
      </c>
      <c r="B29">
        <v>4913</v>
      </c>
      <c r="C29">
        <v>4096</v>
      </c>
      <c r="D29">
        <v>8.0229999999999997</v>
      </c>
      <c r="E29" s="8">
        <v>0.29499999999999998</v>
      </c>
      <c r="F29" s="8">
        <v>0.157</v>
      </c>
      <c r="I29">
        <v>14739</v>
      </c>
      <c r="J29">
        <v>4913</v>
      </c>
      <c r="K29">
        <v>4096</v>
      </c>
      <c r="L29">
        <v>8.0760000000000005</v>
      </c>
      <c r="M29" s="8">
        <v>0.92900000000000005</v>
      </c>
      <c r="N29" s="8">
        <v>0.17799999999999999</v>
      </c>
    </row>
    <row r="30" spans="1:14" x14ac:dyDescent="0.25">
      <c r="A30">
        <v>17496</v>
      </c>
      <c r="B30">
        <v>5832</v>
      </c>
      <c r="C30">
        <v>4913</v>
      </c>
      <c r="D30">
        <v>9.6430000000000007</v>
      </c>
      <c r="E30" s="8">
        <v>0.34399999999999997</v>
      </c>
      <c r="F30" s="8">
        <v>0.19</v>
      </c>
      <c r="I30">
        <v>17496</v>
      </c>
      <c r="J30">
        <v>5832</v>
      </c>
      <c r="K30">
        <v>4913</v>
      </c>
      <c r="L30">
        <v>9.65</v>
      </c>
      <c r="M30" s="8">
        <v>1.1020000000000001</v>
      </c>
      <c r="N30" s="8">
        <v>0.222</v>
      </c>
    </row>
    <row r="31" spans="1:14" x14ac:dyDescent="0.25">
      <c r="A31">
        <v>20577</v>
      </c>
      <c r="B31">
        <v>6859</v>
      </c>
      <c r="C31">
        <v>5832</v>
      </c>
      <c r="D31">
        <v>11.401</v>
      </c>
      <c r="E31" s="8">
        <v>0.39700000000000002</v>
      </c>
      <c r="F31" s="8">
        <v>0.221</v>
      </c>
      <c r="I31">
        <v>20577</v>
      </c>
      <c r="J31">
        <v>6859</v>
      </c>
      <c r="K31">
        <v>5832</v>
      </c>
      <c r="L31">
        <v>11.417999999999999</v>
      </c>
      <c r="M31" s="8">
        <v>1.2789999999999999</v>
      </c>
      <c r="N31" s="8">
        <v>0.26500000000000001</v>
      </c>
    </row>
    <row r="32" spans="1:14" x14ac:dyDescent="0.25">
      <c r="E32" s="8"/>
      <c r="F32" s="8"/>
      <c r="M32" s="8"/>
      <c r="N32" s="8"/>
    </row>
    <row r="33" spans="1:14" x14ac:dyDescent="0.25">
      <c r="A33" t="s">
        <v>10</v>
      </c>
      <c r="E33" s="8"/>
      <c r="F33" s="8"/>
      <c r="I33" t="s">
        <v>10</v>
      </c>
      <c r="M33" s="8"/>
      <c r="N33" s="8"/>
    </row>
    <row r="34" spans="1:14" x14ac:dyDescent="0.25">
      <c r="A34" t="s">
        <v>0</v>
      </c>
      <c r="B34" t="s">
        <v>2</v>
      </c>
      <c r="C34" t="s">
        <v>1</v>
      </c>
      <c r="D34" t="s">
        <v>3</v>
      </c>
      <c r="E34" s="8" t="s">
        <v>7</v>
      </c>
      <c r="F34" s="8" t="s">
        <v>8</v>
      </c>
      <c r="I34" t="s">
        <v>0</v>
      </c>
      <c r="J34" t="s">
        <v>2</v>
      </c>
      <c r="K34" t="s">
        <v>1</v>
      </c>
      <c r="L34" t="s">
        <v>3</v>
      </c>
      <c r="M34" s="8" t="s">
        <v>7</v>
      </c>
      <c r="N34" s="8" t="s">
        <v>8</v>
      </c>
    </row>
    <row r="35" spans="1:14" x14ac:dyDescent="0.25">
      <c r="A35">
        <v>2187</v>
      </c>
      <c r="B35">
        <v>729</v>
      </c>
      <c r="C35">
        <v>512</v>
      </c>
      <c r="D35">
        <v>1.0589999999999999</v>
      </c>
      <c r="E35" s="8">
        <v>0.03</v>
      </c>
      <c r="F35" s="8">
        <v>2.4E-2</v>
      </c>
      <c r="I35">
        <v>2187</v>
      </c>
      <c r="J35">
        <v>729</v>
      </c>
      <c r="K35">
        <v>512</v>
      </c>
      <c r="L35">
        <v>1.0720000000000001</v>
      </c>
      <c r="M35" s="8">
        <v>0.113</v>
      </c>
      <c r="N35" s="8">
        <v>2.8000000000000001E-2</v>
      </c>
    </row>
    <row r="36" spans="1:14" x14ac:dyDescent="0.25">
      <c r="A36">
        <v>3993</v>
      </c>
      <c r="B36">
        <v>1331</v>
      </c>
      <c r="C36">
        <v>1000</v>
      </c>
      <c r="D36">
        <v>2.0329999999999999</v>
      </c>
      <c r="E36" s="8">
        <v>0.06</v>
      </c>
      <c r="F36" s="8">
        <v>4.2999999999999997E-2</v>
      </c>
      <c r="I36">
        <v>3993</v>
      </c>
      <c r="J36">
        <v>1331</v>
      </c>
      <c r="K36">
        <v>1000</v>
      </c>
      <c r="L36">
        <v>2.044</v>
      </c>
      <c r="M36" s="8">
        <v>0.184</v>
      </c>
      <c r="N36" s="8">
        <v>4.8000000000000001E-2</v>
      </c>
    </row>
    <row r="37" spans="1:14" x14ac:dyDescent="0.25">
      <c r="A37">
        <v>6591</v>
      </c>
      <c r="B37">
        <v>2197</v>
      </c>
      <c r="C37">
        <v>1728</v>
      </c>
      <c r="D37">
        <v>3.45</v>
      </c>
      <c r="E37" s="8">
        <v>9.8000000000000004E-2</v>
      </c>
      <c r="F37" s="8">
        <v>7.0000000000000007E-2</v>
      </c>
      <c r="I37">
        <v>6591</v>
      </c>
      <c r="J37">
        <v>2197</v>
      </c>
      <c r="K37">
        <v>1728</v>
      </c>
      <c r="L37">
        <v>3.4769999999999999</v>
      </c>
      <c r="M37" s="8">
        <v>0.29899999999999999</v>
      </c>
      <c r="N37" s="8">
        <v>9.7000000000000003E-2</v>
      </c>
    </row>
    <row r="38" spans="1:14" x14ac:dyDescent="0.25">
      <c r="A38">
        <v>14739</v>
      </c>
      <c r="B38">
        <v>4913</v>
      </c>
      <c r="C38">
        <v>4096</v>
      </c>
      <c r="D38">
        <v>8.0229999999999997</v>
      </c>
      <c r="E38" s="8">
        <v>0.24</v>
      </c>
      <c r="F38" s="8">
        <v>0.157</v>
      </c>
      <c r="I38">
        <v>14739</v>
      </c>
      <c r="J38">
        <v>4913</v>
      </c>
      <c r="K38">
        <v>4096</v>
      </c>
      <c r="L38">
        <v>8.0760000000000005</v>
      </c>
      <c r="M38" s="8">
        <v>0.85599999999999998</v>
      </c>
      <c r="N38" s="8">
        <v>0.19900000000000001</v>
      </c>
    </row>
    <row r="39" spans="1:14" x14ac:dyDescent="0.25">
      <c r="A39">
        <v>17496</v>
      </c>
      <c r="B39">
        <v>5832</v>
      </c>
      <c r="C39">
        <v>4913</v>
      </c>
      <c r="D39">
        <v>9.6430000000000007</v>
      </c>
      <c r="E39" s="8">
        <v>0.28199999999999997</v>
      </c>
      <c r="F39" s="8">
        <v>0.19</v>
      </c>
      <c r="I39">
        <v>17496</v>
      </c>
      <c r="J39">
        <v>5832</v>
      </c>
      <c r="K39">
        <v>4913</v>
      </c>
      <c r="L39">
        <v>9.65</v>
      </c>
      <c r="M39" s="8">
        <v>1.0049999999999999</v>
      </c>
      <c r="N39" s="8">
        <v>0.22</v>
      </c>
    </row>
    <row r="40" spans="1:14" x14ac:dyDescent="0.25">
      <c r="A40">
        <v>20577</v>
      </c>
      <c r="B40">
        <v>6859</v>
      </c>
      <c r="C40">
        <v>5832</v>
      </c>
      <c r="D40">
        <v>11.401</v>
      </c>
      <c r="E40" s="8">
        <v>0.33800000000000002</v>
      </c>
      <c r="F40" s="8">
        <v>0.221</v>
      </c>
      <c r="I40">
        <v>20577</v>
      </c>
      <c r="J40">
        <v>6859</v>
      </c>
      <c r="K40">
        <v>5832</v>
      </c>
      <c r="L40">
        <v>11.417999999999999</v>
      </c>
      <c r="M40" s="8">
        <v>1.196</v>
      </c>
      <c r="N40" s="8">
        <v>0.255</v>
      </c>
    </row>
    <row r="41" spans="1:14" x14ac:dyDescent="0.25">
      <c r="E41" s="8"/>
      <c r="F41" s="8"/>
      <c r="M41" s="8"/>
      <c r="N41" s="8"/>
    </row>
    <row r="42" spans="1:14" x14ac:dyDescent="0.25">
      <c r="A42" t="s">
        <v>11</v>
      </c>
      <c r="E42" s="8"/>
      <c r="F42" s="8"/>
      <c r="I42" t="s">
        <v>11</v>
      </c>
      <c r="M42" s="8"/>
      <c r="N42" s="8"/>
    </row>
    <row r="43" spans="1:14" x14ac:dyDescent="0.25">
      <c r="A43" t="s">
        <v>12</v>
      </c>
      <c r="E43" s="8"/>
      <c r="F43" s="8"/>
      <c r="I43" t="s">
        <v>12</v>
      </c>
      <c r="M43" s="8"/>
      <c r="N43" s="8"/>
    </row>
    <row r="44" spans="1:14" x14ac:dyDescent="0.25">
      <c r="A44" t="s">
        <v>6</v>
      </c>
      <c r="E44" s="8"/>
      <c r="F44" s="8"/>
      <c r="I44" t="s">
        <v>6</v>
      </c>
      <c r="M44" s="8"/>
      <c r="N44" s="8"/>
    </row>
    <row r="45" spans="1:14" x14ac:dyDescent="0.25">
      <c r="A45" t="s">
        <v>0</v>
      </c>
      <c r="B45" t="s">
        <v>2</v>
      </c>
      <c r="C45" t="s">
        <v>1</v>
      </c>
      <c r="D45" t="s">
        <v>3</v>
      </c>
      <c r="E45" s="8" t="s">
        <v>7</v>
      </c>
      <c r="F45" s="8" t="s">
        <v>8</v>
      </c>
      <c r="I45" t="s">
        <v>0</v>
      </c>
      <c r="J45" t="s">
        <v>2</v>
      </c>
      <c r="K45" t="s">
        <v>1</v>
      </c>
      <c r="L45" t="s">
        <v>3</v>
      </c>
      <c r="M45" s="8" t="s">
        <v>7</v>
      </c>
      <c r="N45" s="8" t="s">
        <v>8</v>
      </c>
    </row>
    <row r="46" spans="1:14" x14ac:dyDescent="0.25">
      <c r="A46">
        <v>2187</v>
      </c>
      <c r="B46">
        <v>729</v>
      </c>
      <c r="C46">
        <v>512</v>
      </c>
      <c r="D46">
        <v>1.6020000000000001</v>
      </c>
      <c r="E46" s="8">
        <v>0.104</v>
      </c>
      <c r="F46" s="8">
        <v>4.1000000000000002E-2</v>
      </c>
      <c r="I46">
        <v>2187</v>
      </c>
      <c r="J46">
        <v>729</v>
      </c>
      <c r="K46">
        <v>512</v>
      </c>
      <c r="L46">
        <v>1.6020000000000001</v>
      </c>
      <c r="M46" s="8">
        <v>0.27200000000000002</v>
      </c>
      <c r="N46" s="8">
        <v>4.4999999999999998E-2</v>
      </c>
    </row>
    <row r="47" spans="1:14" x14ac:dyDescent="0.25">
      <c r="A47">
        <v>3993</v>
      </c>
      <c r="B47">
        <v>1331</v>
      </c>
      <c r="C47">
        <v>1000</v>
      </c>
      <c r="D47">
        <v>2.9249999999999998</v>
      </c>
      <c r="E47" s="8">
        <v>0.20599999999999999</v>
      </c>
      <c r="F47" s="8">
        <v>7.6999999999999999E-2</v>
      </c>
      <c r="I47">
        <v>3993</v>
      </c>
      <c r="J47">
        <v>1331</v>
      </c>
      <c r="K47">
        <v>1000</v>
      </c>
      <c r="L47">
        <v>2.9249999999999998</v>
      </c>
      <c r="M47" s="8">
        <v>0.53500000000000003</v>
      </c>
      <c r="N47" s="8">
        <v>8.4000000000000005E-2</v>
      </c>
    </row>
    <row r="48" spans="1:14" x14ac:dyDescent="0.25">
      <c r="A48">
        <v>6591</v>
      </c>
      <c r="B48">
        <v>2197</v>
      </c>
      <c r="C48">
        <v>1728</v>
      </c>
      <c r="D48">
        <v>4.827</v>
      </c>
      <c r="E48" s="8">
        <v>0.36099999999999999</v>
      </c>
      <c r="F48" s="8">
        <v>0.13200000000000001</v>
      </c>
      <c r="I48">
        <v>6591</v>
      </c>
      <c r="J48">
        <v>2197</v>
      </c>
      <c r="K48">
        <v>1728</v>
      </c>
      <c r="L48">
        <v>4.827</v>
      </c>
      <c r="M48" s="8">
        <v>0.92600000000000005</v>
      </c>
      <c r="N48" s="8">
        <v>0.14199999999999999</v>
      </c>
    </row>
    <row r="49" spans="1:14" x14ac:dyDescent="0.25">
      <c r="A49">
        <v>14739</v>
      </c>
      <c r="B49">
        <v>4913</v>
      </c>
      <c r="C49">
        <v>4096</v>
      </c>
      <c r="D49">
        <v>10.795</v>
      </c>
      <c r="E49" s="8">
        <v>0.85899999999999999</v>
      </c>
      <c r="F49" s="8">
        <v>0.313</v>
      </c>
      <c r="I49">
        <v>14739</v>
      </c>
      <c r="J49">
        <v>4913</v>
      </c>
      <c r="K49">
        <v>4096</v>
      </c>
      <c r="L49">
        <v>10.795</v>
      </c>
      <c r="M49" s="8">
        <v>2.202</v>
      </c>
      <c r="N49" s="8">
        <v>0.34599999999999997</v>
      </c>
    </row>
    <row r="50" spans="1:14" x14ac:dyDescent="0.25">
      <c r="A50">
        <v>17496</v>
      </c>
      <c r="B50">
        <v>5832</v>
      </c>
      <c r="C50">
        <v>4913</v>
      </c>
      <c r="D50">
        <v>12.814</v>
      </c>
      <c r="E50" s="8">
        <v>1.0449999999999999</v>
      </c>
      <c r="F50" s="8">
        <v>0.39700000000000002</v>
      </c>
      <c r="I50">
        <v>17496</v>
      </c>
      <c r="J50">
        <v>5832</v>
      </c>
      <c r="K50">
        <v>4913</v>
      </c>
      <c r="L50">
        <v>12.814</v>
      </c>
      <c r="M50" s="8">
        <v>2.6520000000000001</v>
      </c>
      <c r="N50" s="8">
        <v>0.435</v>
      </c>
    </row>
    <row r="51" spans="1:14" x14ac:dyDescent="0.25">
      <c r="A51">
        <v>20577</v>
      </c>
      <c r="B51">
        <v>6859</v>
      </c>
      <c r="C51">
        <v>5832</v>
      </c>
      <c r="D51">
        <v>15.071</v>
      </c>
      <c r="E51" s="8">
        <v>1.236</v>
      </c>
      <c r="F51" s="8">
        <v>0.45500000000000002</v>
      </c>
      <c r="I51">
        <v>20577</v>
      </c>
      <c r="J51">
        <v>6859</v>
      </c>
      <c r="K51">
        <v>5832</v>
      </c>
      <c r="L51">
        <v>15.071</v>
      </c>
      <c r="M51" s="8">
        <v>3.145</v>
      </c>
      <c r="N51" s="8">
        <v>0.49199999999999999</v>
      </c>
    </row>
    <row r="52" spans="1:14" x14ac:dyDescent="0.25">
      <c r="E52" s="8"/>
      <c r="F52" s="8"/>
      <c r="M52" s="8"/>
      <c r="N52" s="8"/>
    </row>
    <row r="53" spans="1:14" x14ac:dyDescent="0.25">
      <c r="A53" t="s">
        <v>9</v>
      </c>
      <c r="E53" s="8"/>
      <c r="F53" s="8"/>
      <c r="I53" t="s">
        <v>9</v>
      </c>
      <c r="M53" s="8"/>
      <c r="N53" s="8"/>
    </row>
    <row r="54" spans="1:14" x14ac:dyDescent="0.25">
      <c r="A54" t="s">
        <v>0</v>
      </c>
      <c r="B54" t="s">
        <v>2</v>
      </c>
      <c r="C54" t="s">
        <v>1</v>
      </c>
      <c r="D54" t="s">
        <v>3</v>
      </c>
      <c r="E54" s="8" t="s">
        <v>7</v>
      </c>
      <c r="F54" s="8" t="s">
        <v>8</v>
      </c>
      <c r="I54" t="s">
        <v>0</v>
      </c>
      <c r="J54" t="s">
        <v>2</v>
      </c>
      <c r="K54" t="s">
        <v>1</v>
      </c>
      <c r="L54" t="s">
        <v>3</v>
      </c>
      <c r="M54" s="8" t="s">
        <v>7</v>
      </c>
      <c r="N54" s="8" t="s">
        <v>8</v>
      </c>
    </row>
    <row r="55" spans="1:14" x14ac:dyDescent="0.25">
      <c r="A55">
        <v>2187</v>
      </c>
      <c r="B55">
        <v>729</v>
      </c>
      <c r="C55">
        <v>512</v>
      </c>
      <c r="D55">
        <v>1.6020000000000001</v>
      </c>
      <c r="E55" s="8">
        <v>5.8999999999999997E-2</v>
      </c>
      <c r="F55" s="8">
        <v>4.1000000000000002E-2</v>
      </c>
      <c r="I55">
        <v>2187</v>
      </c>
      <c r="J55">
        <v>729</v>
      </c>
      <c r="K55">
        <v>512</v>
      </c>
      <c r="L55">
        <v>1.6020000000000001</v>
      </c>
      <c r="M55" s="8">
        <v>0.17799999999999999</v>
      </c>
      <c r="N55" s="8">
        <v>4.4999999999999998E-2</v>
      </c>
    </row>
    <row r="56" spans="1:14" x14ac:dyDescent="0.25">
      <c r="A56">
        <v>3993</v>
      </c>
      <c r="B56">
        <v>1331</v>
      </c>
      <c r="C56">
        <v>1000</v>
      </c>
      <c r="D56">
        <v>2.9249999999999998</v>
      </c>
      <c r="E56" s="8">
        <v>0.121</v>
      </c>
      <c r="F56" s="8">
        <v>7.5999999999999998E-2</v>
      </c>
      <c r="I56">
        <v>3993</v>
      </c>
      <c r="J56">
        <v>1331</v>
      </c>
      <c r="K56">
        <v>1000</v>
      </c>
      <c r="L56">
        <v>2.9249999999999998</v>
      </c>
      <c r="M56" s="8">
        <v>0.31900000000000001</v>
      </c>
      <c r="N56" s="8">
        <v>8.4000000000000005E-2</v>
      </c>
    </row>
    <row r="57" spans="1:14" x14ac:dyDescent="0.25">
      <c r="A57">
        <v>6591</v>
      </c>
      <c r="B57">
        <v>2197</v>
      </c>
      <c r="C57">
        <v>1728</v>
      </c>
      <c r="D57">
        <v>4.827</v>
      </c>
      <c r="E57" s="8">
        <v>0.20699999999999999</v>
      </c>
      <c r="F57" s="8">
        <v>0.13200000000000001</v>
      </c>
      <c r="I57">
        <v>6591</v>
      </c>
      <c r="J57">
        <v>2197</v>
      </c>
      <c r="K57">
        <v>1728</v>
      </c>
      <c r="L57">
        <v>4.827</v>
      </c>
      <c r="M57" s="8">
        <v>0.59499999999999997</v>
      </c>
      <c r="N57" s="8">
        <v>0.14399999999999999</v>
      </c>
    </row>
    <row r="58" spans="1:14" x14ac:dyDescent="0.25">
      <c r="A58">
        <v>14739</v>
      </c>
      <c r="B58">
        <v>4913</v>
      </c>
      <c r="C58">
        <v>4096</v>
      </c>
      <c r="D58">
        <v>10.795</v>
      </c>
      <c r="E58" s="8">
        <v>0.501</v>
      </c>
      <c r="F58" s="8">
        <v>0.31</v>
      </c>
      <c r="I58">
        <v>14739</v>
      </c>
      <c r="J58">
        <v>4913</v>
      </c>
      <c r="K58">
        <v>4096</v>
      </c>
      <c r="L58">
        <v>10.795</v>
      </c>
      <c r="M58" s="8">
        <v>1.403</v>
      </c>
      <c r="N58" s="8">
        <v>0.33800000000000002</v>
      </c>
    </row>
    <row r="59" spans="1:14" x14ac:dyDescent="0.25">
      <c r="A59">
        <v>17496</v>
      </c>
      <c r="B59">
        <v>5832</v>
      </c>
      <c r="C59">
        <v>4913</v>
      </c>
      <c r="D59">
        <v>12.814</v>
      </c>
      <c r="E59" s="8">
        <v>0.61699999999999999</v>
      </c>
      <c r="F59" s="8">
        <v>0.4</v>
      </c>
      <c r="I59">
        <v>17496</v>
      </c>
      <c r="J59">
        <v>5832</v>
      </c>
      <c r="K59">
        <v>4913</v>
      </c>
      <c r="L59">
        <v>12.814</v>
      </c>
      <c r="M59" s="8">
        <v>1.736</v>
      </c>
      <c r="N59" s="8">
        <v>0.43099999999999999</v>
      </c>
    </row>
    <row r="60" spans="1:14" x14ac:dyDescent="0.25">
      <c r="A60">
        <v>20577</v>
      </c>
      <c r="B60">
        <v>6859</v>
      </c>
      <c r="C60">
        <v>5832</v>
      </c>
      <c r="D60">
        <v>15.071</v>
      </c>
      <c r="E60" s="8">
        <v>0.71899999999999997</v>
      </c>
      <c r="F60" s="8">
        <v>0.45300000000000001</v>
      </c>
      <c r="I60">
        <v>20577</v>
      </c>
      <c r="J60">
        <v>6859</v>
      </c>
      <c r="K60">
        <v>5832</v>
      </c>
      <c r="L60">
        <v>15.071</v>
      </c>
      <c r="M60" s="8">
        <v>2.0110000000000001</v>
      </c>
      <c r="N60" s="8">
        <v>0.496</v>
      </c>
    </row>
    <row r="61" spans="1:14" x14ac:dyDescent="0.25">
      <c r="E61" s="8"/>
      <c r="F61" s="8"/>
      <c r="M61" s="8"/>
      <c r="N61" s="8"/>
    </row>
    <row r="62" spans="1:14" x14ac:dyDescent="0.25">
      <c r="A62" t="s">
        <v>40</v>
      </c>
      <c r="E62" s="8"/>
      <c r="F62" s="8"/>
      <c r="I62" t="s">
        <v>40</v>
      </c>
      <c r="M62" s="8"/>
      <c r="N62" s="8"/>
    </row>
    <row r="63" spans="1:14" x14ac:dyDescent="0.25">
      <c r="A63" t="s">
        <v>0</v>
      </c>
      <c r="B63" t="s">
        <v>2</v>
      </c>
      <c r="C63" t="s">
        <v>1</v>
      </c>
      <c r="D63" t="s">
        <v>3</v>
      </c>
      <c r="E63" s="8" t="s">
        <v>7</v>
      </c>
      <c r="F63" s="8" t="s">
        <v>8</v>
      </c>
      <c r="I63" t="s">
        <v>0</v>
      </c>
      <c r="J63" t="s">
        <v>2</v>
      </c>
      <c r="K63" t="s">
        <v>1</v>
      </c>
      <c r="L63" t="s">
        <v>3</v>
      </c>
      <c r="M63" s="8" t="s">
        <v>7</v>
      </c>
      <c r="N63" s="8" t="s">
        <v>8</v>
      </c>
    </row>
    <row r="64" spans="1:14" x14ac:dyDescent="0.25">
      <c r="A64">
        <v>2187</v>
      </c>
      <c r="B64">
        <v>729</v>
      </c>
      <c r="C64">
        <v>512</v>
      </c>
      <c r="D64">
        <v>1.6020000000000001</v>
      </c>
      <c r="E64" s="8">
        <v>4.3999999999999997E-2</v>
      </c>
      <c r="F64" s="8">
        <v>4.2000000000000003E-2</v>
      </c>
      <c r="I64">
        <v>2187</v>
      </c>
      <c r="J64">
        <v>729</v>
      </c>
      <c r="K64">
        <v>512</v>
      </c>
      <c r="L64">
        <v>1.6020000000000001</v>
      </c>
      <c r="M64" s="8">
        <v>0.126</v>
      </c>
      <c r="N64" s="8">
        <v>4.5999999999999999E-2</v>
      </c>
    </row>
    <row r="65" spans="1:14" x14ac:dyDescent="0.25">
      <c r="A65">
        <v>3993</v>
      </c>
      <c r="B65">
        <v>1331</v>
      </c>
      <c r="C65">
        <v>1000</v>
      </c>
      <c r="D65">
        <v>2.9249999999999998</v>
      </c>
      <c r="E65" s="8">
        <v>0.09</v>
      </c>
      <c r="F65" s="8">
        <v>7.8E-2</v>
      </c>
      <c r="I65">
        <v>3993</v>
      </c>
      <c r="J65">
        <v>1331</v>
      </c>
      <c r="K65">
        <v>1000</v>
      </c>
      <c r="L65">
        <v>2.9249999999999998</v>
      </c>
      <c r="M65" s="8">
        <v>0.25900000000000001</v>
      </c>
      <c r="N65" s="8">
        <v>9.0999999999999998E-2</v>
      </c>
    </row>
    <row r="66" spans="1:14" x14ac:dyDescent="0.25">
      <c r="A66">
        <v>6591</v>
      </c>
      <c r="B66">
        <v>2197</v>
      </c>
      <c r="C66">
        <v>1728</v>
      </c>
      <c r="D66">
        <v>4.827</v>
      </c>
      <c r="E66" s="8">
        <v>0.14599999999999999</v>
      </c>
      <c r="F66" s="8">
        <v>0.13200000000000001</v>
      </c>
      <c r="I66">
        <v>6591</v>
      </c>
      <c r="J66">
        <v>2197</v>
      </c>
      <c r="K66">
        <v>1728</v>
      </c>
      <c r="L66">
        <v>4.827</v>
      </c>
      <c r="M66" s="8">
        <v>0.41399999999999998</v>
      </c>
      <c r="N66" s="8">
        <v>0.14399999999999999</v>
      </c>
    </row>
    <row r="67" spans="1:14" x14ac:dyDescent="0.25">
      <c r="A67">
        <v>14739</v>
      </c>
      <c r="B67">
        <v>4913</v>
      </c>
      <c r="C67">
        <v>4096</v>
      </c>
      <c r="D67">
        <v>10.795</v>
      </c>
      <c r="E67" s="8">
        <v>0.35</v>
      </c>
      <c r="F67" s="8">
        <v>0.313</v>
      </c>
      <c r="I67">
        <v>14739</v>
      </c>
      <c r="J67">
        <v>4913</v>
      </c>
      <c r="K67">
        <v>4096</v>
      </c>
      <c r="L67">
        <v>10.795</v>
      </c>
      <c r="M67" s="8">
        <v>0.97099999999999997</v>
      </c>
      <c r="N67" s="8">
        <v>0.34200000000000003</v>
      </c>
    </row>
    <row r="68" spans="1:14" x14ac:dyDescent="0.25">
      <c r="A68">
        <v>17496</v>
      </c>
      <c r="B68">
        <v>5832</v>
      </c>
      <c r="C68">
        <v>4913</v>
      </c>
      <c r="D68">
        <v>12.814</v>
      </c>
      <c r="E68" s="8">
        <v>0.43099999999999999</v>
      </c>
      <c r="F68" s="8">
        <v>0.39700000000000002</v>
      </c>
      <c r="I68">
        <v>17496</v>
      </c>
      <c r="J68">
        <v>5832</v>
      </c>
      <c r="K68">
        <v>4913</v>
      </c>
      <c r="L68">
        <v>12.814</v>
      </c>
      <c r="M68" s="8">
        <v>1.1910000000000001</v>
      </c>
      <c r="N68" s="8">
        <v>0.42899999999999999</v>
      </c>
    </row>
    <row r="69" spans="1:14" x14ac:dyDescent="0.25">
      <c r="A69">
        <v>20577</v>
      </c>
      <c r="B69">
        <v>6859</v>
      </c>
      <c r="C69">
        <v>5832</v>
      </c>
      <c r="D69">
        <v>15.071</v>
      </c>
      <c r="E69" s="8">
        <v>0.51</v>
      </c>
      <c r="F69" s="8">
        <v>0.45700000000000002</v>
      </c>
      <c r="I69">
        <v>20577</v>
      </c>
      <c r="J69">
        <v>6859</v>
      </c>
      <c r="K69">
        <v>5832</v>
      </c>
      <c r="L69">
        <v>15.071</v>
      </c>
      <c r="M69" s="8">
        <v>1.347</v>
      </c>
      <c r="N69" s="8">
        <v>0.49299999999999999</v>
      </c>
    </row>
    <row r="70" spans="1:14" x14ac:dyDescent="0.25">
      <c r="E70" s="8"/>
      <c r="F70" s="8"/>
      <c r="M70" s="8"/>
      <c r="N70" s="8"/>
    </row>
    <row r="71" spans="1:14" x14ac:dyDescent="0.25">
      <c r="A71" t="s">
        <v>10</v>
      </c>
      <c r="E71" s="8"/>
      <c r="F71" s="8"/>
      <c r="I71" t="s">
        <v>10</v>
      </c>
      <c r="M71" s="8"/>
      <c r="N71" s="8"/>
    </row>
    <row r="72" spans="1:14" x14ac:dyDescent="0.25">
      <c r="A72" t="s">
        <v>0</v>
      </c>
      <c r="B72" t="s">
        <v>2</v>
      </c>
      <c r="C72" t="s">
        <v>1</v>
      </c>
      <c r="D72" t="s">
        <v>3</v>
      </c>
      <c r="E72" s="8" t="s">
        <v>7</v>
      </c>
      <c r="F72" s="8" t="s">
        <v>8</v>
      </c>
      <c r="I72" t="s">
        <v>0</v>
      </c>
      <c r="J72" t="s">
        <v>2</v>
      </c>
      <c r="K72" t="s">
        <v>1</v>
      </c>
      <c r="L72" t="s">
        <v>3</v>
      </c>
      <c r="M72" s="8" t="s">
        <v>7</v>
      </c>
      <c r="N72" s="8" t="s">
        <v>8</v>
      </c>
    </row>
    <row r="73" spans="1:14" x14ac:dyDescent="0.25">
      <c r="A73">
        <v>2187</v>
      </c>
      <c r="B73">
        <v>729</v>
      </c>
      <c r="C73">
        <v>512</v>
      </c>
      <c r="D73">
        <v>1.6020000000000001</v>
      </c>
      <c r="E73" s="8">
        <v>0.04</v>
      </c>
      <c r="F73" s="8">
        <v>4.2999999999999997E-2</v>
      </c>
      <c r="I73">
        <v>2187</v>
      </c>
      <c r="J73">
        <v>729</v>
      </c>
      <c r="K73">
        <v>512</v>
      </c>
      <c r="L73">
        <v>1.6020000000000001</v>
      </c>
      <c r="M73" s="8">
        <v>0.114</v>
      </c>
      <c r="N73" s="8">
        <v>4.9000000000000002E-2</v>
      </c>
    </row>
    <row r="74" spans="1:14" x14ac:dyDescent="0.25">
      <c r="A74">
        <v>3993</v>
      </c>
      <c r="B74">
        <v>1331</v>
      </c>
      <c r="C74">
        <v>1000</v>
      </c>
      <c r="D74">
        <v>2.9249999999999998</v>
      </c>
      <c r="E74" s="8">
        <v>7.9000000000000001E-2</v>
      </c>
      <c r="F74" s="8">
        <v>7.8E-2</v>
      </c>
      <c r="I74">
        <v>3993</v>
      </c>
      <c r="J74">
        <v>1331</v>
      </c>
      <c r="K74">
        <v>1000</v>
      </c>
      <c r="L74">
        <v>2.9249999999999998</v>
      </c>
      <c r="M74" s="8">
        <v>0.22900000000000001</v>
      </c>
      <c r="N74" s="8">
        <v>8.8999999999999996E-2</v>
      </c>
    </row>
    <row r="75" spans="1:14" x14ac:dyDescent="0.25">
      <c r="A75">
        <v>6591</v>
      </c>
      <c r="B75">
        <v>2197</v>
      </c>
      <c r="C75">
        <v>1728</v>
      </c>
      <c r="D75">
        <v>4.827</v>
      </c>
      <c r="E75" s="8">
        <v>0.13600000000000001</v>
      </c>
      <c r="F75" s="8">
        <v>0.13200000000000001</v>
      </c>
      <c r="I75">
        <v>6591</v>
      </c>
      <c r="J75">
        <v>2197</v>
      </c>
      <c r="K75">
        <v>1728</v>
      </c>
      <c r="L75">
        <v>4.827</v>
      </c>
      <c r="M75" s="8">
        <v>0.36499999999999999</v>
      </c>
      <c r="N75" s="8">
        <v>0.14599999999999999</v>
      </c>
    </row>
    <row r="76" spans="1:14" x14ac:dyDescent="0.25">
      <c r="A76">
        <v>14739</v>
      </c>
      <c r="B76">
        <v>4913</v>
      </c>
      <c r="C76">
        <v>4096</v>
      </c>
      <c r="D76">
        <v>10.795</v>
      </c>
      <c r="E76" s="8">
        <v>0.33900000000000002</v>
      </c>
      <c r="F76" s="8">
        <v>0.314</v>
      </c>
      <c r="I76">
        <v>14739</v>
      </c>
      <c r="J76">
        <v>4913</v>
      </c>
      <c r="K76">
        <v>4096</v>
      </c>
      <c r="L76">
        <v>10.795</v>
      </c>
      <c r="M76" s="8">
        <v>0.85399999999999998</v>
      </c>
      <c r="N76" s="8">
        <v>0.34</v>
      </c>
    </row>
    <row r="77" spans="1:14" x14ac:dyDescent="0.25">
      <c r="A77">
        <v>17496</v>
      </c>
      <c r="B77">
        <v>5832</v>
      </c>
      <c r="C77">
        <v>4913</v>
      </c>
      <c r="D77">
        <v>12.814</v>
      </c>
      <c r="E77" s="8">
        <v>0.40200000000000002</v>
      </c>
      <c r="F77" s="8">
        <v>0.39800000000000002</v>
      </c>
      <c r="I77">
        <v>17496</v>
      </c>
      <c r="J77">
        <v>5832</v>
      </c>
      <c r="K77">
        <v>4913</v>
      </c>
      <c r="L77">
        <v>12.814</v>
      </c>
      <c r="M77" s="8">
        <v>1.119</v>
      </c>
      <c r="N77" s="8">
        <v>0.45300000000000001</v>
      </c>
    </row>
    <row r="78" spans="1:14" x14ac:dyDescent="0.25">
      <c r="A78">
        <v>20577</v>
      </c>
      <c r="B78">
        <v>6859</v>
      </c>
      <c r="C78">
        <v>5832</v>
      </c>
      <c r="D78">
        <v>15.071</v>
      </c>
      <c r="E78" s="8">
        <v>0.47299999999999998</v>
      </c>
      <c r="F78" s="8">
        <v>0.45400000000000001</v>
      </c>
      <c r="I78">
        <v>20577</v>
      </c>
      <c r="J78">
        <v>6859</v>
      </c>
      <c r="K78">
        <v>5832</v>
      </c>
      <c r="L78">
        <v>15.071</v>
      </c>
      <c r="M78" s="8">
        <v>1.093</v>
      </c>
      <c r="N78" s="8">
        <v>0.498</v>
      </c>
    </row>
    <row r="79" spans="1:14" x14ac:dyDescent="0.25">
      <c r="E79" s="8"/>
      <c r="F79" s="8"/>
      <c r="M79" s="8"/>
      <c r="N79" s="8"/>
    </row>
    <row r="80" spans="1:14" x14ac:dyDescent="0.25">
      <c r="A80" t="s">
        <v>11</v>
      </c>
      <c r="E80" s="8"/>
      <c r="F80" s="8"/>
      <c r="I80" t="s">
        <v>11</v>
      </c>
      <c r="M80" s="8"/>
      <c r="N80" s="8"/>
    </row>
    <row r="81" spans="1:14" x14ac:dyDescent="0.25">
      <c r="A81" t="s">
        <v>13</v>
      </c>
      <c r="E81" s="8"/>
      <c r="F81" s="8"/>
      <c r="I81" t="s">
        <v>13</v>
      </c>
      <c r="M81" s="8"/>
      <c r="N81" s="8"/>
    </row>
    <row r="82" spans="1:14" x14ac:dyDescent="0.25">
      <c r="A82" t="s">
        <v>6</v>
      </c>
      <c r="E82" s="8"/>
      <c r="F82" s="8"/>
      <c r="I82" t="s">
        <v>6</v>
      </c>
      <c r="M82" s="8"/>
      <c r="N82" s="8"/>
    </row>
    <row r="83" spans="1:14" x14ac:dyDescent="0.25">
      <c r="A83" t="s">
        <v>0</v>
      </c>
      <c r="B83" t="s">
        <v>2</v>
      </c>
      <c r="C83" t="s">
        <v>1</v>
      </c>
      <c r="D83" t="s">
        <v>3</v>
      </c>
      <c r="E83" s="8" t="s">
        <v>7</v>
      </c>
      <c r="F83" s="8" t="s">
        <v>8</v>
      </c>
      <c r="I83" t="s">
        <v>0</v>
      </c>
      <c r="J83" t="s">
        <v>2</v>
      </c>
      <c r="K83" t="s">
        <v>1</v>
      </c>
      <c r="L83" t="s">
        <v>3</v>
      </c>
      <c r="M83" s="8" t="s">
        <v>7</v>
      </c>
      <c r="N83" s="8" t="s">
        <v>8</v>
      </c>
    </row>
    <row r="84" spans="1:14" x14ac:dyDescent="0.25">
      <c r="A84">
        <v>2187</v>
      </c>
      <c r="B84">
        <v>729</v>
      </c>
      <c r="C84">
        <v>512</v>
      </c>
      <c r="D84">
        <v>4.5609999999999999</v>
      </c>
      <c r="E84" s="8">
        <v>0.30499999999999999</v>
      </c>
      <c r="F84" s="8">
        <v>2.9000000000000001E-2</v>
      </c>
      <c r="I84">
        <v>2187</v>
      </c>
      <c r="J84">
        <v>729</v>
      </c>
      <c r="K84">
        <v>512</v>
      </c>
      <c r="L84">
        <v>4.5609999999999999</v>
      </c>
      <c r="M84" s="8">
        <v>0.47299999999999998</v>
      </c>
      <c r="N84" s="8">
        <v>3.1E-2</v>
      </c>
    </row>
    <row r="85" spans="1:14" x14ac:dyDescent="0.25">
      <c r="A85">
        <v>3993</v>
      </c>
      <c r="B85">
        <v>1331</v>
      </c>
      <c r="C85">
        <v>1000</v>
      </c>
      <c r="D85">
        <v>15.205</v>
      </c>
      <c r="E85" s="8">
        <v>0.54900000000000004</v>
      </c>
      <c r="F85" s="8">
        <v>5.1999999999999998E-2</v>
      </c>
      <c r="I85">
        <v>3993</v>
      </c>
      <c r="J85">
        <v>1331</v>
      </c>
      <c r="K85">
        <v>1000</v>
      </c>
      <c r="L85">
        <v>15.205</v>
      </c>
      <c r="M85" s="8">
        <v>0.90800000000000003</v>
      </c>
      <c r="N85" s="8">
        <v>5.7000000000000002E-2</v>
      </c>
    </row>
    <row r="86" spans="1:14" x14ac:dyDescent="0.25">
      <c r="A86">
        <v>6591</v>
      </c>
      <c r="B86">
        <v>2197</v>
      </c>
      <c r="C86">
        <v>1728</v>
      </c>
      <c r="D86">
        <v>41.429000000000002</v>
      </c>
      <c r="E86" s="8">
        <v>0.70099999999999996</v>
      </c>
      <c r="F86" s="8">
        <v>8.5000000000000006E-2</v>
      </c>
      <c r="I86">
        <v>6591</v>
      </c>
      <c r="J86">
        <v>2197</v>
      </c>
      <c r="K86">
        <v>1728</v>
      </c>
      <c r="L86">
        <v>41.429000000000002</v>
      </c>
      <c r="M86" s="8">
        <v>1.1619999999999999</v>
      </c>
      <c r="N86" s="8">
        <v>9.2999999999999999E-2</v>
      </c>
    </row>
    <row r="87" spans="1:14" x14ac:dyDescent="0.25">
      <c r="A87">
        <v>14739</v>
      </c>
      <c r="B87">
        <v>4913</v>
      </c>
      <c r="C87">
        <v>4096</v>
      </c>
      <c r="D87">
        <v>207.17400000000001</v>
      </c>
      <c r="E87" s="8">
        <v>1.3220000000000001</v>
      </c>
      <c r="F87" s="8">
        <v>0.19500000000000001</v>
      </c>
      <c r="I87">
        <v>14739</v>
      </c>
      <c r="J87">
        <v>4913</v>
      </c>
      <c r="K87">
        <v>4096</v>
      </c>
      <c r="L87">
        <v>207.17400000000001</v>
      </c>
      <c r="M87" s="8">
        <v>2.4169999999999998</v>
      </c>
      <c r="N87" s="8">
        <v>0.215</v>
      </c>
    </row>
    <row r="88" spans="1:14" x14ac:dyDescent="0.25">
      <c r="A88">
        <v>17496</v>
      </c>
      <c r="B88">
        <v>5832</v>
      </c>
      <c r="C88">
        <v>4913</v>
      </c>
      <c r="D88">
        <v>291.92899999999997</v>
      </c>
      <c r="E88" s="8">
        <v>1.4019999999999999</v>
      </c>
      <c r="F88" s="8">
        <v>0.23200000000000001</v>
      </c>
      <c r="I88">
        <v>17496</v>
      </c>
      <c r="J88">
        <v>5832</v>
      </c>
      <c r="K88">
        <v>4913</v>
      </c>
      <c r="L88">
        <v>291.92899999999997</v>
      </c>
      <c r="M88" s="8">
        <v>3.032</v>
      </c>
      <c r="N88" s="8">
        <v>0.26300000000000001</v>
      </c>
    </row>
    <row r="89" spans="1:14" x14ac:dyDescent="0.25">
      <c r="A89">
        <v>20577</v>
      </c>
      <c r="B89">
        <v>6859</v>
      </c>
      <c r="C89">
        <v>5832</v>
      </c>
      <c r="D89">
        <v>403.798</v>
      </c>
      <c r="E89" s="8">
        <v>1.522</v>
      </c>
      <c r="F89" s="8">
        <v>0.27600000000000002</v>
      </c>
      <c r="I89">
        <v>20577</v>
      </c>
      <c r="J89">
        <v>6859</v>
      </c>
      <c r="K89">
        <v>5832</v>
      </c>
      <c r="L89">
        <v>403.798</v>
      </c>
      <c r="M89" s="8">
        <v>3.4409999999999998</v>
      </c>
      <c r="N89" s="8">
        <v>0.312</v>
      </c>
    </row>
    <row r="90" spans="1:14" x14ac:dyDescent="0.25">
      <c r="E90" s="8"/>
      <c r="F90" s="8"/>
      <c r="M90" s="8"/>
      <c r="N90" s="8"/>
    </row>
    <row r="91" spans="1:14" x14ac:dyDescent="0.25">
      <c r="A91" t="s">
        <v>9</v>
      </c>
      <c r="E91" s="8"/>
      <c r="F91" s="8"/>
      <c r="I91" t="s">
        <v>9</v>
      </c>
      <c r="M91" s="8"/>
      <c r="N91" s="8"/>
    </row>
    <row r="92" spans="1:14" x14ac:dyDescent="0.25">
      <c r="A92" t="s">
        <v>0</v>
      </c>
      <c r="B92" t="s">
        <v>2</v>
      </c>
      <c r="C92" t="s">
        <v>1</v>
      </c>
      <c r="D92" t="s">
        <v>3</v>
      </c>
      <c r="E92" s="8" t="s">
        <v>7</v>
      </c>
      <c r="F92" s="8" t="s">
        <v>8</v>
      </c>
      <c r="I92" t="s">
        <v>0</v>
      </c>
      <c r="J92" t="s">
        <v>2</v>
      </c>
      <c r="K92" t="s">
        <v>1</v>
      </c>
      <c r="L92" t="s">
        <v>3</v>
      </c>
      <c r="M92" s="8" t="s">
        <v>7</v>
      </c>
      <c r="N92" s="8" t="s">
        <v>8</v>
      </c>
    </row>
    <row r="93" spans="1:14" x14ac:dyDescent="0.25">
      <c r="A93">
        <v>2187</v>
      </c>
      <c r="B93">
        <v>729</v>
      </c>
      <c r="C93">
        <v>512</v>
      </c>
      <c r="D93">
        <v>4.5609999999999999</v>
      </c>
      <c r="E93" s="8">
        <v>0.19700000000000001</v>
      </c>
      <c r="F93" s="8">
        <v>2.9000000000000001E-2</v>
      </c>
      <c r="I93">
        <v>2187</v>
      </c>
      <c r="J93">
        <v>729</v>
      </c>
      <c r="K93">
        <v>512</v>
      </c>
      <c r="L93">
        <v>4.5609999999999999</v>
      </c>
      <c r="M93" s="8">
        <v>0.25</v>
      </c>
      <c r="N93" s="8">
        <v>3.2000000000000001E-2</v>
      </c>
    </row>
    <row r="94" spans="1:14" x14ac:dyDescent="0.25">
      <c r="A94">
        <v>3993</v>
      </c>
      <c r="B94">
        <v>1331</v>
      </c>
      <c r="C94">
        <v>1000</v>
      </c>
      <c r="D94">
        <v>15.205</v>
      </c>
      <c r="E94" s="8">
        <v>0.5</v>
      </c>
      <c r="F94" s="8">
        <v>5.0999999999999997E-2</v>
      </c>
      <c r="I94">
        <v>3993</v>
      </c>
      <c r="J94">
        <v>1331</v>
      </c>
      <c r="K94">
        <v>1000</v>
      </c>
      <c r="L94">
        <v>15.205</v>
      </c>
      <c r="M94" s="8">
        <v>0.57899999999999996</v>
      </c>
      <c r="N94" s="8">
        <v>5.7000000000000002E-2</v>
      </c>
    </row>
    <row r="95" spans="1:14" x14ac:dyDescent="0.25">
      <c r="A95">
        <v>6591</v>
      </c>
      <c r="B95">
        <v>2197</v>
      </c>
      <c r="C95">
        <v>1728</v>
      </c>
      <c r="D95">
        <v>41.429000000000002</v>
      </c>
      <c r="E95" s="8">
        <v>0.78800000000000003</v>
      </c>
      <c r="F95" s="8">
        <v>8.5000000000000006E-2</v>
      </c>
      <c r="I95">
        <v>6591</v>
      </c>
      <c r="J95">
        <v>2197</v>
      </c>
      <c r="K95">
        <v>1728</v>
      </c>
      <c r="L95">
        <v>41.429000000000002</v>
      </c>
      <c r="M95" s="8">
        <v>0.91600000000000004</v>
      </c>
      <c r="N95" s="8">
        <v>9.5000000000000001E-2</v>
      </c>
    </row>
    <row r="96" spans="1:14" x14ac:dyDescent="0.25">
      <c r="A96">
        <v>14739</v>
      </c>
      <c r="B96">
        <v>4913</v>
      </c>
      <c r="C96">
        <v>4096</v>
      </c>
      <c r="D96">
        <v>207.17400000000001</v>
      </c>
      <c r="E96" s="8">
        <v>1.1100000000000001</v>
      </c>
      <c r="F96" s="8">
        <v>0.193</v>
      </c>
      <c r="I96">
        <v>14739</v>
      </c>
      <c r="J96">
        <v>4913</v>
      </c>
      <c r="K96">
        <v>4096</v>
      </c>
      <c r="L96">
        <v>207.17400000000001</v>
      </c>
      <c r="M96" s="8">
        <v>1.601</v>
      </c>
      <c r="N96" s="8">
        <v>0.22</v>
      </c>
    </row>
    <row r="97" spans="1:14" x14ac:dyDescent="0.25">
      <c r="A97">
        <v>17496</v>
      </c>
      <c r="B97">
        <v>5832</v>
      </c>
      <c r="C97">
        <v>4913</v>
      </c>
      <c r="D97">
        <v>291.92899999999997</v>
      </c>
      <c r="E97" s="8">
        <v>1.1990000000000001</v>
      </c>
      <c r="F97" s="8">
        <v>0.23400000000000001</v>
      </c>
      <c r="I97">
        <v>17496</v>
      </c>
      <c r="J97">
        <v>5832</v>
      </c>
      <c r="K97">
        <v>4913</v>
      </c>
      <c r="L97">
        <v>291.92899999999997</v>
      </c>
      <c r="M97" s="8">
        <v>1.7170000000000001</v>
      </c>
      <c r="N97" s="8">
        <v>0.26900000000000002</v>
      </c>
    </row>
    <row r="98" spans="1:14" x14ac:dyDescent="0.25">
      <c r="A98">
        <v>20577</v>
      </c>
      <c r="B98">
        <v>6859</v>
      </c>
      <c r="C98">
        <v>5832</v>
      </c>
      <c r="D98">
        <v>403.798</v>
      </c>
      <c r="E98" s="8">
        <v>1.296</v>
      </c>
      <c r="F98" s="8">
        <v>0.27800000000000002</v>
      </c>
      <c r="I98">
        <v>20577</v>
      </c>
      <c r="J98">
        <v>6859</v>
      </c>
      <c r="K98">
        <v>5832</v>
      </c>
      <c r="L98">
        <v>403.798</v>
      </c>
      <c r="M98" s="8">
        <v>1.927</v>
      </c>
      <c r="N98" s="8">
        <v>0.32600000000000001</v>
      </c>
    </row>
    <row r="99" spans="1:14" x14ac:dyDescent="0.25">
      <c r="E99" s="8"/>
      <c r="F99" s="8"/>
      <c r="M99" s="8"/>
      <c r="N99" s="8"/>
    </row>
    <row r="100" spans="1:14" x14ac:dyDescent="0.25">
      <c r="A100" t="s">
        <v>40</v>
      </c>
      <c r="E100" s="8"/>
      <c r="F100" s="8"/>
      <c r="I100" t="s">
        <v>40</v>
      </c>
      <c r="M100" s="8"/>
      <c r="N100" s="8"/>
    </row>
    <row r="101" spans="1:14" x14ac:dyDescent="0.25">
      <c r="A101" t="s">
        <v>0</v>
      </c>
      <c r="B101" t="s">
        <v>2</v>
      </c>
      <c r="C101" t="s">
        <v>1</v>
      </c>
      <c r="D101" t="s">
        <v>3</v>
      </c>
      <c r="E101" s="8" t="s">
        <v>7</v>
      </c>
      <c r="F101" s="8" t="s">
        <v>8</v>
      </c>
      <c r="I101" t="s">
        <v>0</v>
      </c>
      <c r="J101" t="s">
        <v>2</v>
      </c>
      <c r="K101" t="s">
        <v>1</v>
      </c>
      <c r="L101" t="s">
        <v>3</v>
      </c>
      <c r="M101" s="8" t="s">
        <v>7</v>
      </c>
      <c r="N101" s="8" t="s">
        <v>8</v>
      </c>
    </row>
    <row r="102" spans="1:14" x14ac:dyDescent="0.25">
      <c r="A102">
        <v>2187</v>
      </c>
      <c r="B102">
        <v>729</v>
      </c>
      <c r="C102">
        <v>512</v>
      </c>
      <c r="D102">
        <v>4.5609999999999999</v>
      </c>
      <c r="E102" s="8">
        <v>0.20599999999999999</v>
      </c>
      <c r="F102" s="8">
        <v>2.9000000000000001E-2</v>
      </c>
      <c r="I102">
        <v>2187</v>
      </c>
      <c r="J102">
        <v>729</v>
      </c>
      <c r="K102">
        <v>512</v>
      </c>
      <c r="L102">
        <v>4.5609999999999999</v>
      </c>
      <c r="M102" s="8">
        <v>0.19900000000000001</v>
      </c>
      <c r="N102" s="8">
        <v>3.4000000000000002E-2</v>
      </c>
    </row>
    <row r="103" spans="1:14" x14ac:dyDescent="0.25">
      <c r="A103">
        <v>3993</v>
      </c>
      <c r="B103">
        <v>1331</v>
      </c>
      <c r="C103">
        <v>1000</v>
      </c>
      <c r="D103">
        <v>15.205</v>
      </c>
      <c r="E103" s="8">
        <v>0.47899999999999998</v>
      </c>
      <c r="F103" s="8">
        <v>5.3999999999999999E-2</v>
      </c>
      <c r="I103">
        <v>3993</v>
      </c>
      <c r="J103">
        <v>1331</v>
      </c>
      <c r="K103">
        <v>1000</v>
      </c>
      <c r="L103">
        <v>15.205</v>
      </c>
      <c r="M103" s="8">
        <v>0.47499999999999998</v>
      </c>
      <c r="N103" s="8">
        <v>0.06</v>
      </c>
    </row>
    <row r="104" spans="1:14" x14ac:dyDescent="0.25">
      <c r="A104">
        <v>6591</v>
      </c>
      <c r="B104">
        <v>2197</v>
      </c>
      <c r="C104">
        <v>1728</v>
      </c>
      <c r="D104">
        <v>41.429000000000002</v>
      </c>
      <c r="E104" s="8">
        <v>0.85199999999999998</v>
      </c>
      <c r="F104" s="8">
        <v>8.5000000000000006E-2</v>
      </c>
      <c r="I104">
        <v>6591</v>
      </c>
      <c r="J104">
        <v>2197</v>
      </c>
      <c r="K104">
        <v>1728</v>
      </c>
      <c r="L104">
        <v>41.429000000000002</v>
      </c>
      <c r="M104" s="8">
        <v>0.82199999999999995</v>
      </c>
      <c r="N104" s="8">
        <v>9.6000000000000002E-2</v>
      </c>
    </row>
    <row r="105" spans="1:14" x14ac:dyDescent="0.25">
      <c r="A105">
        <v>14739</v>
      </c>
      <c r="B105">
        <v>4913</v>
      </c>
      <c r="C105">
        <v>4096</v>
      </c>
      <c r="D105">
        <v>207.17400000000001</v>
      </c>
      <c r="E105" s="8">
        <v>1.2010000000000001</v>
      </c>
      <c r="F105" s="8">
        <v>0.19400000000000001</v>
      </c>
      <c r="I105">
        <v>14739</v>
      </c>
      <c r="J105">
        <v>4913</v>
      </c>
      <c r="K105">
        <v>4096</v>
      </c>
      <c r="L105">
        <v>207.17400000000001</v>
      </c>
      <c r="M105" s="8">
        <v>1.353</v>
      </c>
      <c r="N105" s="8">
        <v>0.22600000000000001</v>
      </c>
    </row>
    <row r="106" spans="1:14" x14ac:dyDescent="0.25">
      <c r="A106">
        <v>17496</v>
      </c>
      <c r="B106">
        <v>5832</v>
      </c>
      <c r="C106">
        <v>4913</v>
      </c>
      <c r="D106">
        <v>291.92899999999997</v>
      </c>
      <c r="E106" s="8">
        <v>1.05</v>
      </c>
      <c r="F106" s="8">
        <v>0.23300000000000001</v>
      </c>
      <c r="I106">
        <v>17496</v>
      </c>
      <c r="J106">
        <v>5832</v>
      </c>
      <c r="K106">
        <v>4913</v>
      </c>
      <c r="L106">
        <v>291.92899999999997</v>
      </c>
      <c r="M106" s="8">
        <v>1.29</v>
      </c>
      <c r="N106" s="8">
        <v>0.26300000000000001</v>
      </c>
    </row>
    <row r="107" spans="1:14" x14ac:dyDescent="0.25">
      <c r="A107">
        <v>20577</v>
      </c>
      <c r="B107">
        <v>6859</v>
      </c>
      <c r="C107">
        <v>5832</v>
      </c>
      <c r="D107">
        <v>403.798</v>
      </c>
      <c r="E107" s="8">
        <v>1.4039999999999999</v>
      </c>
      <c r="F107" s="8">
        <v>0.28100000000000003</v>
      </c>
      <c r="I107">
        <v>20577</v>
      </c>
      <c r="J107">
        <v>6859</v>
      </c>
      <c r="K107">
        <v>5832</v>
      </c>
      <c r="L107">
        <v>403.798</v>
      </c>
      <c r="M107" s="8">
        <v>1.56</v>
      </c>
      <c r="N107" s="8">
        <v>0.307</v>
      </c>
    </row>
    <row r="108" spans="1:14" x14ac:dyDescent="0.25">
      <c r="E108" s="8"/>
      <c r="F108" s="8"/>
      <c r="M108" s="8"/>
      <c r="N108" s="8"/>
    </row>
    <row r="109" spans="1:14" x14ac:dyDescent="0.25">
      <c r="A109" t="s">
        <v>10</v>
      </c>
      <c r="E109" s="8"/>
      <c r="F109" s="8"/>
      <c r="I109" t="s">
        <v>10</v>
      </c>
      <c r="M109" s="8"/>
      <c r="N109" s="8"/>
    </row>
    <row r="110" spans="1:14" x14ac:dyDescent="0.25">
      <c r="A110" t="s">
        <v>0</v>
      </c>
      <c r="B110" t="s">
        <v>2</v>
      </c>
      <c r="C110" t="s">
        <v>1</v>
      </c>
      <c r="D110" t="s">
        <v>3</v>
      </c>
      <c r="E110" s="8" t="s">
        <v>7</v>
      </c>
      <c r="F110" s="8" t="s">
        <v>8</v>
      </c>
      <c r="I110" t="s">
        <v>0</v>
      </c>
      <c r="J110" t="s">
        <v>2</v>
      </c>
      <c r="K110" t="s">
        <v>1</v>
      </c>
      <c r="L110" t="s">
        <v>3</v>
      </c>
      <c r="M110" s="8" t="s">
        <v>7</v>
      </c>
      <c r="N110" s="8" t="s">
        <v>8</v>
      </c>
    </row>
    <row r="111" spans="1:14" x14ac:dyDescent="0.25">
      <c r="A111">
        <v>2187</v>
      </c>
      <c r="B111">
        <v>729</v>
      </c>
      <c r="C111">
        <v>512</v>
      </c>
      <c r="D111">
        <v>4.5609999999999999</v>
      </c>
      <c r="E111" s="8">
        <v>0.20200000000000001</v>
      </c>
      <c r="F111" s="8">
        <v>0.03</v>
      </c>
      <c r="I111">
        <v>2187</v>
      </c>
      <c r="J111">
        <v>729</v>
      </c>
      <c r="K111">
        <v>512</v>
      </c>
      <c r="L111">
        <v>4.5609999999999999</v>
      </c>
      <c r="M111" s="8">
        <v>0.24</v>
      </c>
      <c r="N111" s="8">
        <v>3.3000000000000002E-2</v>
      </c>
    </row>
    <row r="112" spans="1:14" x14ac:dyDescent="0.25">
      <c r="A112">
        <v>3993</v>
      </c>
      <c r="B112">
        <v>1331</v>
      </c>
      <c r="C112">
        <v>1000</v>
      </c>
      <c r="D112">
        <v>15.205</v>
      </c>
      <c r="E112" s="8">
        <v>0.44500000000000001</v>
      </c>
      <c r="F112" s="8">
        <v>5.1999999999999998E-2</v>
      </c>
      <c r="I112">
        <v>3993</v>
      </c>
      <c r="J112">
        <v>1331</v>
      </c>
      <c r="K112">
        <v>1000</v>
      </c>
      <c r="L112">
        <v>15.205</v>
      </c>
      <c r="M112" s="8">
        <v>0.59299999999999997</v>
      </c>
      <c r="N112" s="8">
        <v>5.8999999999999997E-2</v>
      </c>
    </row>
    <row r="113" spans="1:26" x14ac:dyDescent="0.25">
      <c r="A113">
        <v>6591</v>
      </c>
      <c r="B113">
        <v>2197</v>
      </c>
      <c r="C113">
        <v>1728</v>
      </c>
      <c r="D113">
        <v>41.429000000000002</v>
      </c>
      <c r="E113" s="8">
        <v>0.54500000000000004</v>
      </c>
      <c r="F113" s="8">
        <v>8.5000000000000006E-2</v>
      </c>
      <c r="I113">
        <v>6591</v>
      </c>
      <c r="J113">
        <v>2197</v>
      </c>
      <c r="K113">
        <v>1728</v>
      </c>
      <c r="L113">
        <v>41.429000000000002</v>
      </c>
      <c r="M113" s="8">
        <v>0.96</v>
      </c>
      <c r="N113" s="8">
        <v>9.7000000000000003E-2</v>
      </c>
    </row>
    <row r="114" spans="1:26" x14ac:dyDescent="0.25">
      <c r="A114">
        <v>14739</v>
      </c>
      <c r="B114">
        <v>4913</v>
      </c>
      <c r="C114">
        <v>4096</v>
      </c>
      <c r="D114">
        <v>207.17400000000001</v>
      </c>
      <c r="E114" s="8">
        <v>0.77</v>
      </c>
      <c r="F114" s="8">
        <v>0.19800000000000001</v>
      </c>
      <c r="I114">
        <v>14739</v>
      </c>
      <c r="J114">
        <v>4913</v>
      </c>
      <c r="K114">
        <v>4096</v>
      </c>
      <c r="L114">
        <v>207.17400000000001</v>
      </c>
      <c r="M114" s="8">
        <v>1.1859999999999999</v>
      </c>
      <c r="N114" s="8">
        <v>0.217</v>
      </c>
    </row>
    <row r="115" spans="1:26" x14ac:dyDescent="0.25">
      <c r="A115">
        <v>17496</v>
      </c>
      <c r="B115">
        <v>5832</v>
      </c>
      <c r="C115">
        <v>4913</v>
      </c>
      <c r="D115">
        <v>291.92899999999997</v>
      </c>
      <c r="E115" s="8">
        <v>0.876</v>
      </c>
      <c r="F115" s="8">
        <v>0.23699999999999999</v>
      </c>
      <c r="I115">
        <v>17496</v>
      </c>
      <c r="J115">
        <v>5832</v>
      </c>
      <c r="K115">
        <v>4913</v>
      </c>
      <c r="L115">
        <v>291.92899999999997</v>
      </c>
      <c r="M115" s="8">
        <v>1.3220000000000001</v>
      </c>
      <c r="N115" s="8">
        <v>0.26600000000000001</v>
      </c>
    </row>
    <row r="116" spans="1:26" x14ac:dyDescent="0.25">
      <c r="A116">
        <v>20577</v>
      </c>
      <c r="B116">
        <v>6859</v>
      </c>
      <c r="C116">
        <v>5832</v>
      </c>
      <c r="D116">
        <v>403.798</v>
      </c>
      <c r="E116" s="8">
        <v>1.19</v>
      </c>
      <c r="F116" s="8">
        <v>0.28000000000000003</v>
      </c>
      <c r="I116">
        <v>20577</v>
      </c>
      <c r="J116">
        <v>6859</v>
      </c>
      <c r="K116">
        <v>5832</v>
      </c>
      <c r="L116">
        <v>403.798</v>
      </c>
      <c r="M116" s="8">
        <v>1.518</v>
      </c>
      <c r="N116" s="8">
        <v>0.31</v>
      </c>
      <c r="Z116" t="s">
        <v>11</v>
      </c>
    </row>
    <row r="119" spans="1:26" x14ac:dyDescent="0.25">
      <c r="A119" s="10" t="s">
        <v>28</v>
      </c>
      <c r="B119" s="10"/>
      <c r="C119" s="10"/>
      <c r="D119" s="10"/>
      <c r="E119" s="10"/>
      <c r="F119" s="10"/>
      <c r="G119" s="10"/>
      <c r="H119" s="10"/>
      <c r="I119" s="10" t="s">
        <v>29</v>
      </c>
      <c r="J119" s="10"/>
      <c r="K119" s="10"/>
      <c r="L119" s="10"/>
      <c r="M119" s="10"/>
      <c r="N119" s="10"/>
      <c r="O119" s="10"/>
      <c r="P119" s="10"/>
    </row>
    <row r="120" spans="1:26" x14ac:dyDescent="0.25">
      <c r="A120" s="11" t="str">
        <f>$A$5</f>
        <v>Matrix Format: CSR</v>
      </c>
      <c r="B120" s="12"/>
      <c r="C120" s="12"/>
      <c r="D120" s="12"/>
      <c r="E120" s="12"/>
      <c r="F120" s="12"/>
      <c r="G120" s="12"/>
      <c r="H120" s="13"/>
      <c r="I120" s="10" t="str">
        <f>$I$5</f>
        <v>Matrix Format: CSR</v>
      </c>
      <c r="J120" s="10"/>
      <c r="K120" s="10"/>
      <c r="L120" s="10"/>
      <c r="M120" s="10"/>
      <c r="N120" s="10"/>
      <c r="O120" s="10"/>
      <c r="P120" s="10"/>
    </row>
    <row r="121" spans="1:26" x14ac:dyDescent="0.25">
      <c r="A121" s="4" t="s">
        <v>15</v>
      </c>
      <c r="B121" s="4" t="s">
        <v>16</v>
      </c>
      <c r="C121" s="4" t="s">
        <v>17</v>
      </c>
      <c r="D121" s="5" t="s">
        <v>50</v>
      </c>
      <c r="E121" s="5" t="s">
        <v>18</v>
      </c>
      <c r="F121" s="4" t="s">
        <v>19</v>
      </c>
      <c r="G121" s="4" t="s">
        <v>51</v>
      </c>
      <c r="H121" s="4" t="s">
        <v>20</v>
      </c>
      <c r="I121" s="4" t="s">
        <v>15</v>
      </c>
      <c r="J121" s="4" t="s">
        <v>16</v>
      </c>
      <c r="K121" s="4" t="s">
        <v>17</v>
      </c>
      <c r="L121" s="5" t="s">
        <v>50</v>
      </c>
      <c r="M121" s="5" t="s">
        <v>18</v>
      </c>
      <c r="N121" s="4" t="s">
        <v>19</v>
      </c>
      <c r="O121" s="4" t="s">
        <v>51</v>
      </c>
      <c r="P121" s="4" t="s">
        <v>20</v>
      </c>
    </row>
    <row r="122" spans="1:26" x14ac:dyDescent="0.25">
      <c r="A122" s="4">
        <f>A8</f>
        <v>2187</v>
      </c>
      <c r="B122" s="5">
        <f>'Brk8-NoCol'!E8/F8</f>
        <v>3.6249999999999996</v>
      </c>
      <c r="C122" s="5">
        <f>'Brk8-NoCol'!E8/F17</f>
        <v>3.4799999999999995</v>
      </c>
      <c r="D122" s="5">
        <f>'Brk8-NoCol'!E8/F26</f>
        <v>3.6249999999999996</v>
      </c>
      <c r="E122" s="5">
        <f>'Brk8-NoCol'!E8/F35</f>
        <v>3.6249999999999996</v>
      </c>
      <c r="F122" s="6">
        <f>'Brk8-NoCol'!E8/E17</f>
        <v>1.7058823529411764</v>
      </c>
      <c r="G122" s="6">
        <f>'Brk8-NoCol'!E8/E26</f>
        <v>2.2894736842105261</v>
      </c>
      <c r="H122" s="6">
        <f>'Brk8-NoCol'!E8/E35</f>
        <v>2.9</v>
      </c>
      <c r="I122" s="4">
        <f>I8</f>
        <v>2187</v>
      </c>
      <c r="J122" s="5">
        <f>'Brk8-NoCol'!M8/N8</f>
        <v>9.5925925925925934</v>
      </c>
      <c r="K122" s="5">
        <f>'Brk8-NoCol'!M8/N17</f>
        <v>9.5925925925925934</v>
      </c>
      <c r="L122" s="5">
        <f>'Brk8-NoCol'!M8/N26</f>
        <v>9.5925925925925934</v>
      </c>
      <c r="M122" s="5">
        <f>'Brk8-NoCol'!M8/N35</f>
        <v>9.25</v>
      </c>
      <c r="N122" s="6">
        <f>'Brk8-NoCol'!M8/M17</f>
        <v>1.8111888111888115</v>
      </c>
      <c r="O122" s="6">
        <f>'Brk8-NoCol'!M8/M26</f>
        <v>2.5392156862745101</v>
      </c>
      <c r="P122" s="6">
        <f>'Brk8-NoCol'!M8/M35</f>
        <v>2.2920353982300883</v>
      </c>
    </row>
    <row r="123" spans="1:26" x14ac:dyDescent="0.25">
      <c r="A123" s="4">
        <f t="shared" ref="A123:A127" si="0">A9</f>
        <v>3993</v>
      </c>
      <c r="B123" s="5">
        <f>'Brk8-NoCol'!E9/F9</f>
        <v>4.0930232558139537</v>
      </c>
      <c r="C123" s="5">
        <f>'Brk8-NoCol'!E9/F18</f>
        <v>4.1904761904761898</v>
      </c>
      <c r="D123" s="5">
        <f>'Brk8-NoCol'!E9/F27</f>
        <v>4</v>
      </c>
      <c r="E123" s="5">
        <f>'Brk8-NoCol'!E9/F36</f>
        <v>4.0930232558139537</v>
      </c>
      <c r="F123" s="6">
        <f>'Brk8-NoCol'!E9/E18</f>
        <v>1.7599999999999998</v>
      </c>
      <c r="G123" s="6">
        <f>'Brk8-NoCol'!E9/E27</f>
        <v>2.4109589041095889</v>
      </c>
      <c r="H123" s="6">
        <f>'Brk8-NoCol'!E9/E36</f>
        <v>2.9333333333333331</v>
      </c>
      <c r="I123" s="4">
        <f t="shared" ref="I123:I127" si="1">I9</f>
        <v>3993</v>
      </c>
      <c r="J123" s="5">
        <f>'Brk8-NoCol'!M9/N9</f>
        <v>10.395833333333334</v>
      </c>
      <c r="K123" s="5">
        <f>'Brk8-NoCol'!M9/N18</f>
        <v>10.617021276595745</v>
      </c>
      <c r="L123" s="5">
        <f>'Brk8-NoCol'!M9/N27</f>
        <v>10.395833333333334</v>
      </c>
      <c r="M123" s="5">
        <f>'Brk8-NoCol'!M9/N36</f>
        <v>10.395833333333334</v>
      </c>
      <c r="N123" s="6">
        <f>'Brk8-NoCol'!M9/M18</f>
        <v>1.6096774193548387</v>
      </c>
      <c r="O123" s="6">
        <f>'Brk8-NoCol'!M9/M27</f>
        <v>2.2177777777777776</v>
      </c>
      <c r="P123" s="6">
        <f>'Brk8-NoCol'!M9/M36</f>
        <v>2.7119565217391304</v>
      </c>
    </row>
    <row r="124" spans="1:26" x14ac:dyDescent="0.25">
      <c r="A124" s="4">
        <f t="shared" si="0"/>
        <v>6591</v>
      </c>
      <c r="B124" s="5">
        <f>'Brk8-NoCol'!E10/F10</f>
        <v>4.2142857142857135</v>
      </c>
      <c r="C124" s="5">
        <f>'Brk8-NoCol'!E10/F19</f>
        <v>4.2753623188405792</v>
      </c>
      <c r="D124" s="5">
        <f>'Brk8-NoCol'!E10/F28</f>
        <v>4.2142857142857135</v>
      </c>
      <c r="E124" s="5">
        <f>'Brk8-NoCol'!E10/F37</f>
        <v>4.2142857142857135</v>
      </c>
      <c r="F124" s="6">
        <f>'Brk8-NoCol'!E10/E19</f>
        <v>1.7352941176470587</v>
      </c>
      <c r="G124" s="6">
        <f>'Brk8-NoCol'!E10/E28</f>
        <v>2.2519083969465647</v>
      </c>
      <c r="H124" s="6">
        <f>'Brk8-NoCol'!E10/E37</f>
        <v>3.010204081632653</v>
      </c>
      <c r="I124" s="4">
        <f t="shared" si="1"/>
        <v>6591</v>
      </c>
      <c r="J124" s="5">
        <f>'Brk8-NoCol'!M10/N10</f>
        <v>10.924050632911392</v>
      </c>
      <c r="K124" s="5">
        <f>'Brk8-NoCol'!M10/N19</f>
        <v>10.924050632911392</v>
      </c>
      <c r="L124" s="5">
        <f>'Brk8-NoCol'!M10/N28</f>
        <v>11.064102564102564</v>
      </c>
      <c r="M124" s="5">
        <f>'Brk8-NoCol'!M10/N37</f>
        <v>8.8969072164948457</v>
      </c>
      <c r="N124" s="6">
        <f>'Brk8-NoCol'!M10/M19</f>
        <v>1.7089108910891089</v>
      </c>
      <c r="O124" s="6">
        <f>'Brk8-NoCol'!M10/M28</f>
        <v>2.2415584415584413</v>
      </c>
      <c r="P124" s="6">
        <f>'Brk8-NoCol'!M10/M37</f>
        <v>2.8862876254180603</v>
      </c>
    </row>
    <row r="125" spans="1:26" x14ac:dyDescent="0.25">
      <c r="A125" s="4">
        <f t="shared" si="0"/>
        <v>14739</v>
      </c>
      <c r="B125" s="5">
        <f>'Brk8-NoCol'!E11/F11</f>
        <v>4.4367088607594933</v>
      </c>
      <c r="C125" s="5">
        <f>'Brk8-NoCol'!E11/F20</f>
        <v>4.4649681528662422</v>
      </c>
      <c r="D125" s="5">
        <f>'Brk8-NoCol'!E11/F29</f>
        <v>4.4649681528662422</v>
      </c>
      <c r="E125" s="5">
        <f>'Brk8-NoCol'!E11/F38</f>
        <v>4.4649681528662422</v>
      </c>
      <c r="F125" s="6">
        <f>'Brk8-NoCol'!E11/E20</f>
        <v>1.7437810945273631</v>
      </c>
      <c r="G125" s="6">
        <f>'Brk8-NoCol'!E11/E29</f>
        <v>2.376271186440678</v>
      </c>
      <c r="H125" s="6">
        <f>'Brk8-NoCol'!E11/E38</f>
        <v>2.9208333333333334</v>
      </c>
      <c r="I125" s="4">
        <f t="shared" si="1"/>
        <v>14739</v>
      </c>
      <c r="J125" s="5">
        <f>'Brk8-NoCol'!M11/N11</f>
        <v>11.441340782122905</v>
      </c>
      <c r="K125" s="5">
        <f>'Brk8-NoCol'!M11/N20</f>
        <v>11.570621468926555</v>
      </c>
      <c r="L125" s="5">
        <f>'Brk8-NoCol'!M11/N29</f>
        <v>11.505617977528091</v>
      </c>
      <c r="M125" s="5">
        <f>'Brk8-NoCol'!M11/N38</f>
        <v>10.291457286432161</v>
      </c>
      <c r="N125" s="6">
        <f>'Brk8-NoCol'!M11/M20</f>
        <v>1.6773136773136772</v>
      </c>
      <c r="O125" s="6">
        <f>'Brk8-NoCol'!M11/M29</f>
        <v>2.2045209903121634</v>
      </c>
      <c r="P125" s="6">
        <f>'Brk8-NoCol'!M11/M38</f>
        <v>2.3925233644859816</v>
      </c>
    </row>
    <row r="126" spans="1:26" x14ac:dyDescent="0.25">
      <c r="A126" s="4">
        <f t="shared" si="0"/>
        <v>17496</v>
      </c>
      <c r="B126" s="5">
        <f>'Brk8-NoCol'!E12/F12</f>
        <v>4.4787234042553186</v>
      </c>
      <c r="C126" s="5">
        <f>'Brk8-NoCol'!E12/F21</f>
        <v>4.4787234042553186</v>
      </c>
      <c r="D126" s="5">
        <f>'Brk8-NoCol'!E12/F30</f>
        <v>4.4315789473684211</v>
      </c>
      <c r="E126" s="5">
        <f>'Brk8-NoCol'!E12/F39</f>
        <v>4.4315789473684211</v>
      </c>
      <c r="F126" s="6">
        <f>'Brk8-NoCol'!E12/E21</f>
        <v>1.728952772073922</v>
      </c>
      <c r="G126" s="6">
        <f>'Brk8-NoCol'!E12/E30</f>
        <v>2.4476744186046511</v>
      </c>
      <c r="H126" s="6">
        <f>'Brk8-NoCol'!E12/E39</f>
        <v>2.9858156028368796</v>
      </c>
      <c r="I126" s="4">
        <f t="shared" si="1"/>
        <v>17496</v>
      </c>
      <c r="J126" s="5">
        <f>'Brk8-NoCol'!M12/N12</f>
        <v>11.535211267605634</v>
      </c>
      <c r="K126" s="5">
        <f>'Brk8-NoCol'!M12/N21</f>
        <v>11.535211267605634</v>
      </c>
      <c r="L126" s="5">
        <f>'Brk8-NoCol'!M12/N30</f>
        <v>11.067567567567567</v>
      </c>
      <c r="M126" s="5">
        <f>'Brk8-NoCol'!M12/N39</f>
        <v>11.168181818181818</v>
      </c>
      <c r="N126" s="6">
        <f>'Brk8-NoCol'!M12/M21</f>
        <v>1.6668928086838535</v>
      </c>
      <c r="O126" s="6">
        <f>'Brk8-NoCol'!M12/M30</f>
        <v>2.229582577132486</v>
      </c>
      <c r="P126" s="6">
        <f>'Brk8-NoCol'!M12/M39</f>
        <v>2.4447761194029853</v>
      </c>
    </row>
    <row r="127" spans="1:26" x14ac:dyDescent="0.25">
      <c r="A127" s="4">
        <f t="shared" si="0"/>
        <v>20577</v>
      </c>
      <c r="B127" s="5">
        <f>'Brk8-NoCol'!E13/F13</f>
        <v>4.5270270270270263</v>
      </c>
      <c r="C127" s="5">
        <f>'Brk8-NoCol'!E13/F22</f>
        <v>4.5681818181818175</v>
      </c>
      <c r="D127" s="5">
        <f>'Brk8-NoCol'!E13/F31</f>
        <v>4.5475113122171944</v>
      </c>
      <c r="E127" s="5">
        <f>'Brk8-NoCol'!E13/F40</f>
        <v>4.5475113122171944</v>
      </c>
      <c r="F127" s="6">
        <f>'Brk8-NoCol'!E13/E22</f>
        <v>1.7357512953367875</v>
      </c>
      <c r="G127" s="6">
        <f>'Brk8-NoCol'!E13/E31</f>
        <v>2.5314861460957174</v>
      </c>
      <c r="H127" s="6">
        <f>'Brk8-NoCol'!E13/E40</f>
        <v>2.9733727810650881</v>
      </c>
      <c r="I127" s="4">
        <f t="shared" si="1"/>
        <v>20577</v>
      </c>
      <c r="J127" s="5">
        <f>'Brk8-NoCol'!M13/N13</f>
        <v>11.742063492063492</v>
      </c>
      <c r="K127" s="5">
        <f>'Brk8-NoCol'!M13/N22</f>
        <v>11.695652173913043</v>
      </c>
      <c r="L127" s="5">
        <f>'Brk8-NoCol'!M13/N31</f>
        <v>11.166037735849056</v>
      </c>
      <c r="M127" s="5">
        <f>'Brk8-NoCol'!M13/N40</f>
        <v>11.603921568627451</v>
      </c>
      <c r="N127" s="6">
        <f>'Brk8-NoCol'!M13/M22</f>
        <v>1.7498521584861029</v>
      </c>
      <c r="O127" s="6">
        <f>'Brk8-NoCol'!M13/M31</f>
        <v>2.3135261923377639</v>
      </c>
      <c r="P127" s="6">
        <f>'Brk8-NoCol'!M13/M40</f>
        <v>2.4740802675585285</v>
      </c>
    </row>
    <row r="130" spans="1:16" x14ac:dyDescent="0.25">
      <c r="A130" s="11" t="s">
        <v>30</v>
      </c>
      <c r="B130" s="12"/>
      <c r="C130" s="12"/>
      <c r="D130" s="12"/>
      <c r="E130" s="12"/>
      <c r="F130" s="12"/>
      <c r="G130" s="12"/>
      <c r="H130" s="13"/>
      <c r="I130" s="11" t="s">
        <v>30</v>
      </c>
      <c r="J130" s="12"/>
      <c r="K130" s="12"/>
      <c r="L130" s="12"/>
      <c r="M130" s="12"/>
      <c r="N130" s="12"/>
      <c r="O130" s="12"/>
      <c r="P130" s="13"/>
    </row>
    <row r="131" spans="1:16" x14ac:dyDescent="0.25">
      <c r="A131" s="11" t="str">
        <f>A43</f>
        <v>Matrix Format: ELL</v>
      </c>
      <c r="B131" s="12"/>
      <c r="C131" s="12"/>
      <c r="D131" s="12"/>
      <c r="E131" s="12"/>
      <c r="F131" s="12"/>
      <c r="G131" s="12"/>
      <c r="H131" s="13"/>
      <c r="I131" s="11" t="str">
        <f>I43</f>
        <v>Matrix Format: ELL</v>
      </c>
      <c r="J131" s="12"/>
      <c r="K131" s="12"/>
      <c r="L131" s="12"/>
      <c r="M131" s="12"/>
      <c r="N131" s="12"/>
      <c r="O131" s="12"/>
      <c r="P131" s="13"/>
    </row>
    <row r="132" spans="1:16" x14ac:dyDescent="0.25">
      <c r="A132" s="4" t="s">
        <v>15</v>
      </c>
      <c r="B132" s="4" t="s">
        <v>16</v>
      </c>
      <c r="C132" s="4" t="s">
        <v>17</v>
      </c>
      <c r="D132" s="5" t="s">
        <v>50</v>
      </c>
      <c r="E132" s="5" t="s">
        <v>18</v>
      </c>
      <c r="F132" s="4" t="s">
        <v>19</v>
      </c>
      <c r="G132" s="4" t="s">
        <v>51</v>
      </c>
      <c r="H132" s="4" t="s">
        <v>20</v>
      </c>
      <c r="I132" s="4" t="s">
        <v>15</v>
      </c>
      <c r="J132" s="4" t="s">
        <v>16</v>
      </c>
      <c r="K132" s="4" t="s">
        <v>17</v>
      </c>
      <c r="L132" s="5" t="s">
        <v>50</v>
      </c>
      <c r="M132" s="5" t="s">
        <v>18</v>
      </c>
      <c r="N132" s="4" t="s">
        <v>19</v>
      </c>
      <c r="O132" s="4" t="s">
        <v>51</v>
      </c>
      <c r="P132" s="4" t="s">
        <v>20</v>
      </c>
    </row>
    <row r="133" spans="1:16" x14ac:dyDescent="0.25">
      <c r="A133" s="4">
        <v>578</v>
      </c>
      <c r="B133" s="5">
        <f>'Brk8-NoCol'!E46/F46</f>
        <v>2.5365853658536581</v>
      </c>
      <c r="C133" s="5">
        <f>'Brk8-NoCol'!E46/F55</f>
        <v>2.5365853658536581</v>
      </c>
      <c r="D133" s="5">
        <f>'Brk8-NoCol'!E46/F64</f>
        <v>2.4761904761904758</v>
      </c>
      <c r="E133" s="5">
        <f>'Brk8-NoCol'!E46/F73</f>
        <v>2.418604651162791</v>
      </c>
      <c r="F133" s="6">
        <f>'Brk8-NoCol'!E46/E55</f>
        <v>1.7627118644067796</v>
      </c>
      <c r="G133" s="6">
        <f>'Brk8-NoCol'!E46/E64</f>
        <v>2.3636363636363638</v>
      </c>
      <c r="H133" s="6">
        <f>'Brk8-NoCol'!E46/E73</f>
        <v>2.5999999999999996</v>
      </c>
      <c r="I133" s="4">
        <v>578</v>
      </c>
      <c r="J133" s="5">
        <f>'Brk8-NoCol'!M46/N46</f>
        <v>6.0444444444444452</v>
      </c>
      <c r="K133" s="5">
        <f>'Brk8-NoCol'!M46/N55</f>
        <v>6.0444444444444452</v>
      </c>
      <c r="L133" s="5">
        <f>'Brk8-NoCol'!M46/N64</f>
        <v>5.9130434782608701</v>
      </c>
      <c r="M133" s="5">
        <f>'Brk8-NoCol'!M46/N73</f>
        <v>5.5510204081632653</v>
      </c>
      <c r="N133" s="6">
        <f>'Brk8-NoCol'!M46/M55</f>
        <v>1.5280898876404496</v>
      </c>
      <c r="O133" s="6">
        <f>'Brk8-NoCol'!M46/M64</f>
        <v>2.1587301587301591</v>
      </c>
      <c r="P133" s="6">
        <f>'Brk8-NoCol'!M46/M73</f>
        <v>2.3859649122807016</v>
      </c>
    </row>
    <row r="134" spans="1:16" x14ac:dyDescent="0.25">
      <c r="A134" s="4">
        <v>8450</v>
      </c>
      <c r="B134" s="5">
        <f>'Brk8-NoCol'!E47/F47</f>
        <v>2.6753246753246751</v>
      </c>
      <c r="C134" s="5">
        <f>'Brk8-NoCol'!E47/F56</f>
        <v>2.7105263157894735</v>
      </c>
      <c r="D134" s="5">
        <f>'Brk8-NoCol'!E47/F65</f>
        <v>2.641025641025641</v>
      </c>
      <c r="E134" s="5">
        <f>'Brk8-NoCol'!E47/F74</f>
        <v>2.641025641025641</v>
      </c>
      <c r="F134" s="6">
        <f>'Brk8-NoCol'!E47/E56</f>
        <v>1.7024793388429751</v>
      </c>
      <c r="G134" s="6">
        <f>'Brk8-NoCol'!E47/E65</f>
        <v>2.2888888888888888</v>
      </c>
      <c r="H134" s="6">
        <f>'Brk8-NoCol'!E47/E74</f>
        <v>2.6075949367088604</v>
      </c>
      <c r="I134" s="4">
        <v>8450</v>
      </c>
      <c r="J134" s="5">
        <f>'Brk8-NoCol'!M47/N47</f>
        <v>6.3690476190476186</v>
      </c>
      <c r="K134" s="5">
        <f>'Brk8-NoCol'!M47/N56</f>
        <v>6.3690476190476186</v>
      </c>
      <c r="L134" s="5">
        <f>'Brk8-NoCol'!M47/N65</f>
        <v>5.8791208791208796</v>
      </c>
      <c r="M134" s="5">
        <f>'Brk8-NoCol'!M47/N74</f>
        <v>6.01123595505618</v>
      </c>
      <c r="N134" s="6">
        <f>'Brk8-NoCol'!M47/M56</f>
        <v>1.677115987460815</v>
      </c>
      <c r="O134" s="6">
        <f>'Brk8-NoCol'!M47/M65</f>
        <v>2.0656370656370657</v>
      </c>
      <c r="P134" s="6">
        <f>'Brk8-NoCol'!M47/M74</f>
        <v>2.3362445414847164</v>
      </c>
    </row>
    <row r="135" spans="1:16" x14ac:dyDescent="0.25">
      <c r="A135" s="4">
        <v>13122</v>
      </c>
      <c r="B135" s="5">
        <f>'Brk8-NoCol'!E48/F48</f>
        <v>2.7348484848484844</v>
      </c>
      <c r="C135" s="5">
        <f>'Brk8-NoCol'!E48/F57</f>
        <v>2.7348484848484844</v>
      </c>
      <c r="D135" s="5">
        <f>'Brk8-NoCol'!E48/F66</f>
        <v>2.7348484848484844</v>
      </c>
      <c r="E135" s="5">
        <f>'Brk8-NoCol'!E48/F75</f>
        <v>2.7348484848484844</v>
      </c>
      <c r="F135" s="6">
        <f>'Brk8-NoCol'!E48/E57</f>
        <v>1.7439613526570048</v>
      </c>
      <c r="G135" s="6">
        <f>'Brk8-NoCol'!E48/E66</f>
        <v>2.4726027397260273</v>
      </c>
      <c r="H135" s="6">
        <f>'Brk8-NoCol'!E48/E75</f>
        <v>2.6544117647058822</v>
      </c>
      <c r="I135" s="4">
        <v>13122</v>
      </c>
      <c r="J135" s="5">
        <f>'Brk8-NoCol'!M48/N48</f>
        <v>6.5211267605633809</v>
      </c>
      <c r="K135" s="5">
        <f>'Brk8-NoCol'!M48/N57</f>
        <v>6.4305555555555562</v>
      </c>
      <c r="L135" s="5">
        <f>'Brk8-NoCol'!M48/N66</f>
        <v>6.4305555555555562</v>
      </c>
      <c r="M135" s="5">
        <f>'Brk8-NoCol'!M48/N75</f>
        <v>6.3424657534246585</v>
      </c>
      <c r="N135" s="6">
        <f>'Brk8-NoCol'!M48/M57</f>
        <v>1.5563025210084036</v>
      </c>
      <c r="O135" s="6">
        <f>'Brk8-NoCol'!M48/M66</f>
        <v>2.2367149758454108</v>
      </c>
      <c r="P135" s="6">
        <f>'Brk8-NoCol'!M48/M75</f>
        <v>2.536986301369863</v>
      </c>
    </row>
    <row r="136" spans="1:16" x14ac:dyDescent="0.25">
      <c r="A136" s="4">
        <v>18818</v>
      </c>
      <c r="B136" s="5">
        <f>'Brk8-NoCol'!E49/F49</f>
        <v>2.7444089456869007</v>
      </c>
      <c r="C136" s="5">
        <f>'Brk8-NoCol'!E49/F58</f>
        <v>2.7709677419354839</v>
      </c>
      <c r="D136" s="5">
        <f>'Brk8-NoCol'!E49/F67</f>
        <v>2.7444089456869007</v>
      </c>
      <c r="E136" s="5">
        <f>'Brk8-NoCol'!E49/F76</f>
        <v>2.7356687898089169</v>
      </c>
      <c r="F136" s="6">
        <f>'Brk8-NoCol'!E49/E58</f>
        <v>1.7145708582834331</v>
      </c>
      <c r="G136" s="6">
        <f>'Brk8-NoCol'!E49/E67</f>
        <v>2.4542857142857142</v>
      </c>
      <c r="H136" s="6">
        <f>'Brk8-NoCol'!E49/E76</f>
        <v>2.5339233038348081</v>
      </c>
      <c r="I136" s="4">
        <v>18818</v>
      </c>
      <c r="J136" s="5">
        <f>'Brk8-NoCol'!M49/N49</f>
        <v>6.3641618497109826</v>
      </c>
      <c r="K136" s="5">
        <f>'Brk8-NoCol'!M49/N58</f>
        <v>6.5147928994082838</v>
      </c>
      <c r="L136" s="5">
        <f>'Brk8-NoCol'!M49/N67</f>
        <v>6.4385964912280693</v>
      </c>
      <c r="M136" s="5">
        <f>'Brk8-NoCol'!M49/N76</f>
        <v>6.4764705882352933</v>
      </c>
      <c r="N136" s="6">
        <f>'Brk8-NoCol'!M49/M58</f>
        <v>1.5694939415538132</v>
      </c>
      <c r="O136" s="6">
        <f>'Brk8-NoCol'!M49/M67</f>
        <v>2.2677651905252318</v>
      </c>
      <c r="P136" s="6">
        <f>'Brk8-NoCol'!M49/M76</f>
        <v>2.5784543325526932</v>
      </c>
    </row>
    <row r="137" spans="1:16" x14ac:dyDescent="0.25">
      <c r="A137" s="4">
        <v>33282</v>
      </c>
      <c r="B137" s="5">
        <f>'Brk8-NoCol'!E50/F50</f>
        <v>2.6322418136020147</v>
      </c>
      <c r="C137" s="5">
        <f>'Brk8-NoCol'!E50/F59</f>
        <v>2.6124999999999998</v>
      </c>
      <c r="D137" s="5">
        <f>'Brk8-NoCol'!E50/F68</f>
        <v>2.6322418136020147</v>
      </c>
      <c r="E137" s="5">
        <f>'Brk8-NoCol'!E50/F77</f>
        <v>2.6256281407035171</v>
      </c>
      <c r="F137" s="6">
        <f>'Brk8-NoCol'!E50/E59</f>
        <v>1.6936790923824958</v>
      </c>
      <c r="G137" s="6">
        <f>'Brk8-NoCol'!E50/E68</f>
        <v>2.4245939675174011</v>
      </c>
      <c r="H137" s="6">
        <f>'Brk8-NoCol'!E50/E77</f>
        <v>2.5995024875621886</v>
      </c>
      <c r="I137" s="4">
        <v>33282</v>
      </c>
      <c r="J137" s="5">
        <f>'Brk8-NoCol'!M50/N50</f>
        <v>6.0965517241379317</v>
      </c>
      <c r="K137" s="5">
        <f>'Brk8-NoCol'!M50/N59</f>
        <v>6.1531322505800468</v>
      </c>
      <c r="L137" s="5">
        <f>'Brk8-NoCol'!M50/N68</f>
        <v>6.1818181818181825</v>
      </c>
      <c r="M137" s="5">
        <f>'Brk8-NoCol'!M50/N77</f>
        <v>5.8543046357615891</v>
      </c>
      <c r="N137" s="6">
        <f>'Brk8-NoCol'!M50/M59</f>
        <v>1.5276497695852536</v>
      </c>
      <c r="O137" s="6">
        <f>'Brk8-NoCol'!M50/M68</f>
        <v>2.2267002518891688</v>
      </c>
      <c r="P137" s="6">
        <f>'Brk8-NoCol'!M50/M77</f>
        <v>2.3699731903485257</v>
      </c>
    </row>
    <row r="138" spans="1:16" x14ac:dyDescent="0.25">
      <c r="A138" s="4">
        <v>132098</v>
      </c>
      <c r="B138" s="5">
        <f>'Brk8-NoCol'!E51/F51</f>
        <v>2.7164835164835162</v>
      </c>
      <c r="C138" s="5">
        <f>'Brk8-NoCol'!E51/F60</f>
        <v>2.7284768211920527</v>
      </c>
      <c r="D138" s="5">
        <f>'Brk8-NoCol'!E51/F69</f>
        <v>2.7045951859956237</v>
      </c>
      <c r="E138" s="5">
        <f>'Brk8-NoCol'!E51/F78</f>
        <v>2.7224669603524227</v>
      </c>
      <c r="F138" s="6">
        <f>'Brk8-NoCol'!E51/E60</f>
        <v>1.7190542420027817</v>
      </c>
      <c r="G138" s="6">
        <f>'Brk8-NoCol'!E51/E69</f>
        <v>2.4235294117647057</v>
      </c>
      <c r="H138" s="6">
        <f>'Brk8-NoCol'!E51/E78</f>
        <v>2.6131078224101483</v>
      </c>
      <c r="I138" s="4">
        <v>132098</v>
      </c>
      <c r="J138" s="5">
        <f>'Brk8-NoCol'!M51/N51</f>
        <v>6.3922764227642279</v>
      </c>
      <c r="K138" s="5">
        <f>'Brk8-NoCol'!M51/N60</f>
        <v>6.340725806451613</v>
      </c>
      <c r="L138" s="5">
        <f>'Brk8-NoCol'!M51/N69</f>
        <v>6.3793103448275863</v>
      </c>
      <c r="M138" s="5">
        <f>'Brk8-NoCol'!M51/N78</f>
        <v>6.3152610441767072</v>
      </c>
      <c r="N138" s="6">
        <f>'Brk8-NoCol'!M51/M60</f>
        <v>1.5638985579313773</v>
      </c>
      <c r="O138" s="6">
        <f>'Brk8-NoCol'!M51/M69</f>
        <v>2.3348181143281366</v>
      </c>
      <c r="P138" s="6">
        <f>'Brk8-NoCol'!M51/M78</f>
        <v>2.8774016468435502</v>
      </c>
    </row>
    <row r="141" spans="1:16" x14ac:dyDescent="0.25">
      <c r="A141" s="11" t="s">
        <v>31</v>
      </c>
      <c r="B141" s="12"/>
      <c r="C141" s="12"/>
      <c r="D141" s="12"/>
      <c r="E141" s="12"/>
      <c r="F141" s="12"/>
      <c r="G141" s="12"/>
      <c r="H141" s="13"/>
      <c r="I141" s="11" t="s">
        <v>31</v>
      </c>
      <c r="J141" s="12"/>
      <c r="K141" s="12"/>
      <c r="L141" s="12"/>
      <c r="M141" s="12"/>
      <c r="N141" s="12"/>
      <c r="O141" s="12"/>
      <c r="P141" s="13"/>
    </row>
    <row r="142" spans="1:16" x14ac:dyDescent="0.25">
      <c r="A142" s="11" t="str">
        <f>A81</f>
        <v>Matrix Format: EIG</v>
      </c>
      <c r="B142" s="12"/>
      <c r="C142" s="12"/>
      <c r="D142" s="12"/>
      <c r="E142" s="12"/>
      <c r="F142" s="12"/>
      <c r="G142" s="12"/>
      <c r="H142" s="13"/>
      <c r="I142" s="11" t="str">
        <f>I81</f>
        <v>Matrix Format: EIG</v>
      </c>
      <c r="J142" s="12"/>
      <c r="K142" s="12"/>
      <c r="L142" s="12"/>
      <c r="M142" s="12"/>
      <c r="N142" s="12"/>
      <c r="O142" s="12"/>
      <c r="P142" s="13"/>
    </row>
    <row r="143" spans="1:16" x14ac:dyDescent="0.25">
      <c r="A143" s="4" t="s">
        <v>15</v>
      </c>
      <c r="B143" s="4" t="s">
        <v>16</v>
      </c>
      <c r="C143" s="4" t="s">
        <v>17</v>
      </c>
      <c r="D143" s="5" t="s">
        <v>50</v>
      </c>
      <c r="E143" s="5" t="s">
        <v>18</v>
      </c>
      <c r="F143" s="4" t="s">
        <v>19</v>
      </c>
      <c r="G143" s="4" t="s">
        <v>51</v>
      </c>
      <c r="H143" s="4" t="s">
        <v>20</v>
      </c>
      <c r="I143" s="4" t="s">
        <v>15</v>
      </c>
      <c r="J143" s="4" t="s">
        <v>16</v>
      </c>
      <c r="K143" s="4" t="s">
        <v>17</v>
      </c>
      <c r="L143" s="5" t="s">
        <v>50</v>
      </c>
      <c r="M143" s="5" t="s">
        <v>18</v>
      </c>
      <c r="N143" s="4" t="s">
        <v>19</v>
      </c>
      <c r="O143" s="4" t="s">
        <v>51</v>
      </c>
      <c r="P143" s="4" t="s">
        <v>20</v>
      </c>
    </row>
    <row r="144" spans="1:16" x14ac:dyDescent="0.25">
      <c r="A144" s="4">
        <v>578</v>
      </c>
      <c r="B144" s="5">
        <f>'Brk8-NoCol'!E84/F84</f>
        <v>10.517241379310343</v>
      </c>
      <c r="C144" s="5">
        <f>'Brk8-NoCol'!E84/F93</f>
        <v>10.517241379310343</v>
      </c>
      <c r="D144" s="5">
        <f>'Brk8-NoCol'!E84/F102</f>
        <v>10.517241379310343</v>
      </c>
      <c r="E144" s="5">
        <f>'Brk8-NoCol'!E84/F111</f>
        <v>10.166666666666666</v>
      </c>
      <c r="F144" s="6">
        <f>'Brk8-NoCol'!E84/E93</f>
        <v>1.548223350253807</v>
      </c>
      <c r="G144" s="6">
        <f>'Brk8-NoCol'!E84/E102</f>
        <v>1.4805825242718447</v>
      </c>
      <c r="H144" s="6">
        <f>'Brk8-NoCol'!E84/E111</f>
        <v>1.5099009900990097</v>
      </c>
      <c r="I144" s="4">
        <v>578</v>
      </c>
      <c r="J144" s="5">
        <f>'Brk8-NoCol'!M84/N84</f>
        <v>15.258064516129032</v>
      </c>
      <c r="K144" s="5">
        <f>'Brk8-NoCol'!M84/N93</f>
        <v>14.781249999999998</v>
      </c>
      <c r="L144" s="5">
        <f>'Brk8-NoCol'!M84/N102</f>
        <v>13.911764705882351</v>
      </c>
      <c r="M144" s="5">
        <f>'Brk8-NoCol'!M84/N111</f>
        <v>14.333333333333332</v>
      </c>
      <c r="N144" s="6">
        <f>'Brk8-NoCol'!M84/M93</f>
        <v>1.8919999999999999</v>
      </c>
      <c r="O144" s="6">
        <f>'Brk8-NoCol'!M84/M102</f>
        <v>2.3768844221105527</v>
      </c>
      <c r="P144" s="6">
        <f>'Brk8-NoCol'!M84/M111</f>
        <v>1.9708333333333332</v>
      </c>
    </row>
    <row r="145" spans="1:16" x14ac:dyDescent="0.25">
      <c r="A145" s="4">
        <v>8450</v>
      </c>
      <c r="B145" s="5">
        <f>'Brk8-NoCol'!E85/F85</f>
        <v>10.557692307692308</v>
      </c>
      <c r="C145" s="5">
        <f>'Brk8-NoCol'!E85/F94</f>
        <v>10.764705882352942</v>
      </c>
      <c r="D145" s="5">
        <f>'Brk8-NoCol'!E85/F103</f>
        <v>10.166666666666668</v>
      </c>
      <c r="E145" s="5">
        <f>'Brk8-NoCol'!E85/F112</f>
        <v>10.557692307692308</v>
      </c>
      <c r="F145" s="6">
        <f>'Brk8-NoCol'!E85/E94</f>
        <v>1.0980000000000001</v>
      </c>
      <c r="G145" s="6">
        <f>'Brk8-NoCol'!E85/E103</f>
        <v>1.1461377870563676</v>
      </c>
      <c r="H145" s="6">
        <f>'Brk8-NoCol'!E85/E112</f>
        <v>1.2337078651685394</v>
      </c>
      <c r="I145" s="4">
        <v>8450</v>
      </c>
      <c r="J145" s="5">
        <f>'Brk8-NoCol'!M85/N85</f>
        <v>15.929824561403509</v>
      </c>
      <c r="K145" s="5">
        <f>'Brk8-NoCol'!M85/N94</f>
        <v>15.929824561403509</v>
      </c>
      <c r="L145" s="5">
        <f>'Brk8-NoCol'!M85/N103</f>
        <v>15.133333333333335</v>
      </c>
      <c r="M145" s="5">
        <f>'Brk8-NoCol'!M85/N112</f>
        <v>15.389830508474578</v>
      </c>
      <c r="N145" s="6">
        <f>'Brk8-NoCol'!M85/M94</f>
        <v>1.5682210708117446</v>
      </c>
      <c r="O145" s="6">
        <f>'Brk8-NoCol'!M85/M103</f>
        <v>1.9115789473684213</v>
      </c>
      <c r="P145" s="6">
        <f>'Brk8-NoCol'!M85/M112</f>
        <v>1.5311973018549749</v>
      </c>
    </row>
    <row r="146" spans="1:16" x14ac:dyDescent="0.25">
      <c r="A146" s="4">
        <v>13122</v>
      </c>
      <c r="B146" s="5">
        <f>'Brk8-NoCol'!E86/F86</f>
        <v>8.2470588235294109</v>
      </c>
      <c r="C146" s="5">
        <f>'Brk8-NoCol'!E86/F95</f>
        <v>8.2470588235294109</v>
      </c>
      <c r="D146" s="5">
        <f>'Brk8-NoCol'!E86/F104</f>
        <v>8.2470588235294109</v>
      </c>
      <c r="E146" s="5">
        <f>'Brk8-NoCol'!E86/F113</f>
        <v>8.2470588235294109</v>
      </c>
      <c r="F146" s="6">
        <f>'Brk8-NoCol'!E86/E95</f>
        <v>0.88959390862944154</v>
      </c>
      <c r="G146" s="6">
        <f>'Brk8-NoCol'!E86/E104</f>
        <v>0.82276995305164313</v>
      </c>
      <c r="H146" s="6">
        <f>'Brk8-NoCol'!E86/E113</f>
        <v>1.2862385321100915</v>
      </c>
      <c r="I146" s="4">
        <v>13122</v>
      </c>
      <c r="J146" s="5">
        <f>'Brk8-NoCol'!M86/N86</f>
        <v>12.494623655913978</v>
      </c>
      <c r="K146" s="5">
        <f>'Brk8-NoCol'!M86/N95</f>
        <v>12.231578947368421</v>
      </c>
      <c r="L146" s="5">
        <f>'Brk8-NoCol'!M86/N104</f>
        <v>12.104166666666666</v>
      </c>
      <c r="M146" s="5">
        <f>'Brk8-NoCol'!M86/N113</f>
        <v>11.979381443298967</v>
      </c>
      <c r="N146" s="6">
        <f>'Brk8-NoCol'!M86/M95</f>
        <v>1.2685589519650653</v>
      </c>
      <c r="O146" s="6">
        <f>'Brk8-NoCol'!M86/M104</f>
        <v>1.413625304136253</v>
      </c>
      <c r="P146" s="6">
        <f>'Brk8-NoCol'!M86/M113</f>
        <v>1.2104166666666667</v>
      </c>
    </row>
    <row r="147" spans="1:16" x14ac:dyDescent="0.25">
      <c r="A147" s="4">
        <v>18818</v>
      </c>
      <c r="B147" s="5">
        <f>'Brk8-NoCol'!E87/F87</f>
        <v>6.7794871794871794</v>
      </c>
      <c r="C147" s="5">
        <f>'Brk8-NoCol'!E87/F96</f>
        <v>6.8497409326424874</v>
      </c>
      <c r="D147" s="5">
        <f>'Brk8-NoCol'!E87/F105</f>
        <v>6.8144329896907214</v>
      </c>
      <c r="E147" s="5">
        <f>'Brk8-NoCol'!E87/F114</f>
        <v>6.6767676767676765</v>
      </c>
      <c r="F147" s="6">
        <f>'Brk8-NoCol'!E87/E96</f>
        <v>1.190990990990991</v>
      </c>
      <c r="G147" s="6">
        <f>'Brk8-NoCol'!E87/E105</f>
        <v>1.1007493755203996</v>
      </c>
      <c r="H147" s="6">
        <f>'Brk8-NoCol'!E87/E114</f>
        <v>1.7168831168831169</v>
      </c>
      <c r="I147" s="4">
        <v>18818</v>
      </c>
      <c r="J147" s="5">
        <f>'Brk8-NoCol'!M87/N87</f>
        <v>11.241860465116279</v>
      </c>
      <c r="K147" s="5">
        <f>'Brk8-NoCol'!M87/N96</f>
        <v>10.986363636363636</v>
      </c>
      <c r="L147" s="5">
        <f>'Brk8-NoCol'!M87/N105</f>
        <v>10.694690265486724</v>
      </c>
      <c r="M147" s="5">
        <f>'Brk8-NoCol'!M87/N114</f>
        <v>11.138248847926267</v>
      </c>
      <c r="N147" s="6">
        <f>'Brk8-NoCol'!M87/M96</f>
        <v>1.509681449094316</v>
      </c>
      <c r="O147" s="6">
        <f>'Brk8-NoCol'!M87/M105</f>
        <v>1.78640059127864</v>
      </c>
      <c r="P147" s="6">
        <f>'Brk8-NoCol'!M87/M114</f>
        <v>2.0379426644182126</v>
      </c>
    </row>
    <row r="148" spans="1:16" x14ac:dyDescent="0.25">
      <c r="A148" s="4">
        <v>33282</v>
      </c>
      <c r="B148" s="5">
        <f>'Brk8-NoCol'!E88/F88</f>
        <v>6.0431034482758612</v>
      </c>
      <c r="C148" s="5">
        <f>'Brk8-NoCol'!E88/F97</f>
        <v>5.9914529914529906</v>
      </c>
      <c r="D148" s="5">
        <f>'Brk8-NoCol'!E88/F106</f>
        <v>6.0171673819742484</v>
      </c>
      <c r="E148" s="5">
        <f>'Brk8-NoCol'!E88/F115</f>
        <v>5.9156118143459917</v>
      </c>
      <c r="F148" s="6">
        <f>'Brk8-NoCol'!E88/E97</f>
        <v>1.1693077564637195</v>
      </c>
      <c r="G148" s="6">
        <f>'Brk8-NoCol'!E88/E106</f>
        <v>1.3352380952380951</v>
      </c>
      <c r="H148" s="6">
        <f>'Brk8-NoCol'!E88/E115</f>
        <v>1.6004566210045661</v>
      </c>
      <c r="I148" s="4">
        <v>33282</v>
      </c>
      <c r="J148" s="5">
        <f>'Brk8-NoCol'!M88/N88</f>
        <v>11.52851711026616</v>
      </c>
      <c r="K148" s="5">
        <f>'Brk8-NoCol'!M88/N97</f>
        <v>11.271375464684015</v>
      </c>
      <c r="L148" s="5">
        <f>'Brk8-NoCol'!M88/N106</f>
        <v>11.52851711026616</v>
      </c>
      <c r="M148" s="5">
        <f>'Brk8-NoCol'!M88/N115</f>
        <v>11.398496240601503</v>
      </c>
      <c r="N148" s="6">
        <f>'Brk8-NoCol'!M88/M97</f>
        <v>1.7658707047175306</v>
      </c>
      <c r="O148" s="6">
        <f>'Brk8-NoCol'!M88/M106</f>
        <v>2.3503875968992247</v>
      </c>
      <c r="P148" s="6">
        <f>'Brk8-NoCol'!M88/M115</f>
        <v>2.2934947049924355</v>
      </c>
    </row>
    <row r="149" spans="1:16" x14ac:dyDescent="0.25">
      <c r="A149" s="4">
        <v>132098</v>
      </c>
      <c r="B149" s="5">
        <f>'Brk8-NoCol'!E89/F89</f>
        <v>5.5144927536231876</v>
      </c>
      <c r="C149" s="5">
        <f>'Brk8-NoCol'!E89/F98</f>
        <v>5.4748201438848918</v>
      </c>
      <c r="D149" s="5">
        <f>'Brk8-NoCol'!E89/F107</f>
        <v>5.4163701067615655</v>
      </c>
      <c r="E149" s="5">
        <f>'Brk8-NoCol'!E89/F116</f>
        <v>5.4357142857142851</v>
      </c>
      <c r="F149" s="6">
        <f>'Brk8-NoCol'!E89/E98</f>
        <v>1.1743827160493827</v>
      </c>
      <c r="G149" s="6">
        <f>'Brk8-NoCol'!E89/E107</f>
        <v>1.084045584045584</v>
      </c>
      <c r="H149" s="6">
        <f>'Brk8-NoCol'!E89/E116</f>
        <v>1.2789915966386556</v>
      </c>
      <c r="I149" s="4">
        <v>132098</v>
      </c>
      <c r="J149" s="5">
        <f>'Brk8-NoCol'!M89/N89</f>
        <v>11.028846153846153</v>
      </c>
      <c r="K149" s="5">
        <f>'Brk8-NoCol'!M89/N98</f>
        <v>10.55521472392638</v>
      </c>
      <c r="L149" s="5">
        <f>'Brk8-NoCol'!M89/N107</f>
        <v>11.208469055374593</v>
      </c>
      <c r="M149" s="5">
        <f>'Brk8-NoCol'!M89/N116</f>
        <v>11.1</v>
      </c>
      <c r="N149" s="6">
        <f>'Brk8-NoCol'!M89/M98</f>
        <v>1.7856772184743124</v>
      </c>
      <c r="O149" s="6">
        <f>'Brk8-NoCol'!M89/M107</f>
        <v>2.2057692307692305</v>
      </c>
      <c r="P149" s="6">
        <f>'Brk8-NoCol'!M89/M116</f>
        <v>2.266798418972332</v>
      </c>
    </row>
  </sheetData>
  <mergeCells count="13">
    <mergeCell ref="A142:H142"/>
    <mergeCell ref="I142:P142"/>
    <mergeCell ref="A120:H120"/>
    <mergeCell ref="I120:P120"/>
    <mergeCell ref="A130:H130"/>
    <mergeCell ref="I130:P130"/>
    <mergeCell ref="A131:H131"/>
    <mergeCell ref="I131:P131"/>
    <mergeCell ref="A1:O1"/>
    <mergeCell ref="A119:H119"/>
    <mergeCell ref="I119:P119"/>
    <mergeCell ref="A141:H141"/>
    <mergeCell ref="I141:P14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9"/>
  <sheetViews>
    <sheetView topLeftCell="G112" zoomScale="70" zoomScaleNormal="70" workbookViewId="0">
      <selection activeCell="AT204" sqref="AT204"/>
    </sheetView>
  </sheetViews>
  <sheetFormatPr defaultRowHeight="15" x14ac:dyDescent="0.25"/>
  <cols>
    <col min="5" max="6" width="9.140625" style="1"/>
    <col min="13" max="14" width="9.140625" style="1"/>
  </cols>
  <sheetData>
    <row r="1" spans="1:15" x14ac:dyDescent="0.25">
      <c r="A1" s="9" t="s">
        <v>14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25">
      <c r="A2" t="s">
        <v>4</v>
      </c>
      <c r="I2" t="s">
        <v>4</v>
      </c>
    </row>
    <row r="3" spans="1:15" x14ac:dyDescent="0.25">
      <c r="A3" t="s">
        <v>47</v>
      </c>
      <c r="I3" t="s">
        <v>36</v>
      </c>
    </row>
    <row r="4" spans="1:15" x14ac:dyDescent="0.25">
      <c r="A4" t="s">
        <v>21</v>
      </c>
      <c r="B4" t="s">
        <v>22</v>
      </c>
      <c r="I4" t="s">
        <v>23</v>
      </c>
      <c r="J4" t="s">
        <v>22</v>
      </c>
    </row>
    <row r="5" spans="1:15" x14ac:dyDescent="0.25">
      <c r="A5" s="7" t="s">
        <v>5</v>
      </c>
      <c r="B5" s="7"/>
      <c r="C5" s="7"/>
      <c r="D5" s="7"/>
      <c r="E5" s="7"/>
      <c r="F5" s="7"/>
      <c r="G5" s="7"/>
      <c r="I5" t="s">
        <v>5</v>
      </c>
    </row>
    <row r="6" spans="1:15" x14ac:dyDescent="0.25">
      <c r="A6" s="7" t="s">
        <v>6</v>
      </c>
      <c r="B6" s="7"/>
      <c r="C6" s="7"/>
      <c r="D6" s="7"/>
      <c r="E6" s="7"/>
      <c r="F6" s="7"/>
      <c r="G6" s="7"/>
      <c r="I6" t="s">
        <v>6</v>
      </c>
    </row>
    <row r="7" spans="1:15" x14ac:dyDescent="0.25">
      <c r="A7" t="s">
        <v>0</v>
      </c>
      <c r="B7" t="s">
        <v>2</v>
      </c>
      <c r="C7" t="s">
        <v>1</v>
      </c>
      <c r="D7" t="s">
        <v>3</v>
      </c>
      <c r="E7" s="8" t="s">
        <v>7</v>
      </c>
      <c r="F7" s="8" t="s">
        <v>8</v>
      </c>
      <c r="I7" t="s">
        <v>0</v>
      </c>
      <c r="J7" t="s">
        <v>2</v>
      </c>
      <c r="K7" t="s">
        <v>1</v>
      </c>
      <c r="L7" t="s">
        <v>3</v>
      </c>
      <c r="M7" s="8" t="s">
        <v>7</v>
      </c>
      <c r="N7" s="8" t="s">
        <v>8</v>
      </c>
    </row>
    <row r="8" spans="1:15" x14ac:dyDescent="0.25">
      <c r="A8">
        <v>2187</v>
      </c>
      <c r="B8">
        <v>729</v>
      </c>
      <c r="C8">
        <v>512</v>
      </c>
      <c r="D8">
        <v>1.0589999999999999</v>
      </c>
      <c r="E8" s="8">
        <v>9.5000000000000001E-2</v>
      </c>
      <c r="F8" s="8">
        <v>2.5000000000000001E-2</v>
      </c>
      <c r="I8">
        <v>2187</v>
      </c>
      <c r="J8">
        <v>729</v>
      </c>
      <c r="K8">
        <v>512</v>
      </c>
      <c r="L8">
        <v>1.0720000000000001</v>
      </c>
      <c r="M8" s="8">
        <v>0.27400000000000002</v>
      </c>
      <c r="N8" s="8">
        <v>2.8000000000000001E-2</v>
      </c>
    </row>
    <row r="9" spans="1:15" x14ac:dyDescent="0.25">
      <c r="A9">
        <v>3993</v>
      </c>
      <c r="B9">
        <v>1331</v>
      </c>
      <c r="C9">
        <v>1000</v>
      </c>
      <c r="D9">
        <v>2.0329999999999999</v>
      </c>
      <c r="E9" s="8">
        <v>0.26700000000000002</v>
      </c>
      <c r="F9" s="8">
        <v>4.3999999999999997E-2</v>
      </c>
      <c r="I9">
        <v>3993</v>
      </c>
      <c r="J9">
        <v>1331</v>
      </c>
      <c r="K9">
        <v>1000</v>
      </c>
      <c r="L9">
        <v>2.044</v>
      </c>
      <c r="M9" s="8">
        <v>0.61099999999999999</v>
      </c>
      <c r="N9" s="8">
        <v>0.05</v>
      </c>
    </row>
    <row r="10" spans="1:15" x14ac:dyDescent="0.25">
      <c r="A10">
        <v>6591</v>
      </c>
      <c r="B10">
        <v>2197</v>
      </c>
      <c r="C10">
        <v>1728</v>
      </c>
      <c r="D10">
        <v>3.45</v>
      </c>
      <c r="E10" s="8">
        <v>0.375</v>
      </c>
      <c r="F10" s="8">
        <v>7.4999999999999997E-2</v>
      </c>
      <c r="I10">
        <v>6591</v>
      </c>
      <c r="J10">
        <v>2197</v>
      </c>
      <c r="K10">
        <v>1728</v>
      </c>
      <c r="L10">
        <v>3.4769999999999999</v>
      </c>
      <c r="M10" s="8">
        <v>0.98299999999999998</v>
      </c>
      <c r="N10" s="8">
        <v>8.3000000000000004E-2</v>
      </c>
    </row>
    <row r="11" spans="1:15" x14ac:dyDescent="0.25">
      <c r="A11">
        <v>14739</v>
      </c>
      <c r="B11">
        <v>4913</v>
      </c>
      <c r="C11">
        <v>4096</v>
      </c>
      <c r="D11">
        <v>8.0229999999999997</v>
      </c>
      <c r="E11" s="8">
        <v>0.86299999999999999</v>
      </c>
      <c r="F11" s="8">
        <v>0.183</v>
      </c>
      <c r="I11">
        <v>14739</v>
      </c>
      <c r="J11">
        <v>4913</v>
      </c>
      <c r="K11">
        <v>4096</v>
      </c>
      <c r="L11">
        <v>8.0760000000000005</v>
      </c>
      <c r="M11" s="8">
        <v>2.6720000000000002</v>
      </c>
      <c r="N11" s="8">
        <v>0.20200000000000001</v>
      </c>
    </row>
    <row r="12" spans="1:15" x14ac:dyDescent="0.25">
      <c r="A12">
        <v>17496</v>
      </c>
      <c r="B12">
        <v>5832</v>
      </c>
      <c r="C12">
        <v>4913</v>
      </c>
      <c r="D12">
        <v>9.6430000000000007</v>
      </c>
      <c r="E12" s="8">
        <v>1.0149999999999999</v>
      </c>
      <c r="F12" s="8">
        <v>0.215</v>
      </c>
      <c r="I12">
        <v>17496</v>
      </c>
      <c r="J12">
        <v>5832</v>
      </c>
      <c r="K12">
        <v>4913</v>
      </c>
      <c r="L12">
        <v>9.65</v>
      </c>
      <c r="M12" s="8">
        <v>3.2040000000000002</v>
      </c>
      <c r="N12" s="8">
        <v>0.23899999999999999</v>
      </c>
    </row>
    <row r="13" spans="1:15" x14ac:dyDescent="0.25">
      <c r="A13">
        <v>20577</v>
      </c>
      <c r="B13">
        <v>6859</v>
      </c>
      <c r="C13">
        <v>5832</v>
      </c>
      <c r="D13">
        <v>11.401</v>
      </c>
      <c r="E13" s="8">
        <v>1.2470000000000001</v>
      </c>
      <c r="F13" s="8">
        <v>0.252</v>
      </c>
      <c r="I13">
        <v>20577</v>
      </c>
      <c r="J13">
        <v>6859</v>
      </c>
      <c r="K13">
        <v>5832</v>
      </c>
      <c r="L13">
        <v>11.417999999999999</v>
      </c>
      <c r="M13" s="8">
        <v>3.766</v>
      </c>
      <c r="N13" s="8">
        <v>0.28699999999999998</v>
      </c>
    </row>
    <row r="14" spans="1:15" x14ac:dyDescent="0.25">
      <c r="E14" s="8"/>
      <c r="F14" s="8"/>
      <c r="M14" s="8"/>
      <c r="N14" s="8"/>
    </row>
    <row r="15" spans="1:15" x14ac:dyDescent="0.25">
      <c r="A15" t="s">
        <v>9</v>
      </c>
      <c r="E15" s="8"/>
      <c r="F15" s="8"/>
      <c r="I15" t="s">
        <v>9</v>
      </c>
      <c r="M15" s="8"/>
      <c r="N15" s="8"/>
    </row>
    <row r="16" spans="1:15" x14ac:dyDescent="0.25">
      <c r="A16" t="s">
        <v>0</v>
      </c>
      <c r="B16" t="s">
        <v>2</v>
      </c>
      <c r="C16" t="s">
        <v>1</v>
      </c>
      <c r="D16" t="s">
        <v>3</v>
      </c>
      <c r="E16" s="8" t="s">
        <v>7</v>
      </c>
      <c r="F16" s="8" t="s">
        <v>8</v>
      </c>
      <c r="I16" t="s">
        <v>0</v>
      </c>
      <c r="J16" t="s">
        <v>2</v>
      </c>
      <c r="K16" t="s">
        <v>1</v>
      </c>
      <c r="L16" t="s">
        <v>3</v>
      </c>
      <c r="M16" s="8" t="s">
        <v>7</v>
      </c>
      <c r="N16" s="8" t="s">
        <v>8</v>
      </c>
    </row>
    <row r="17" spans="1:14" x14ac:dyDescent="0.25">
      <c r="A17">
        <v>2187</v>
      </c>
      <c r="B17">
        <v>729</v>
      </c>
      <c r="C17">
        <v>512</v>
      </c>
      <c r="D17">
        <v>1.0589999999999999</v>
      </c>
      <c r="E17" s="8">
        <v>0.05</v>
      </c>
      <c r="F17" s="8">
        <v>1.7000000000000001E-2</v>
      </c>
      <c r="I17">
        <v>2187</v>
      </c>
      <c r="J17">
        <v>729</v>
      </c>
      <c r="K17">
        <v>512</v>
      </c>
      <c r="L17">
        <v>1.0720000000000001</v>
      </c>
      <c r="M17" s="8">
        <v>0.15</v>
      </c>
      <c r="N17" s="8">
        <v>1.9E-2</v>
      </c>
    </row>
    <row r="18" spans="1:14" x14ac:dyDescent="0.25">
      <c r="A18">
        <v>3993</v>
      </c>
      <c r="B18">
        <v>1331</v>
      </c>
      <c r="C18">
        <v>1000</v>
      </c>
      <c r="D18">
        <v>2.0329999999999999</v>
      </c>
      <c r="E18" s="8">
        <v>0.111</v>
      </c>
      <c r="F18" s="8">
        <v>2.7E-2</v>
      </c>
      <c r="I18">
        <v>3993</v>
      </c>
      <c r="J18">
        <v>1331</v>
      </c>
      <c r="K18">
        <v>1000</v>
      </c>
      <c r="L18">
        <v>2.044</v>
      </c>
      <c r="M18" s="8">
        <v>0.32500000000000001</v>
      </c>
      <c r="N18" s="8">
        <v>3.2000000000000001E-2</v>
      </c>
    </row>
    <row r="19" spans="1:14" x14ac:dyDescent="0.25">
      <c r="A19">
        <v>6591</v>
      </c>
      <c r="B19">
        <v>2197</v>
      </c>
      <c r="C19">
        <v>1728</v>
      </c>
      <c r="D19">
        <v>3.45</v>
      </c>
      <c r="E19" s="8">
        <v>0.19800000000000001</v>
      </c>
      <c r="F19" s="8">
        <v>4.2999999999999997E-2</v>
      </c>
      <c r="I19">
        <v>6591</v>
      </c>
      <c r="J19">
        <v>2197</v>
      </c>
      <c r="K19">
        <v>1728</v>
      </c>
      <c r="L19">
        <v>3.4769999999999999</v>
      </c>
      <c r="M19" s="8">
        <v>0.56399999999999995</v>
      </c>
      <c r="N19" s="8">
        <v>5.1999999999999998E-2</v>
      </c>
    </row>
    <row r="20" spans="1:14" x14ac:dyDescent="0.25">
      <c r="A20">
        <v>14739</v>
      </c>
      <c r="B20">
        <v>4913</v>
      </c>
      <c r="C20">
        <v>4096</v>
      </c>
      <c r="D20">
        <v>8.0229999999999997</v>
      </c>
      <c r="E20" s="8">
        <v>0.44500000000000001</v>
      </c>
      <c r="F20" s="8">
        <v>0.1</v>
      </c>
      <c r="I20">
        <v>14739</v>
      </c>
      <c r="J20">
        <v>4913</v>
      </c>
      <c r="K20">
        <v>4096</v>
      </c>
      <c r="L20">
        <v>8.0760000000000005</v>
      </c>
      <c r="M20" s="8">
        <v>1.4510000000000001</v>
      </c>
      <c r="N20" s="8">
        <v>0.121</v>
      </c>
    </row>
    <row r="21" spans="1:14" x14ac:dyDescent="0.25">
      <c r="A21">
        <v>17496</v>
      </c>
      <c r="B21">
        <v>5832</v>
      </c>
      <c r="C21">
        <v>4913</v>
      </c>
      <c r="D21">
        <v>9.6430000000000007</v>
      </c>
      <c r="E21" s="8">
        <v>0.64500000000000002</v>
      </c>
      <c r="F21" s="8">
        <v>0.12</v>
      </c>
      <c r="I21">
        <v>17496</v>
      </c>
      <c r="J21">
        <v>5832</v>
      </c>
      <c r="K21">
        <v>4913</v>
      </c>
      <c r="L21">
        <v>9.65</v>
      </c>
      <c r="M21" s="8">
        <v>1.7090000000000001</v>
      </c>
      <c r="N21" s="8">
        <v>0.14599999999999999</v>
      </c>
    </row>
    <row r="22" spans="1:14" x14ac:dyDescent="0.25">
      <c r="A22">
        <v>20577</v>
      </c>
      <c r="B22">
        <v>6859</v>
      </c>
      <c r="C22">
        <v>5832</v>
      </c>
      <c r="D22">
        <v>11.401</v>
      </c>
      <c r="E22" s="8">
        <v>0.74399999999999999</v>
      </c>
      <c r="F22" s="8">
        <v>0.14199999999999999</v>
      </c>
      <c r="I22">
        <v>20577</v>
      </c>
      <c r="J22">
        <v>6859</v>
      </c>
      <c r="K22">
        <v>5832</v>
      </c>
      <c r="L22">
        <v>11.417999999999999</v>
      </c>
      <c r="M22" s="8">
        <v>1.944</v>
      </c>
      <c r="N22" s="8">
        <v>0.17299999999999999</v>
      </c>
    </row>
    <row r="23" spans="1:14" x14ac:dyDescent="0.25">
      <c r="E23" s="8"/>
      <c r="F23" s="8"/>
      <c r="M23" s="8"/>
      <c r="N23" s="8"/>
    </row>
    <row r="24" spans="1:14" x14ac:dyDescent="0.25">
      <c r="A24" t="s">
        <v>40</v>
      </c>
      <c r="E24" s="8"/>
      <c r="F24" s="8"/>
      <c r="I24" t="s">
        <v>40</v>
      </c>
      <c r="M24" s="8"/>
      <c r="N24" s="8"/>
    </row>
    <row r="25" spans="1:14" x14ac:dyDescent="0.25">
      <c r="A25" t="s">
        <v>0</v>
      </c>
      <c r="B25" t="s">
        <v>2</v>
      </c>
      <c r="C25" t="s">
        <v>1</v>
      </c>
      <c r="D25" t="s">
        <v>3</v>
      </c>
      <c r="E25" s="8" t="s">
        <v>7</v>
      </c>
      <c r="F25" s="8" t="s">
        <v>8</v>
      </c>
      <c r="I25" t="s">
        <v>0</v>
      </c>
      <c r="J25" t="s">
        <v>2</v>
      </c>
      <c r="K25" t="s">
        <v>1</v>
      </c>
      <c r="L25" t="s">
        <v>3</v>
      </c>
      <c r="M25" s="8" t="s">
        <v>7</v>
      </c>
      <c r="N25" s="8" t="s">
        <v>8</v>
      </c>
    </row>
    <row r="26" spans="1:14" x14ac:dyDescent="0.25">
      <c r="A26">
        <v>2187</v>
      </c>
      <c r="B26">
        <v>729</v>
      </c>
      <c r="C26">
        <v>512</v>
      </c>
      <c r="D26">
        <v>1.0589999999999999</v>
      </c>
      <c r="E26" s="8">
        <v>3.7999999999999999E-2</v>
      </c>
      <c r="F26" s="8">
        <v>1.4E-2</v>
      </c>
      <c r="I26">
        <v>2187</v>
      </c>
      <c r="J26">
        <v>729</v>
      </c>
      <c r="K26">
        <v>512</v>
      </c>
      <c r="L26">
        <v>1.0720000000000001</v>
      </c>
      <c r="M26" s="8">
        <v>0.104</v>
      </c>
      <c r="N26" s="8">
        <v>1.6E-2</v>
      </c>
    </row>
    <row r="27" spans="1:14" x14ac:dyDescent="0.25">
      <c r="A27">
        <v>3993</v>
      </c>
      <c r="B27">
        <v>1331</v>
      </c>
      <c r="C27">
        <v>1000</v>
      </c>
      <c r="D27">
        <v>2.0329999999999999</v>
      </c>
      <c r="E27" s="8">
        <v>7.4999999999999997E-2</v>
      </c>
      <c r="F27" s="8">
        <v>2.1999999999999999E-2</v>
      </c>
      <c r="I27">
        <v>3993</v>
      </c>
      <c r="J27">
        <v>1331</v>
      </c>
      <c r="K27">
        <v>1000</v>
      </c>
      <c r="L27">
        <v>2.044</v>
      </c>
      <c r="M27" s="8">
        <v>0.23100000000000001</v>
      </c>
      <c r="N27" s="8">
        <v>2.5999999999999999E-2</v>
      </c>
    </row>
    <row r="28" spans="1:14" x14ac:dyDescent="0.25">
      <c r="A28">
        <v>6591</v>
      </c>
      <c r="B28">
        <v>2197</v>
      </c>
      <c r="C28">
        <v>1728</v>
      </c>
      <c r="D28">
        <v>3.45</v>
      </c>
      <c r="E28" s="8">
        <v>0.125</v>
      </c>
      <c r="F28" s="8">
        <v>3.3000000000000002E-2</v>
      </c>
      <c r="I28">
        <v>6591</v>
      </c>
      <c r="J28">
        <v>2197</v>
      </c>
      <c r="K28">
        <v>1728</v>
      </c>
      <c r="L28">
        <v>3.4769999999999999</v>
      </c>
      <c r="M28" s="8">
        <v>0.38900000000000001</v>
      </c>
      <c r="N28" s="8">
        <v>4.2000000000000003E-2</v>
      </c>
    </row>
    <row r="29" spans="1:14" x14ac:dyDescent="0.25">
      <c r="A29">
        <v>14739</v>
      </c>
      <c r="B29">
        <v>4913</v>
      </c>
      <c r="C29">
        <v>4096</v>
      </c>
      <c r="D29">
        <v>8.0229999999999997</v>
      </c>
      <c r="E29" s="8">
        <v>0.312</v>
      </c>
      <c r="F29" s="8">
        <v>7.5999999999999998E-2</v>
      </c>
      <c r="I29">
        <v>14739</v>
      </c>
      <c r="J29">
        <v>4913</v>
      </c>
      <c r="K29">
        <v>4096</v>
      </c>
      <c r="L29">
        <v>8.0760000000000005</v>
      </c>
      <c r="M29" s="8">
        <v>0.95899999999999996</v>
      </c>
      <c r="N29" s="8">
        <v>9.8000000000000004E-2</v>
      </c>
    </row>
    <row r="30" spans="1:14" x14ac:dyDescent="0.25">
      <c r="A30">
        <v>17496</v>
      </c>
      <c r="B30">
        <v>5832</v>
      </c>
      <c r="C30">
        <v>4913</v>
      </c>
      <c r="D30">
        <v>9.6430000000000007</v>
      </c>
      <c r="E30" s="8">
        <v>0.38</v>
      </c>
      <c r="F30" s="8">
        <v>0.09</v>
      </c>
      <c r="I30">
        <v>17496</v>
      </c>
      <c r="J30">
        <v>5832</v>
      </c>
      <c r="K30">
        <v>4913</v>
      </c>
      <c r="L30">
        <v>9.65</v>
      </c>
      <c r="M30" s="8">
        <v>1.105</v>
      </c>
      <c r="N30" s="8">
        <v>0.115</v>
      </c>
    </row>
    <row r="31" spans="1:14" x14ac:dyDescent="0.25">
      <c r="A31">
        <v>20577</v>
      </c>
      <c r="B31">
        <v>6859</v>
      </c>
      <c r="C31">
        <v>5832</v>
      </c>
      <c r="D31">
        <v>11.401</v>
      </c>
      <c r="E31" s="8">
        <v>0.432</v>
      </c>
      <c r="F31" s="8">
        <v>0.106</v>
      </c>
      <c r="I31">
        <v>20577</v>
      </c>
      <c r="J31">
        <v>6859</v>
      </c>
      <c r="K31">
        <v>5832</v>
      </c>
      <c r="L31">
        <v>11.417999999999999</v>
      </c>
      <c r="M31" s="8">
        <v>1.762</v>
      </c>
      <c r="N31" s="8">
        <v>0.13600000000000001</v>
      </c>
    </row>
    <row r="32" spans="1:14" x14ac:dyDescent="0.25">
      <c r="E32" s="8"/>
      <c r="F32" s="8"/>
      <c r="M32" s="8"/>
      <c r="N32" s="8"/>
    </row>
    <row r="33" spans="1:14" x14ac:dyDescent="0.25">
      <c r="A33" t="s">
        <v>10</v>
      </c>
      <c r="E33" s="8"/>
      <c r="F33" s="8"/>
      <c r="I33" t="s">
        <v>10</v>
      </c>
      <c r="M33" s="8"/>
      <c r="N33" s="8"/>
    </row>
    <row r="34" spans="1:14" x14ac:dyDescent="0.25">
      <c r="A34" t="s">
        <v>0</v>
      </c>
      <c r="B34" t="s">
        <v>2</v>
      </c>
      <c r="C34" t="s">
        <v>1</v>
      </c>
      <c r="D34" t="s">
        <v>3</v>
      </c>
      <c r="E34" s="8" t="s">
        <v>7</v>
      </c>
      <c r="F34" s="8" t="s">
        <v>8</v>
      </c>
      <c r="I34" t="s">
        <v>0</v>
      </c>
      <c r="J34" t="s">
        <v>2</v>
      </c>
      <c r="K34" t="s">
        <v>1</v>
      </c>
      <c r="L34" t="s">
        <v>3</v>
      </c>
      <c r="M34" s="8" t="s">
        <v>7</v>
      </c>
      <c r="N34" s="8" t="s">
        <v>8</v>
      </c>
    </row>
    <row r="35" spans="1:14" x14ac:dyDescent="0.25">
      <c r="A35">
        <v>2187</v>
      </c>
      <c r="B35">
        <v>729</v>
      </c>
      <c r="C35">
        <v>512</v>
      </c>
      <c r="D35">
        <v>1.0589999999999999</v>
      </c>
      <c r="E35" s="8">
        <v>3.1E-2</v>
      </c>
      <c r="F35" s="8">
        <v>1.4E-2</v>
      </c>
      <c r="I35">
        <v>2187</v>
      </c>
      <c r="J35">
        <v>729</v>
      </c>
      <c r="K35">
        <v>512</v>
      </c>
      <c r="L35">
        <v>1.0720000000000001</v>
      </c>
      <c r="M35" s="8">
        <v>7.8E-2</v>
      </c>
      <c r="N35" s="8">
        <v>1.7000000000000001E-2</v>
      </c>
    </row>
    <row r="36" spans="1:14" x14ac:dyDescent="0.25">
      <c r="A36">
        <v>3993</v>
      </c>
      <c r="B36">
        <v>1331</v>
      </c>
      <c r="C36">
        <v>1000</v>
      </c>
      <c r="D36">
        <v>2.0329999999999999</v>
      </c>
      <c r="E36" s="8">
        <v>6.0999999999999999E-2</v>
      </c>
      <c r="F36" s="8">
        <v>0.02</v>
      </c>
      <c r="I36">
        <v>3993</v>
      </c>
      <c r="J36">
        <v>1331</v>
      </c>
      <c r="K36">
        <v>1000</v>
      </c>
      <c r="L36">
        <v>2.044</v>
      </c>
      <c r="M36" s="8">
        <v>0.17499999999999999</v>
      </c>
      <c r="N36" s="8">
        <v>2.5999999999999999E-2</v>
      </c>
    </row>
    <row r="37" spans="1:14" x14ac:dyDescent="0.25">
      <c r="A37">
        <v>6591</v>
      </c>
      <c r="B37">
        <v>2197</v>
      </c>
      <c r="C37">
        <v>1728</v>
      </c>
      <c r="D37">
        <v>3.45</v>
      </c>
      <c r="E37" s="8">
        <v>0.104</v>
      </c>
      <c r="F37" s="8">
        <v>3.1E-2</v>
      </c>
      <c r="I37">
        <v>6591</v>
      </c>
      <c r="J37">
        <v>2197</v>
      </c>
      <c r="K37">
        <v>1728</v>
      </c>
      <c r="L37">
        <v>3.4769999999999999</v>
      </c>
      <c r="M37" s="8">
        <v>0.27700000000000002</v>
      </c>
      <c r="N37" s="8">
        <v>3.9E-2</v>
      </c>
    </row>
    <row r="38" spans="1:14" x14ac:dyDescent="0.25">
      <c r="A38">
        <v>14739</v>
      </c>
      <c r="B38">
        <v>4913</v>
      </c>
      <c r="C38">
        <v>4096</v>
      </c>
      <c r="D38">
        <v>8.0229999999999997</v>
      </c>
      <c r="E38" s="8">
        <v>0.249</v>
      </c>
      <c r="F38" s="8">
        <v>6.9000000000000006E-2</v>
      </c>
      <c r="I38">
        <v>14739</v>
      </c>
      <c r="J38">
        <v>4913</v>
      </c>
      <c r="K38">
        <v>4096</v>
      </c>
      <c r="L38">
        <v>8.0760000000000005</v>
      </c>
      <c r="M38" s="8">
        <v>0.66</v>
      </c>
      <c r="N38" s="8">
        <v>8.6999999999999994E-2</v>
      </c>
    </row>
    <row r="39" spans="1:14" x14ac:dyDescent="0.25">
      <c r="A39">
        <v>17496</v>
      </c>
      <c r="B39">
        <v>5832</v>
      </c>
      <c r="C39">
        <v>4913</v>
      </c>
      <c r="D39">
        <v>9.6430000000000007</v>
      </c>
      <c r="E39" s="8">
        <v>0.28699999999999998</v>
      </c>
      <c r="F39" s="8">
        <v>7.5999999999999998E-2</v>
      </c>
      <c r="I39">
        <v>17496</v>
      </c>
      <c r="J39">
        <v>5832</v>
      </c>
      <c r="K39">
        <v>4913</v>
      </c>
      <c r="L39">
        <v>9.65</v>
      </c>
      <c r="M39" s="8">
        <v>0.85499999999999998</v>
      </c>
      <c r="N39" s="8">
        <v>0.10299999999999999</v>
      </c>
    </row>
    <row r="40" spans="1:14" x14ac:dyDescent="0.25">
      <c r="A40">
        <v>20577</v>
      </c>
      <c r="B40">
        <v>6859</v>
      </c>
      <c r="C40">
        <v>5832</v>
      </c>
      <c r="D40">
        <v>11.401</v>
      </c>
      <c r="E40" s="8">
        <v>0.36</v>
      </c>
      <c r="F40" s="8">
        <v>9.0999999999999998E-2</v>
      </c>
      <c r="I40">
        <v>20577</v>
      </c>
      <c r="J40">
        <v>6859</v>
      </c>
      <c r="K40">
        <v>5832</v>
      </c>
      <c r="L40">
        <v>11.417999999999999</v>
      </c>
      <c r="M40" s="8">
        <v>1.0009999999999999</v>
      </c>
      <c r="N40" s="8">
        <v>0.127</v>
      </c>
    </row>
    <row r="41" spans="1:14" x14ac:dyDescent="0.25">
      <c r="E41" s="8"/>
      <c r="F41" s="8"/>
      <c r="M41" s="8"/>
      <c r="N41" s="8"/>
    </row>
    <row r="42" spans="1:14" x14ac:dyDescent="0.25">
      <c r="A42" t="s">
        <v>11</v>
      </c>
      <c r="E42" s="8"/>
      <c r="F42" s="8"/>
      <c r="I42" t="s">
        <v>11</v>
      </c>
      <c r="M42" s="8"/>
      <c r="N42" s="8"/>
    </row>
    <row r="43" spans="1:14" x14ac:dyDescent="0.25">
      <c r="A43" t="s">
        <v>12</v>
      </c>
      <c r="E43" s="8"/>
      <c r="F43" s="8"/>
      <c r="I43" t="s">
        <v>12</v>
      </c>
      <c r="M43" s="8"/>
      <c r="N43" s="8"/>
    </row>
    <row r="44" spans="1:14" x14ac:dyDescent="0.25">
      <c r="A44" t="s">
        <v>6</v>
      </c>
      <c r="E44" s="8"/>
      <c r="F44" s="8"/>
      <c r="I44" t="s">
        <v>6</v>
      </c>
      <c r="M44" s="8"/>
      <c r="N44" s="8"/>
    </row>
    <row r="45" spans="1:14" x14ac:dyDescent="0.25">
      <c r="A45" t="s">
        <v>0</v>
      </c>
      <c r="B45" t="s">
        <v>2</v>
      </c>
      <c r="C45" t="s">
        <v>1</v>
      </c>
      <c r="D45" t="s">
        <v>3</v>
      </c>
      <c r="E45" s="8" t="s">
        <v>7</v>
      </c>
      <c r="F45" s="8" t="s">
        <v>8</v>
      </c>
      <c r="I45" t="s">
        <v>0</v>
      </c>
      <c r="J45" t="s">
        <v>2</v>
      </c>
      <c r="K45" t="s">
        <v>1</v>
      </c>
      <c r="L45" t="s">
        <v>3</v>
      </c>
      <c r="M45" s="8" t="s">
        <v>7</v>
      </c>
      <c r="N45" s="8" t="s">
        <v>8</v>
      </c>
    </row>
    <row r="46" spans="1:14" x14ac:dyDescent="0.25">
      <c r="A46">
        <v>2187</v>
      </c>
      <c r="B46">
        <v>729</v>
      </c>
      <c r="C46">
        <v>512</v>
      </c>
      <c r="D46">
        <v>0.53400000000000003</v>
      </c>
      <c r="E46" s="8">
        <v>7.6999999999999999E-2</v>
      </c>
      <c r="F46" s="8">
        <v>1.4E-2</v>
      </c>
      <c r="I46">
        <v>2187</v>
      </c>
      <c r="J46">
        <v>729</v>
      </c>
      <c r="K46">
        <v>512</v>
      </c>
      <c r="L46">
        <v>0.53400000000000003</v>
      </c>
      <c r="M46" s="8">
        <v>0.24299999999999999</v>
      </c>
      <c r="N46" s="8">
        <v>1.7000000000000001E-2</v>
      </c>
    </row>
    <row r="47" spans="1:14" x14ac:dyDescent="0.25">
      <c r="A47">
        <v>3993</v>
      </c>
      <c r="B47">
        <v>1331</v>
      </c>
      <c r="C47">
        <v>1000</v>
      </c>
      <c r="D47">
        <v>0.97499999999999998</v>
      </c>
      <c r="E47" s="8">
        <v>0.14899999999999999</v>
      </c>
      <c r="F47" s="8">
        <v>2.3E-2</v>
      </c>
      <c r="I47">
        <v>3993</v>
      </c>
      <c r="J47">
        <v>1331</v>
      </c>
      <c r="K47">
        <v>1000</v>
      </c>
      <c r="L47">
        <v>0.97499999999999998</v>
      </c>
      <c r="M47" s="8">
        <v>0.47699999999999998</v>
      </c>
      <c r="N47" s="8">
        <v>2.8000000000000001E-2</v>
      </c>
    </row>
    <row r="48" spans="1:14" x14ac:dyDescent="0.25">
      <c r="A48">
        <v>6591</v>
      </c>
      <c r="B48">
        <v>2197</v>
      </c>
      <c r="C48">
        <v>1728</v>
      </c>
      <c r="D48">
        <v>1.609</v>
      </c>
      <c r="E48" s="8">
        <v>0.26300000000000001</v>
      </c>
      <c r="F48" s="8">
        <v>3.5999999999999997E-2</v>
      </c>
      <c r="I48">
        <v>6591</v>
      </c>
      <c r="J48">
        <v>2197</v>
      </c>
      <c r="K48">
        <v>1728</v>
      </c>
      <c r="L48">
        <v>1.609</v>
      </c>
      <c r="M48" s="8">
        <v>0.83399999999999996</v>
      </c>
      <c r="N48" s="8">
        <v>4.4999999999999998E-2</v>
      </c>
    </row>
    <row r="49" spans="1:14" x14ac:dyDescent="0.25">
      <c r="A49">
        <v>14739</v>
      </c>
      <c r="B49">
        <v>4913</v>
      </c>
      <c r="C49">
        <v>4096</v>
      </c>
      <c r="D49">
        <v>3.5979999999999999</v>
      </c>
      <c r="E49" s="8">
        <v>0.61399999999999999</v>
      </c>
      <c r="F49" s="8">
        <v>7.5999999999999998E-2</v>
      </c>
      <c r="I49">
        <v>14739</v>
      </c>
      <c r="J49">
        <v>4913</v>
      </c>
      <c r="K49">
        <v>4096</v>
      </c>
      <c r="L49">
        <v>3.5979999999999999</v>
      </c>
      <c r="M49" s="8">
        <v>1.952</v>
      </c>
      <c r="N49" s="8">
        <v>9.8000000000000004E-2</v>
      </c>
    </row>
    <row r="50" spans="1:14" x14ac:dyDescent="0.25">
      <c r="A50">
        <v>17496</v>
      </c>
      <c r="B50">
        <v>5832</v>
      </c>
      <c r="C50">
        <v>4913</v>
      </c>
      <c r="D50">
        <v>4.2709999999999999</v>
      </c>
      <c r="E50" s="8">
        <v>0.73899999999999999</v>
      </c>
      <c r="F50" s="8">
        <v>9.0999999999999998E-2</v>
      </c>
      <c r="I50">
        <v>17496</v>
      </c>
      <c r="J50">
        <v>5832</v>
      </c>
      <c r="K50">
        <v>4913</v>
      </c>
      <c r="L50">
        <v>4.2709999999999999</v>
      </c>
      <c r="M50" s="8">
        <v>2.3479999999999999</v>
      </c>
      <c r="N50" s="8">
        <v>0.11799999999999999</v>
      </c>
    </row>
    <row r="51" spans="1:14" x14ac:dyDescent="0.25">
      <c r="A51">
        <v>20577</v>
      </c>
      <c r="B51">
        <v>6859</v>
      </c>
      <c r="C51">
        <v>5832</v>
      </c>
      <c r="D51">
        <v>5.024</v>
      </c>
      <c r="E51" s="8">
        <v>0.91300000000000003</v>
      </c>
      <c r="F51" s="8">
        <v>0.13800000000000001</v>
      </c>
      <c r="I51">
        <v>20577</v>
      </c>
      <c r="J51">
        <v>6859</v>
      </c>
      <c r="K51">
        <v>5832</v>
      </c>
      <c r="L51">
        <v>5.024</v>
      </c>
      <c r="M51" s="8">
        <v>2.8370000000000002</v>
      </c>
      <c r="N51" s="8">
        <v>0.16900000000000001</v>
      </c>
    </row>
    <row r="52" spans="1:14" x14ac:dyDescent="0.25">
      <c r="E52" s="8"/>
      <c r="F52" s="8"/>
      <c r="M52" s="8"/>
      <c r="N52" s="8"/>
    </row>
    <row r="53" spans="1:14" x14ac:dyDescent="0.25">
      <c r="A53" t="s">
        <v>9</v>
      </c>
      <c r="E53" s="8"/>
      <c r="F53" s="8"/>
      <c r="I53" t="s">
        <v>9</v>
      </c>
      <c r="M53" s="8"/>
      <c r="N53" s="8"/>
    </row>
    <row r="54" spans="1:14" x14ac:dyDescent="0.25">
      <c r="A54" t="s">
        <v>0</v>
      </c>
      <c r="B54" t="s">
        <v>2</v>
      </c>
      <c r="C54" t="s">
        <v>1</v>
      </c>
      <c r="D54" t="s">
        <v>3</v>
      </c>
      <c r="E54" s="8" t="s">
        <v>7</v>
      </c>
      <c r="F54" s="8" t="s">
        <v>8</v>
      </c>
      <c r="I54" t="s">
        <v>0</v>
      </c>
      <c r="J54" t="s">
        <v>2</v>
      </c>
      <c r="K54" t="s">
        <v>1</v>
      </c>
      <c r="L54" t="s">
        <v>3</v>
      </c>
      <c r="M54" s="8" t="s">
        <v>7</v>
      </c>
      <c r="N54" s="8" t="s">
        <v>8</v>
      </c>
    </row>
    <row r="55" spans="1:14" x14ac:dyDescent="0.25">
      <c r="A55">
        <v>2187</v>
      </c>
      <c r="B55">
        <v>729</v>
      </c>
      <c r="C55">
        <v>512</v>
      </c>
      <c r="D55">
        <v>0.53400000000000003</v>
      </c>
      <c r="E55" s="8">
        <v>3.9E-2</v>
      </c>
      <c r="F55" s="8">
        <v>1.0999999999999999E-2</v>
      </c>
      <c r="I55">
        <v>2187</v>
      </c>
      <c r="J55">
        <v>729</v>
      </c>
      <c r="K55">
        <v>512</v>
      </c>
      <c r="L55">
        <v>0.53400000000000003</v>
      </c>
      <c r="M55" s="8">
        <v>0.13200000000000001</v>
      </c>
      <c r="N55" s="8">
        <v>1.4E-2</v>
      </c>
    </row>
    <row r="56" spans="1:14" x14ac:dyDescent="0.25">
      <c r="A56">
        <v>3993</v>
      </c>
      <c r="B56">
        <v>1331</v>
      </c>
      <c r="C56">
        <v>1000</v>
      </c>
      <c r="D56">
        <v>0.97499999999999998</v>
      </c>
      <c r="E56" s="8">
        <v>0.107</v>
      </c>
      <c r="F56" s="8">
        <v>2.1999999999999999E-2</v>
      </c>
      <c r="I56">
        <v>3993</v>
      </c>
      <c r="J56">
        <v>1331</v>
      </c>
      <c r="K56">
        <v>1000</v>
      </c>
      <c r="L56">
        <v>0.97499999999999998</v>
      </c>
      <c r="M56" s="8">
        <v>0.32300000000000001</v>
      </c>
      <c r="N56" s="8">
        <v>2.1999999999999999E-2</v>
      </c>
    </row>
    <row r="57" spans="1:14" x14ac:dyDescent="0.25">
      <c r="A57">
        <v>6591</v>
      </c>
      <c r="B57">
        <v>2197</v>
      </c>
      <c r="C57">
        <v>1728</v>
      </c>
      <c r="D57">
        <v>1.609</v>
      </c>
      <c r="E57" s="8">
        <v>0.17599999999999999</v>
      </c>
      <c r="F57" s="8">
        <v>2.4E-2</v>
      </c>
      <c r="I57">
        <v>6591</v>
      </c>
      <c r="J57">
        <v>2197</v>
      </c>
      <c r="K57">
        <v>1728</v>
      </c>
      <c r="L57">
        <v>1.609</v>
      </c>
      <c r="M57" s="8">
        <v>0.56599999999999995</v>
      </c>
      <c r="N57" s="8">
        <v>3.3000000000000002E-2</v>
      </c>
    </row>
    <row r="58" spans="1:14" x14ac:dyDescent="0.25">
      <c r="A58">
        <v>14739</v>
      </c>
      <c r="B58">
        <v>4913</v>
      </c>
      <c r="C58">
        <v>4096</v>
      </c>
      <c r="D58">
        <v>3.5979999999999999</v>
      </c>
      <c r="E58" s="8">
        <v>0.41499999999999998</v>
      </c>
      <c r="F58" s="8">
        <v>4.8000000000000001E-2</v>
      </c>
      <c r="I58">
        <v>14739</v>
      </c>
      <c r="J58">
        <v>4913</v>
      </c>
      <c r="K58">
        <v>4096</v>
      </c>
      <c r="L58">
        <v>3.5979999999999999</v>
      </c>
      <c r="M58" s="8">
        <v>1.3129999999999999</v>
      </c>
      <c r="N58" s="8">
        <v>7.0000000000000007E-2</v>
      </c>
    </row>
    <row r="59" spans="1:14" x14ac:dyDescent="0.25">
      <c r="A59">
        <v>17496</v>
      </c>
      <c r="B59">
        <v>5832</v>
      </c>
      <c r="C59">
        <v>4913</v>
      </c>
      <c r="D59">
        <v>4.2709999999999999</v>
      </c>
      <c r="E59" s="8">
        <v>0.495</v>
      </c>
      <c r="F59" s="8">
        <v>5.7000000000000002E-2</v>
      </c>
      <c r="I59">
        <v>17496</v>
      </c>
      <c r="J59">
        <v>5832</v>
      </c>
      <c r="K59">
        <v>4913</v>
      </c>
      <c r="L59">
        <v>4.2709999999999999</v>
      </c>
      <c r="M59" s="8">
        <v>1.548</v>
      </c>
      <c r="N59" s="8">
        <v>8.3000000000000004E-2</v>
      </c>
    </row>
    <row r="60" spans="1:14" x14ac:dyDescent="0.25">
      <c r="A60">
        <v>20577</v>
      </c>
      <c r="B60">
        <v>6859</v>
      </c>
      <c r="C60">
        <v>5832</v>
      </c>
      <c r="D60">
        <v>5.024</v>
      </c>
      <c r="E60" s="8">
        <v>0.59899999999999998</v>
      </c>
      <c r="F60" s="8">
        <v>6.7000000000000004E-2</v>
      </c>
      <c r="I60">
        <v>20577</v>
      </c>
      <c r="J60">
        <v>6859</v>
      </c>
      <c r="K60">
        <v>5832</v>
      </c>
      <c r="L60">
        <v>5.024</v>
      </c>
      <c r="M60" s="8">
        <v>2.02</v>
      </c>
      <c r="N60" s="8">
        <v>0.113</v>
      </c>
    </row>
    <row r="61" spans="1:14" x14ac:dyDescent="0.25">
      <c r="E61" s="8"/>
      <c r="F61" s="8"/>
      <c r="M61" s="8"/>
      <c r="N61" s="8"/>
    </row>
    <row r="62" spans="1:14" x14ac:dyDescent="0.25">
      <c r="A62" t="s">
        <v>40</v>
      </c>
      <c r="E62" s="8"/>
      <c r="F62" s="8"/>
      <c r="I62" t="s">
        <v>40</v>
      </c>
      <c r="M62" s="8"/>
      <c r="N62" s="8"/>
    </row>
    <row r="63" spans="1:14" x14ac:dyDescent="0.25">
      <c r="A63" t="s">
        <v>0</v>
      </c>
      <c r="B63" t="s">
        <v>2</v>
      </c>
      <c r="C63" t="s">
        <v>1</v>
      </c>
      <c r="D63" t="s">
        <v>3</v>
      </c>
      <c r="E63" s="8" t="s">
        <v>7</v>
      </c>
      <c r="F63" s="8" t="s">
        <v>8</v>
      </c>
      <c r="I63" t="s">
        <v>0</v>
      </c>
      <c r="J63" t="s">
        <v>2</v>
      </c>
      <c r="K63" t="s">
        <v>1</v>
      </c>
      <c r="L63" t="s">
        <v>3</v>
      </c>
      <c r="M63" s="8" t="s">
        <v>7</v>
      </c>
      <c r="N63" s="8" t="s">
        <v>8</v>
      </c>
    </row>
    <row r="64" spans="1:14" x14ac:dyDescent="0.25">
      <c r="A64">
        <v>2187</v>
      </c>
      <c r="B64">
        <v>729</v>
      </c>
      <c r="C64">
        <v>512</v>
      </c>
      <c r="D64">
        <v>0.53400000000000003</v>
      </c>
      <c r="E64" s="8">
        <v>3.2000000000000001E-2</v>
      </c>
      <c r="F64" s="8">
        <v>0.01</v>
      </c>
      <c r="I64">
        <v>2187</v>
      </c>
      <c r="J64">
        <v>729</v>
      </c>
      <c r="K64">
        <v>512</v>
      </c>
      <c r="L64">
        <v>0.53400000000000003</v>
      </c>
      <c r="M64" s="8">
        <v>0.10299999999999999</v>
      </c>
      <c r="N64" s="8">
        <v>1.2999999999999999E-2</v>
      </c>
    </row>
    <row r="65" spans="1:14" x14ac:dyDescent="0.25">
      <c r="A65">
        <v>3993</v>
      </c>
      <c r="B65">
        <v>1331</v>
      </c>
      <c r="C65">
        <v>1000</v>
      </c>
      <c r="D65">
        <v>0.97499999999999998</v>
      </c>
      <c r="E65" s="8">
        <v>7.3999999999999996E-2</v>
      </c>
      <c r="F65" s="8">
        <v>1.4E-2</v>
      </c>
      <c r="I65">
        <v>3993</v>
      </c>
      <c r="J65">
        <v>1331</v>
      </c>
      <c r="K65">
        <v>1000</v>
      </c>
      <c r="L65">
        <v>0.97499999999999998</v>
      </c>
      <c r="M65" s="8">
        <v>0.219</v>
      </c>
      <c r="N65" s="8">
        <v>1.9E-2</v>
      </c>
    </row>
    <row r="66" spans="1:14" x14ac:dyDescent="0.25">
      <c r="A66">
        <v>6591</v>
      </c>
      <c r="B66">
        <v>2197</v>
      </c>
      <c r="C66">
        <v>1728</v>
      </c>
      <c r="D66">
        <v>1.609</v>
      </c>
      <c r="E66" s="8">
        <v>0.12</v>
      </c>
      <c r="F66" s="8">
        <v>2.1000000000000001E-2</v>
      </c>
      <c r="I66">
        <v>6591</v>
      </c>
      <c r="J66">
        <v>2197</v>
      </c>
      <c r="K66">
        <v>1728</v>
      </c>
      <c r="L66">
        <v>1.609</v>
      </c>
      <c r="M66" s="8">
        <v>0.39400000000000002</v>
      </c>
      <c r="N66" s="8">
        <v>3.1E-2</v>
      </c>
    </row>
    <row r="67" spans="1:14" x14ac:dyDescent="0.25">
      <c r="A67">
        <v>14739</v>
      </c>
      <c r="B67">
        <v>4913</v>
      </c>
      <c r="C67">
        <v>4096</v>
      </c>
      <c r="D67">
        <v>3.5979999999999999</v>
      </c>
      <c r="E67" s="8">
        <v>0.27500000000000002</v>
      </c>
      <c r="F67" s="8">
        <v>0.04</v>
      </c>
      <c r="I67">
        <v>14739</v>
      </c>
      <c r="J67">
        <v>4913</v>
      </c>
      <c r="K67">
        <v>4096</v>
      </c>
      <c r="L67">
        <v>3.5979999999999999</v>
      </c>
      <c r="M67" s="8">
        <v>0.93100000000000005</v>
      </c>
      <c r="N67" s="8">
        <v>0.06</v>
      </c>
    </row>
    <row r="68" spans="1:14" x14ac:dyDescent="0.25">
      <c r="A68">
        <v>17496</v>
      </c>
      <c r="B68">
        <v>5832</v>
      </c>
      <c r="C68">
        <v>4913</v>
      </c>
      <c r="D68">
        <v>4.2709999999999999</v>
      </c>
      <c r="E68" s="8">
        <v>0.33900000000000002</v>
      </c>
      <c r="F68" s="8">
        <v>4.7E-2</v>
      </c>
      <c r="I68">
        <v>17496</v>
      </c>
      <c r="J68">
        <v>5832</v>
      </c>
      <c r="K68">
        <v>4913</v>
      </c>
      <c r="L68">
        <v>4.2709999999999999</v>
      </c>
      <c r="M68" s="8">
        <v>1.1140000000000001</v>
      </c>
      <c r="N68" s="8">
        <v>7.2999999999999995E-2</v>
      </c>
    </row>
    <row r="69" spans="1:14" x14ac:dyDescent="0.25">
      <c r="A69">
        <v>20577</v>
      </c>
      <c r="B69">
        <v>6859</v>
      </c>
      <c r="C69">
        <v>5832</v>
      </c>
      <c r="D69">
        <v>5.024</v>
      </c>
      <c r="E69" s="8">
        <v>0.40699999999999997</v>
      </c>
      <c r="F69" s="8">
        <v>6.5000000000000002E-2</v>
      </c>
      <c r="I69">
        <v>20577</v>
      </c>
      <c r="J69">
        <v>6859</v>
      </c>
      <c r="K69">
        <v>5832</v>
      </c>
      <c r="L69">
        <v>5.024</v>
      </c>
      <c r="M69" s="8">
        <v>1.3240000000000001</v>
      </c>
      <c r="N69" s="8">
        <v>9.6000000000000002E-2</v>
      </c>
    </row>
    <row r="70" spans="1:14" x14ac:dyDescent="0.25">
      <c r="E70" s="8"/>
      <c r="F70" s="8"/>
      <c r="M70" s="8"/>
      <c r="N70" s="8"/>
    </row>
    <row r="71" spans="1:14" x14ac:dyDescent="0.25">
      <c r="A71" t="s">
        <v>10</v>
      </c>
      <c r="E71" s="8"/>
      <c r="F71" s="8"/>
      <c r="I71" t="s">
        <v>10</v>
      </c>
      <c r="M71" s="8"/>
      <c r="N71" s="8"/>
    </row>
    <row r="72" spans="1:14" x14ac:dyDescent="0.25">
      <c r="A72" t="s">
        <v>0</v>
      </c>
      <c r="B72" t="s">
        <v>2</v>
      </c>
      <c r="C72" t="s">
        <v>1</v>
      </c>
      <c r="D72" t="s">
        <v>3</v>
      </c>
      <c r="E72" s="8" t="s">
        <v>7</v>
      </c>
      <c r="F72" s="8" t="s">
        <v>8</v>
      </c>
      <c r="I72" t="s">
        <v>0</v>
      </c>
      <c r="J72" t="s">
        <v>2</v>
      </c>
      <c r="K72" t="s">
        <v>1</v>
      </c>
      <c r="L72" t="s">
        <v>3</v>
      </c>
      <c r="M72" s="8" t="s">
        <v>7</v>
      </c>
      <c r="N72" s="8" t="s">
        <v>8</v>
      </c>
    </row>
    <row r="73" spans="1:14" x14ac:dyDescent="0.25">
      <c r="A73">
        <v>2187</v>
      </c>
      <c r="B73">
        <v>729</v>
      </c>
      <c r="C73">
        <v>512</v>
      </c>
      <c r="D73">
        <v>0.53400000000000003</v>
      </c>
      <c r="E73" s="8">
        <v>0.03</v>
      </c>
      <c r="F73" s="8">
        <v>1.2E-2</v>
      </c>
      <c r="I73">
        <v>2187</v>
      </c>
      <c r="J73">
        <v>729</v>
      </c>
      <c r="K73">
        <v>512</v>
      </c>
      <c r="L73">
        <v>0.53400000000000003</v>
      </c>
      <c r="M73" s="8">
        <v>9.6000000000000002E-2</v>
      </c>
      <c r="N73" s="8">
        <v>1.4999999999999999E-2</v>
      </c>
    </row>
    <row r="74" spans="1:14" x14ac:dyDescent="0.25">
      <c r="A74">
        <v>3993</v>
      </c>
      <c r="B74">
        <v>1331</v>
      </c>
      <c r="C74">
        <v>1000</v>
      </c>
      <c r="D74">
        <v>0.97499999999999998</v>
      </c>
      <c r="E74" s="8">
        <v>5.5E-2</v>
      </c>
      <c r="F74" s="8">
        <v>1.4999999999999999E-2</v>
      </c>
      <c r="I74">
        <v>3993</v>
      </c>
      <c r="J74">
        <v>1331</v>
      </c>
      <c r="K74">
        <v>1000</v>
      </c>
      <c r="L74">
        <v>0.97499999999999998</v>
      </c>
      <c r="M74" s="8">
        <v>0.186</v>
      </c>
      <c r="N74" s="8">
        <v>0.02</v>
      </c>
    </row>
    <row r="75" spans="1:14" x14ac:dyDescent="0.25">
      <c r="A75">
        <v>6591</v>
      </c>
      <c r="B75">
        <v>2197</v>
      </c>
      <c r="C75">
        <v>1728</v>
      </c>
      <c r="D75">
        <v>1.609</v>
      </c>
      <c r="E75" s="8">
        <v>9.4E-2</v>
      </c>
      <c r="F75" s="8">
        <v>2.1000000000000001E-2</v>
      </c>
      <c r="I75">
        <v>6591</v>
      </c>
      <c r="J75">
        <v>2197</v>
      </c>
      <c r="K75">
        <v>1728</v>
      </c>
      <c r="L75">
        <v>1.609</v>
      </c>
      <c r="M75" s="8">
        <v>0.32500000000000001</v>
      </c>
      <c r="N75" s="8">
        <v>0.03</v>
      </c>
    </row>
    <row r="76" spans="1:14" x14ac:dyDescent="0.25">
      <c r="A76">
        <v>14739</v>
      </c>
      <c r="B76">
        <v>4913</v>
      </c>
      <c r="C76">
        <v>4096</v>
      </c>
      <c r="D76">
        <v>3.5979999999999999</v>
      </c>
      <c r="E76" s="8">
        <v>0.248</v>
      </c>
      <c r="F76" s="8">
        <v>3.7999999999999999E-2</v>
      </c>
      <c r="I76">
        <v>14739</v>
      </c>
      <c r="J76">
        <v>4913</v>
      </c>
      <c r="K76">
        <v>4096</v>
      </c>
      <c r="L76">
        <v>3.5979999999999999</v>
      </c>
      <c r="M76" s="8">
        <v>0.73899999999999999</v>
      </c>
      <c r="N76" s="8">
        <v>0.06</v>
      </c>
    </row>
    <row r="77" spans="1:14" x14ac:dyDescent="0.25">
      <c r="A77">
        <v>17496</v>
      </c>
      <c r="B77">
        <v>5832</v>
      </c>
      <c r="C77">
        <v>4913</v>
      </c>
      <c r="D77">
        <v>4.2709999999999999</v>
      </c>
      <c r="E77" s="8">
        <v>0.27100000000000002</v>
      </c>
      <c r="F77" s="8">
        <v>4.3999999999999997E-2</v>
      </c>
      <c r="I77">
        <v>17496</v>
      </c>
      <c r="J77">
        <v>5832</v>
      </c>
      <c r="K77">
        <v>4913</v>
      </c>
      <c r="L77">
        <v>4.2709999999999999</v>
      </c>
      <c r="M77" s="8">
        <v>0.84</v>
      </c>
      <c r="N77" s="8">
        <v>7.0000000000000007E-2</v>
      </c>
    </row>
    <row r="78" spans="1:14" x14ac:dyDescent="0.25">
      <c r="A78">
        <v>20577</v>
      </c>
      <c r="B78">
        <v>6859</v>
      </c>
      <c r="C78">
        <v>5832</v>
      </c>
      <c r="D78">
        <v>5.024</v>
      </c>
      <c r="E78" s="8">
        <v>0.32800000000000001</v>
      </c>
      <c r="F78" s="8">
        <v>0.05</v>
      </c>
      <c r="I78">
        <v>20577</v>
      </c>
      <c r="J78">
        <v>6859</v>
      </c>
      <c r="K78">
        <v>5832</v>
      </c>
      <c r="L78">
        <v>5.024</v>
      </c>
      <c r="M78" s="8">
        <v>1.0920000000000001</v>
      </c>
      <c r="N78" s="8">
        <v>0.09</v>
      </c>
    </row>
    <row r="79" spans="1:14" x14ac:dyDescent="0.25">
      <c r="E79" s="8"/>
      <c r="F79" s="8"/>
      <c r="M79" s="8"/>
      <c r="N79" s="8"/>
    </row>
    <row r="80" spans="1:14" x14ac:dyDescent="0.25">
      <c r="A80" t="s">
        <v>11</v>
      </c>
      <c r="E80" s="8"/>
      <c r="F80" s="8"/>
      <c r="I80" t="s">
        <v>11</v>
      </c>
      <c r="M80" s="8"/>
      <c r="N80" s="8"/>
    </row>
    <row r="81" spans="1:14" x14ac:dyDescent="0.25">
      <c r="A81" t="s">
        <v>13</v>
      </c>
      <c r="E81" s="8"/>
      <c r="F81" s="8"/>
      <c r="I81" t="s">
        <v>13</v>
      </c>
      <c r="M81" s="8"/>
      <c r="N81" s="8"/>
    </row>
    <row r="82" spans="1:14" x14ac:dyDescent="0.25">
      <c r="A82" t="s">
        <v>6</v>
      </c>
      <c r="E82" s="8"/>
      <c r="F82" s="8"/>
      <c r="I82" t="s">
        <v>6</v>
      </c>
      <c r="M82" s="8"/>
      <c r="N82" s="8"/>
    </row>
    <row r="83" spans="1:14" x14ac:dyDescent="0.25">
      <c r="A83" t="s">
        <v>0</v>
      </c>
      <c r="B83" t="s">
        <v>2</v>
      </c>
      <c r="C83" t="s">
        <v>1</v>
      </c>
      <c r="D83" t="s">
        <v>3</v>
      </c>
      <c r="E83" s="8" t="s">
        <v>7</v>
      </c>
      <c r="F83" s="8" t="s">
        <v>8</v>
      </c>
      <c r="I83" t="s">
        <v>0</v>
      </c>
      <c r="J83" t="s">
        <v>2</v>
      </c>
      <c r="K83" t="s">
        <v>1</v>
      </c>
      <c r="L83" t="s">
        <v>3</v>
      </c>
      <c r="M83" s="8" t="s">
        <v>7</v>
      </c>
      <c r="N83" s="8" t="s">
        <v>8</v>
      </c>
    </row>
    <row r="84" spans="1:14" x14ac:dyDescent="0.25">
      <c r="A84">
        <v>2187</v>
      </c>
      <c r="B84">
        <v>729</v>
      </c>
      <c r="C84">
        <v>512</v>
      </c>
      <c r="D84">
        <v>4.5609999999999999</v>
      </c>
      <c r="E84" s="8">
        <v>0.14399999999999999</v>
      </c>
      <c r="F84" s="8">
        <v>2.8000000000000001E-2</v>
      </c>
      <c r="I84">
        <v>2187</v>
      </c>
      <c r="J84">
        <v>729</v>
      </c>
      <c r="K84">
        <v>512</v>
      </c>
      <c r="L84">
        <v>4.5609999999999999</v>
      </c>
      <c r="M84" s="8">
        <v>0.308</v>
      </c>
      <c r="N84" s="8">
        <v>3.1E-2</v>
      </c>
    </row>
    <row r="85" spans="1:14" x14ac:dyDescent="0.25">
      <c r="A85">
        <v>3993</v>
      </c>
      <c r="B85">
        <v>1331</v>
      </c>
      <c r="C85">
        <v>1000</v>
      </c>
      <c r="D85">
        <v>15.205</v>
      </c>
      <c r="E85" s="8">
        <v>0.313</v>
      </c>
      <c r="F85" s="8">
        <v>5.1999999999999998E-2</v>
      </c>
      <c r="I85">
        <v>3993</v>
      </c>
      <c r="J85">
        <v>1331</v>
      </c>
      <c r="K85">
        <v>1000</v>
      </c>
      <c r="L85">
        <v>15.205</v>
      </c>
      <c r="M85" s="8">
        <v>0.63900000000000001</v>
      </c>
      <c r="N85" s="8">
        <v>5.8000000000000003E-2</v>
      </c>
    </row>
    <row r="86" spans="1:14" x14ac:dyDescent="0.25">
      <c r="A86">
        <v>6591</v>
      </c>
      <c r="B86">
        <v>2197</v>
      </c>
      <c r="C86">
        <v>1728</v>
      </c>
      <c r="D86">
        <v>41.429000000000002</v>
      </c>
      <c r="E86" s="8">
        <v>0.62</v>
      </c>
      <c r="F86" s="8">
        <v>8.7999999999999995E-2</v>
      </c>
      <c r="I86">
        <v>6591</v>
      </c>
      <c r="J86">
        <v>2197</v>
      </c>
      <c r="K86">
        <v>1728</v>
      </c>
      <c r="L86">
        <v>41.429000000000002</v>
      </c>
      <c r="M86" s="8">
        <v>1.1890000000000001</v>
      </c>
      <c r="N86" s="8">
        <v>9.8000000000000004E-2</v>
      </c>
    </row>
    <row r="87" spans="1:14" x14ac:dyDescent="0.25">
      <c r="A87">
        <v>14739</v>
      </c>
      <c r="B87">
        <v>4913</v>
      </c>
      <c r="C87">
        <v>4096</v>
      </c>
      <c r="D87">
        <v>207.17400000000001</v>
      </c>
      <c r="E87" s="8">
        <v>1.7689999999999999</v>
      </c>
      <c r="F87" s="8">
        <v>0.214</v>
      </c>
      <c r="I87">
        <v>14739</v>
      </c>
      <c r="J87">
        <v>4913</v>
      </c>
      <c r="K87">
        <v>4096</v>
      </c>
      <c r="L87">
        <v>207.17400000000001</v>
      </c>
      <c r="M87" s="8">
        <v>3.097</v>
      </c>
      <c r="N87" s="8">
        <v>0.23499999999999999</v>
      </c>
    </row>
    <row r="88" spans="1:14" x14ac:dyDescent="0.25">
      <c r="A88">
        <v>17496</v>
      </c>
      <c r="B88">
        <v>5832</v>
      </c>
      <c r="C88">
        <v>4913</v>
      </c>
      <c r="D88">
        <v>291.92899999999997</v>
      </c>
      <c r="E88" s="8">
        <v>2.3210000000000002</v>
      </c>
      <c r="F88" s="8">
        <v>0.255</v>
      </c>
      <c r="I88">
        <v>17496</v>
      </c>
      <c r="J88">
        <v>5832</v>
      </c>
      <c r="K88">
        <v>4913</v>
      </c>
      <c r="L88">
        <v>291.92899999999997</v>
      </c>
      <c r="M88" s="8">
        <v>3.94</v>
      </c>
      <c r="N88" s="8">
        <v>0.28100000000000003</v>
      </c>
    </row>
    <row r="89" spans="1:14" x14ac:dyDescent="0.25">
      <c r="A89">
        <v>20577</v>
      </c>
      <c r="B89">
        <v>6859</v>
      </c>
      <c r="C89">
        <v>5832</v>
      </c>
      <c r="D89">
        <v>403.798</v>
      </c>
      <c r="E89" s="8">
        <v>2.802</v>
      </c>
      <c r="F89" s="8">
        <v>0.30499999999999999</v>
      </c>
      <c r="I89">
        <v>20577</v>
      </c>
      <c r="J89">
        <v>6859</v>
      </c>
      <c r="K89">
        <v>5832</v>
      </c>
      <c r="L89">
        <v>403.798</v>
      </c>
      <c r="M89" s="8">
        <v>4.742</v>
      </c>
      <c r="N89" s="8">
        <v>0.33700000000000002</v>
      </c>
    </row>
    <row r="90" spans="1:14" x14ac:dyDescent="0.25">
      <c r="E90" s="8"/>
      <c r="F90" s="8"/>
      <c r="M90" s="8"/>
      <c r="N90" s="8"/>
    </row>
    <row r="91" spans="1:14" x14ac:dyDescent="0.25">
      <c r="A91" t="s">
        <v>9</v>
      </c>
      <c r="E91" s="8"/>
      <c r="F91" s="8"/>
      <c r="I91" t="s">
        <v>9</v>
      </c>
      <c r="M91" s="8"/>
      <c r="N91" s="8"/>
    </row>
    <row r="92" spans="1:14" x14ac:dyDescent="0.25">
      <c r="A92" t="s">
        <v>0</v>
      </c>
      <c r="B92" t="s">
        <v>2</v>
      </c>
      <c r="C92" t="s">
        <v>1</v>
      </c>
      <c r="D92" t="s">
        <v>3</v>
      </c>
      <c r="E92" s="8" t="s">
        <v>7</v>
      </c>
      <c r="F92" s="8" t="s">
        <v>8</v>
      </c>
      <c r="I92" t="s">
        <v>0</v>
      </c>
      <c r="J92" t="s">
        <v>2</v>
      </c>
      <c r="K92" t="s">
        <v>1</v>
      </c>
      <c r="L92" t="s">
        <v>3</v>
      </c>
      <c r="M92" s="8" t="s">
        <v>7</v>
      </c>
      <c r="N92" s="8" t="s">
        <v>8</v>
      </c>
    </row>
    <row r="93" spans="1:14" x14ac:dyDescent="0.25">
      <c r="A93">
        <v>2187</v>
      </c>
      <c r="B93">
        <v>729</v>
      </c>
      <c r="C93">
        <v>512</v>
      </c>
      <c r="D93">
        <v>4.5609999999999999</v>
      </c>
      <c r="E93" s="8">
        <v>0.124</v>
      </c>
      <c r="F93" s="8">
        <v>1.9E-2</v>
      </c>
      <c r="I93">
        <v>2187</v>
      </c>
      <c r="J93">
        <v>729</v>
      </c>
      <c r="K93">
        <v>512</v>
      </c>
      <c r="L93">
        <v>4.5609999999999999</v>
      </c>
      <c r="M93" s="8">
        <v>0.23300000000000001</v>
      </c>
      <c r="N93" s="8">
        <v>2.1999999999999999E-2</v>
      </c>
    </row>
    <row r="94" spans="1:14" x14ac:dyDescent="0.25">
      <c r="A94">
        <v>3993</v>
      </c>
      <c r="B94">
        <v>1331</v>
      </c>
      <c r="C94">
        <v>1000</v>
      </c>
      <c r="D94">
        <v>15.205</v>
      </c>
      <c r="E94" s="8">
        <v>0.27600000000000002</v>
      </c>
      <c r="F94" s="8">
        <v>3.1E-2</v>
      </c>
      <c r="I94">
        <v>3993</v>
      </c>
      <c r="J94">
        <v>1331</v>
      </c>
      <c r="K94">
        <v>1000</v>
      </c>
      <c r="L94">
        <v>15.205</v>
      </c>
      <c r="M94" s="8">
        <v>0.442</v>
      </c>
      <c r="N94" s="8">
        <v>3.7999999999999999E-2</v>
      </c>
    </row>
    <row r="95" spans="1:14" x14ac:dyDescent="0.25">
      <c r="A95">
        <v>6591</v>
      </c>
      <c r="B95">
        <v>2197</v>
      </c>
      <c r="C95">
        <v>1728</v>
      </c>
      <c r="D95">
        <v>41.429000000000002</v>
      </c>
      <c r="E95" s="8">
        <v>0.57399999999999995</v>
      </c>
      <c r="F95" s="8">
        <v>0.05</v>
      </c>
      <c r="I95">
        <v>6591</v>
      </c>
      <c r="J95">
        <v>2197</v>
      </c>
      <c r="K95">
        <v>1728</v>
      </c>
      <c r="L95">
        <v>41.429000000000002</v>
      </c>
      <c r="M95" s="8">
        <v>0.8</v>
      </c>
      <c r="N95" s="8">
        <v>0.06</v>
      </c>
    </row>
    <row r="96" spans="1:14" x14ac:dyDescent="0.25">
      <c r="A96">
        <v>14739</v>
      </c>
      <c r="B96">
        <v>4913</v>
      </c>
      <c r="C96">
        <v>4096</v>
      </c>
      <c r="D96">
        <v>207.17400000000001</v>
      </c>
      <c r="E96" s="8">
        <v>1.897</v>
      </c>
      <c r="F96" s="8">
        <v>0.11899999999999999</v>
      </c>
      <c r="I96">
        <v>14739</v>
      </c>
      <c r="J96">
        <v>4913</v>
      </c>
      <c r="K96">
        <v>4096</v>
      </c>
      <c r="L96">
        <v>207.17400000000001</v>
      </c>
      <c r="M96" s="8">
        <v>2.4529999999999998</v>
      </c>
      <c r="N96" s="8">
        <v>0.14000000000000001</v>
      </c>
    </row>
    <row r="97" spans="1:14" x14ac:dyDescent="0.25">
      <c r="A97">
        <v>17496</v>
      </c>
      <c r="B97">
        <v>5832</v>
      </c>
      <c r="C97">
        <v>4913</v>
      </c>
      <c r="D97">
        <v>291.92899999999997</v>
      </c>
      <c r="E97" s="8">
        <v>2.6030000000000002</v>
      </c>
      <c r="F97" s="8">
        <v>0.14899999999999999</v>
      </c>
      <c r="I97">
        <v>17496</v>
      </c>
      <c r="J97">
        <v>5832</v>
      </c>
      <c r="K97">
        <v>4913</v>
      </c>
      <c r="L97">
        <v>291.92899999999997</v>
      </c>
      <c r="M97" s="8">
        <v>3.238</v>
      </c>
      <c r="N97" s="8">
        <v>0.16600000000000001</v>
      </c>
    </row>
    <row r="98" spans="1:14" x14ac:dyDescent="0.25">
      <c r="A98">
        <v>20577</v>
      </c>
      <c r="B98">
        <v>6859</v>
      </c>
      <c r="C98">
        <v>5832</v>
      </c>
      <c r="D98">
        <v>403.798</v>
      </c>
      <c r="E98" s="8">
        <v>3.0139999999999998</v>
      </c>
      <c r="F98" s="8">
        <v>0.16700000000000001</v>
      </c>
      <c r="I98">
        <v>20577</v>
      </c>
      <c r="J98">
        <v>6859</v>
      </c>
      <c r="K98">
        <v>5832</v>
      </c>
      <c r="L98">
        <v>403.798</v>
      </c>
      <c r="M98" s="8">
        <v>3.8530000000000002</v>
      </c>
      <c r="N98" s="8">
        <v>0.19800000000000001</v>
      </c>
    </row>
    <row r="99" spans="1:14" x14ac:dyDescent="0.25">
      <c r="E99" s="8"/>
      <c r="F99" s="8"/>
      <c r="M99" s="8"/>
      <c r="N99" s="8"/>
    </row>
    <row r="100" spans="1:14" x14ac:dyDescent="0.25">
      <c r="A100" t="s">
        <v>40</v>
      </c>
      <c r="E100" s="8"/>
      <c r="F100" s="8"/>
      <c r="I100" t="s">
        <v>40</v>
      </c>
      <c r="M100" s="8"/>
      <c r="N100" s="8"/>
    </row>
    <row r="101" spans="1:14" x14ac:dyDescent="0.25">
      <c r="A101" t="s">
        <v>0</v>
      </c>
      <c r="B101" t="s">
        <v>2</v>
      </c>
      <c r="C101" t="s">
        <v>1</v>
      </c>
      <c r="D101" t="s">
        <v>3</v>
      </c>
      <c r="E101" s="8" t="s">
        <v>7</v>
      </c>
      <c r="F101" s="8" t="s">
        <v>8</v>
      </c>
      <c r="I101" t="s">
        <v>0</v>
      </c>
      <c r="J101" t="s">
        <v>2</v>
      </c>
      <c r="K101" t="s">
        <v>1</v>
      </c>
      <c r="L101" t="s">
        <v>3</v>
      </c>
      <c r="M101" s="8" t="s">
        <v>7</v>
      </c>
      <c r="N101" s="8" t="s">
        <v>8</v>
      </c>
    </row>
    <row r="102" spans="1:14" x14ac:dyDescent="0.25">
      <c r="A102">
        <v>2187</v>
      </c>
      <c r="B102">
        <v>729</v>
      </c>
      <c r="C102">
        <v>512</v>
      </c>
      <c r="D102">
        <v>4.5609999999999999</v>
      </c>
      <c r="E102" s="8">
        <v>0.112</v>
      </c>
      <c r="F102" s="8">
        <v>1.6E-2</v>
      </c>
      <c r="I102">
        <v>2187</v>
      </c>
      <c r="J102">
        <v>729</v>
      </c>
      <c r="K102">
        <v>512</v>
      </c>
      <c r="L102">
        <v>4.5609999999999999</v>
      </c>
      <c r="M102" s="8">
        <v>0.17299999999999999</v>
      </c>
      <c r="N102" s="8">
        <v>2.1999999999999999E-2</v>
      </c>
    </row>
    <row r="103" spans="1:14" x14ac:dyDescent="0.25">
      <c r="A103">
        <v>3993</v>
      </c>
      <c r="B103">
        <v>1331</v>
      </c>
      <c r="C103">
        <v>1000</v>
      </c>
      <c r="D103">
        <v>15.205</v>
      </c>
      <c r="E103" s="8">
        <v>0.26500000000000001</v>
      </c>
      <c r="F103" s="8">
        <v>2.5000000000000001E-2</v>
      </c>
      <c r="I103">
        <v>3993</v>
      </c>
      <c r="J103">
        <v>1331</v>
      </c>
      <c r="K103">
        <v>1000</v>
      </c>
      <c r="L103">
        <v>15.205</v>
      </c>
      <c r="M103" s="8">
        <v>0.373</v>
      </c>
      <c r="N103" s="8">
        <v>3.1E-2</v>
      </c>
    </row>
    <row r="104" spans="1:14" x14ac:dyDescent="0.25">
      <c r="A104">
        <v>6591</v>
      </c>
      <c r="B104">
        <v>2197</v>
      </c>
      <c r="C104">
        <v>1728</v>
      </c>
      <c r="D104">
        <v>41.429000000000002</v>
      </c>
      <c r="E104" s="8">
        <v>0.56100000000000005</v>
      </c>
      <c r="F104" s="8">
        <v>3.7999999999999999E-2</v>
      </c>
      <c r="I104">
        <v>6591</v>
      </c>
      <c r="J104">
        <v>2197</v>
      </c>
      <c r="K104">
        <v>1728</v>
      </c>
      <c r="L104">
        <v>41.429000000000002</v>
      </c>
      <c r="M104" s="8">
        <v>0.70199999999999996</v>
      </c>
      <c r="N104" s="8">
        <v>4.8000000000000001E-2</v>
      </c>
    </row>
    <row r="105" spans="1:14" x14ac:dyDescent="0.25">
      <c r="A105">
        <v>14739</v>
      </c>
      <c r="B105">
        <v>4913</v>
      </c>
      <c r="C105">
        <v>4096</v>
      </c>
      <c r="D105">
        <v>207.17400000000001</v>
      </c>
      <c r="E105" s="8">
        <v>1.8149999999999999</v>
      </c>
      <c r="F105" s="8">
        <v>8.8999999999999996E-2</v>
      </c>
      <c r="I105">
        <v>14739</v>
      </c>
      <c r="J105">
        <v>4913</v>
      </c>
      <c r="K105">
        <v>4096</v>
      </c>
      <c r="L105">
        <v>207.17400000000001</v>
      </c>
      <c r="M105" s="8">
        <v>2.19</v>
      </c>
      <c r="N105" s="8">
        <v>0.109</v>
      </c>
    </row>
    <row r="106" spans="1:14" x14ac:dyDescent="0.25">
      <c r="A106">
        <v>17496</v>
      </c>
      <c r="B106">
        <v>5832</v>
      </c>
      <c r="C106">
        <v>4913</v>
      </c>
      <c r="D106">
        <v>291.92899999999997</v>
      </c>
      <c r="E106" s="8">
        <v>2.5760000000000001</v>
      </c>
      <c r="F106" s="8">
        <v>0.10299999999999999</v>
      </c>
      <c r="I106">
        <v>17496</v>
      </c>
      <c r="J106">
        <v>5832</v>
      </c>
      <c r="K106">
        <v>4913</v>
      </c>
      <c r="L106">
        <v>291.92899999999997</v>
      </c>
      <c r="M106" s="8">
        <v>3.0379999999999998</v>
      </c>
      <c r="N106" s="8">
        <v>0.13</v>
      </c>
    </row>
    <row r="107" spans="1:14" x14ac:dyDescent="0.25">
      <c r="A107">
        <v>20577</v>
      </c>
      <c r="B107">
        <v>6859</v>
      </c>
      <c r="C107">
        <v>5832</v>
      </c>
      <c r="D107">
        <v>403.798</v>
      </c>
      <c r="E107" s="8">
        <v>2.976</v>
      </c>
      <c r="F107" s="8">
        <v>0.122</v>
      </c>
      <c r="I107">
        <v>20577</v>
      </c>
      <c r="J107">
        <v>6859</v>
      </c>
      <c r="K107">
        <v>5832</v>
      </c>
      <c r="L107">
        <v>403.798</v>
      </c>
      <c r="M107" s="8">
        <v>3.573</v>
      </c>
      <c r="N107" s="8">
        <v>0.153</v>
      </c>
    </row>
    <row r="108" spans="1:14" x14ac:dyDescent="0.25">
      <c r="E108" s="8"/>
      <c r="F108" s="8"/>
      <c r="M108" s="8"/>
      <c r="N108" s="8"/>
    </row>
    <row r="109" spans="1:14" x14ac:dyDescent="0.25">
      <c r="A109" t="s">
        <v>10</v>
      </c>
      <c r="E109" s="8"/>
      <c r="F109" s="8"/>
      <c r="I109" t="s">
        <v>10</v>
      </c>
      <c r="M109" s="8"/>
      <c r="N109" s="8"/>
    </row>
    <row r="110" spans="1:14" x14ac:dyDescent="0.25">
      <c r="A110" t="s">
        <v>0</v>
      </c>
      <c r="B110" t="s">
        <v>2</v>
      </c>
      <c r="C110" t="s">
        <v>1</v>
      </c>
      <c r="D110" t="s">
        <v>3</v>
      </c>
      <c r="E110" s="8" t="s">
        <v>7</v>
      </c>
      <c r="F110" s="8" t="s">
        <v>8</v>
      </c>
      <c r="I110" t="s">
        <v>0</v>
      </c>
      <c r="J110" t="s">
        <v>2</v>
      </c>
      <c r="K110" t="s">
        <v>1</v>
      </c>
      <c r="L110" t="s">
        <v>3</v>
      </c>
      <c r="M110" s="8" t="s">
        <v>7</v>
      </c>
      <c r="N110" s="8" t="s">
        <v>8</v>
      </c>
    </row>
    <row r="111" spans="1:14" x14ac:dyDescent="0.25">
      <c r="A111">
        <v>2187</v>
      </c>
      <c r="B111">
        <v>729</v>
      </c>
      <c r="C111">
        <v>512</v>
      </c>
      <c r="D111">
        <v>4.5609999999999999</v>
      </c>
      <c r="E111" s="8">
        <v>0.11700000000000001</v>
      </c>
      <c r="F111" s="8">
        <v>1.4999999999999999E-2</v>
      </c>
      <c r="I111">
        <v>2187</v>
      </c>
      <c r="J111">
        <v>729</v>
      </c>
      <c r="K111">
        <v>512</v>
      </c>
      <c r="L111">
        <v>4.5609999999999999</v>
      </c>
      <c r="M111" s="8">
        <v>0.161</v>
      </c>
      <c r="N111" s="8">
        <v>1.7999999999999999E-2</v>
      </c>
    </row>
    <row r="112" spans="1:14" x14ac:dyDescent="0.25">
      <c r="A112">
        <v>3993</v>
      </c>
      <c r="B112">
        <v>1331</v>
      </c>
      <c r="C112">
        <v>1000</v>
      </c>
      <c r="D112">
        <v>15.205</v>
      </c>
      <c r="E112" s="8">
        <v>0.26200000000000001</v>
      </c>
      <c r="F112" s="8">
        <v>2.4E-2</v>
      </c>
      <c r="I112">
        <v>3993</v>
      </c>
      <c r="J112">
        <v>1331</v>
      </c>
      <c r="K112">
        <v>1000</v>
      </c>
      <c r="L112">
        <v>15.205</v>
      </c>
      <c r="M112" s="8">
        <v>0.33500000000000002</v>
      </c>
      <c r="N112" s="8">
        <v>2.8000000000000001E-2</v>
      </c>
    </row>
    <row r="113" spans="1:26" x14ac:dyDescent="0.25">
      <c r="A113">
        <v>6591</v>
      </c>
      <c r="B113">
        <v>2197</v>
      </c>
      <c r="C113">
        <v>1728</v>
      </c>
      <c r="D113">
        <v>41.429000000000002</v>
      </c>
      <c r="E113" s="8">
        <v>0.56100000000000005</v>
      </c>
      <c r="F113" s="8">
        <v>3.3000000000000002E-2</v>
      </c>
      <c r="I113">
        <v>6591</v>
      </c>
      <c r="J113">
        <v>2197</v>
      </c>
      <c r="K113">
        <v>1728</v>
      </c>
      <c r="L113">
        <v>41.429000000000002</v>
      </c>
      <c r="M113" s="8">
        <v>0.68500000000000005</v>
      </c>
      <c r="N113" s="8">
        <v>4.2999999999999997E-2</v>
      </c>
    </row>
    <row r="114" spans="1:26" x14ac:dyDescent="0.25">
      <c r="A114">
        <v>14739</v>
      </c>
      <c r="B114">
        <v>4913</v>
      </c>
      <c r="C114">
        <v>4096</v>
      </c>
      <c r="D114">
        <v>207.17400000000001</v>
      </c>
      <c r="E114" s="8">
        <v>1.7909999999999999</v>
      </c>
      <c r="F114" s="8">
        <v>7.3999999999999996E-2</v>
      </c>
      <c r="I114">
        <v>14739</v>
      </c>
      <c r="J114">
        <v>4913</v>
      </c>
      <c r="K114">
        <v>4096</v>
      </c>
      <c r="L114">
        <v>207.17400000000001</v>
      </c>
      <c r="M114" s="8">
        <v>2.1120000000000001</v>
      </c>
      <c r="N114" s="8">
        <v>9.6000000000000002E-2</v>
      </c>
    </row>
    <row r="115" spans="1:26" x14ac:dyDescent="0.25">
      <c r="A115">
        <v>17496</v>
      </c>
      <c r="B115">
        <v>5832</v>
      </c>
      <c r="C115">
        <v>4913</v>
      </c>
      <c r="D115">
        <v>291.92899999999997</v>
      </c>
      <c r="E115" s="8">
        <v>2.5569999999999999</v>
      </c>
      <c r="F115" s="8">
        <v>8.6999999999999994E-2</v>
      </c>
      <c r="I115">
        <v>17496</v>
      </c>
      <c r="J115">
        <v>5832</v>
      </c>
      <c r="K115">
        <v>4913</v>
      </c>
      <c r="L115">
        <v>291.92899999999997</v>
      </c>
      <c r="M115" s="8">
        <v>2.9289999999999998</v>
      </c>
      <c r="N115" s="8">
        <v>0.113</v>
      </c>
    </row>
    <row r="116" spans="1:26" x14ac:dyDescent="0.25">
      <c r="A116">
        <v>20577</v>
      </c>
      <c r="B116">
        <v>6859</v>
      </c>
      <c r="C116">
        <v>5832</v>
      </c>
      <c r="D116">
        <v>403.798</v>
      </c>
      <c r="E116" s="8">
        <v>2.9140000000000001</v>
      </c>
      <c r="F116" s="8">
        <v>0.10299999999999999</v>
      </c>
      <c r="I116">
        <v>20577</v>
      </c>
      <c r="J116">
        <v>6859</v>
      </c>
      <c r="K116">
        <v>5832</v>
      </c>
      <c r="L116">
        <v>403.798</v>
      </c>
      <c r="M116" s="8">
        <v>3.3090000000000002</v>
      </c>
      <c r="N116" s="8">
        <v>0.13400000000000001</v>
      </c>
      <c r="Z116" t="s">
        <v>11</v>
      </c>
    </row>
    <row r="119" spans="1:26" x14ac:dyDescent="0.25">
      <c r="A119" s="10" t="s">
        <v>28</v>
      </c>
      <c r="B119" s="10"/>
      <c r="C119" s="10"/>
      <c r="D119" s="10"/>
      <c r="E119" s="10"/>
      <c r="F119" s="10"/>
      <c r="G119" s="10"/>
      <c r="H119" s="10"/>
      <c r="I119" s="10" t="s">
        <v>29</v>
      </c>
      <c r="J119" s="10"/>
      <c r="K119" s="10"/>
      <c r="L119" s="10"/>
      <c r="M119" s="10"/>
      <c r="N119" s="10"/>
      <c r="O119" s="10"/>
      <c r="P119" s="10"/>
    </row>
    <row r="120" spans="1:26" x14ac:dyDescent="0.25">
      <c r="A120" s="11" t="str">
        <f>$A$5</f>
        <v>Matrix Format: CSR</v>
      </c>
      <c r="B120" s="12"/>
      <c r="C120" s="12"/>
      <c r="D120" s="12"/>
      <c r="E120" s="12"/>
      <c r="F120" s="12"/>
      <c r="G120" s="12"/>
      <c r="H120" s="13"/>
      <c r="I120" s="10" t="str">
        <f>$I$5</f>
        <v>Matrix Format: CSR</v>
      </c>
      <c r="J120" s="10"/>
      <c r="K120" s="10"/>
      <c r="L120" s="10"/>
      <c r="M120" s="10"/>
      <c r="N120" s="10"/>
      <c r="O120" s="10"/>
      <c r="P120" s="10"/>
    </row>
    <row r="121" spans="1:26" x14ac:dyDescent="0.25">
      <c r="A121" s="4" t="s">
        <v>15</v>
      </c>
      <c r="B121" s="4" t="s">
        <v>16</v>
      </c>
      <c r="C121" s="4" t="s">
        <v>17</v>
      </c>
      <c r="D121" s="5" t="s">
        <v>50</v>
      </c>
      <c r="E121" s="5" t="s">
        <v>18</v>
      </c>
      <c r="F121" s="4" t="s">
        <v>19</v>
      </c>
      <c r="G121" s="4" t="s">
        <v>51</v>
      </c>
      <c r="H121" s="4" t="s">
        <v>20</v>
      </c>
      <c r="I121" s="4" t="s">
        <v>15</v>
      </c>
      <c r="J121" s="4" t="s">
        <v>16</v>
      </c>
      <c r="K121" s="4" t="s">
        <v>17</v>
      </c>
      <c r="L121" s="5" t="s">
        <v>50</v>
      </c>
      <c r="M121" s="5" t="s">
        <v>18</v>
      </c>
      <c r="N121" s="4" t="s">
        <v>19</v>
      </c>
      <c r="O121" s="4" t="s">
        <v>51</v>
      </c>
      <c r="P121" s="4" t="s">
        <v>20</v>
      </c>
    </row>
    <row r="122" spans="1:26" x14ac:dyDescent="0.25">
      <c r="A122" s="4">
        <f>A8</f>
        <v>2187</v>
      </c>
      <c r="B122" s="5">
        <f>'Brk8-NoCol'!E8/F8</f>
        <v>3.4799999999999995</v>
      </c>
      <c r="C122" s="5">
        <f>'Brk8-NoCol'!E8/F17</f>
        <v>5.117647058823529</v>
      </c>
      <c r="D122" s="5">
        <f>'Brk8-NoCol'!E8/F26</f>
        <v>6.2142857142857135</v>
      </c>
      <c r="E122" s="5">
        <f>'Brk8-NoCol'!E8/F35</f>
        <v>6.2142857142857135</v>
      </c>
      <c r="F122" s="6">
        <f>'Brk8-NoCol'!E8/E17</f>
        <v>1.7399999999999998</v>
      </c>
      <c r="G122" s="6">
        <f>'Brk8-NoCol'!E8/E26</f>
        <v>2.2894736842105261</v>
      </c>
      <c r="H122" s="6">
        <f>'Brk8-NoCol'!E8/E35</f>
        <v>2.8064516129032255</v>
      </c>
      <c r="I122" s="4">
        <f>I8</f>
        <v>2187</v>
      </c>
      <c r="J122" s="5">
        <f>'Brk8-NoCol'!M8/N8</f>
        <v>9.25</v>
      </c>
      <c r="K122" s="5">
        <f>'Brk8-NoCol'!M8/N17</f>
        <v>13.631578947368421</v>
      </c>
      <c r="L122" s="5">
        <f>'Brk8-NoCol'!M8/N26</f>
        <v>16.1875</v>
      </c>
      <c r="M122" s="5">
        <f>'Brk8-NoCol'!M8/N35</f>
        <v>15.235294117647058</v>
      </c>
      <c r="N122" s="6">
        <f>'Brk8-NoCol'!M8/M17</f>
        <v>1.7266666666666668</v>
      </c>
      <c r="O122" s="6">
        <f>'Brk8-NoCol'!M8/M26</f>
        <v>2.4903846153846154</v>
      </c>
      <c r="P122" s="6">
        <f>'Brk8-NoCol'!M8/M35</f>
        <v>3.3205128205128207</v>
      </c>
    </row>
    <row r="123" spans="1:26" x14ac:dyDescent="0.25">
      <c r="A123" s="4">
        <f t="shared" ref="A123:A127" si="0">A9</f>
        <v>3993</v>
      </c>
      <c r="B123" s="5">
        <f>'Brk8-NoCol'!E9/F9</f>
        <v>4</v>
      </c>
      <c r="C123" s="5">
        <f>'Brk8-NoCol'!E9/F18</f>
        <v>6.5185185185185182</v>
      </c>
      <c r="D123" s="5">
        <f>'Brk8-NoCol'!E9/F27</f>
        <v>8</v>
      </c>
      <c r="E123" s="5">
        <f>'Brk8-NoCol'!E9/F36</f>
        <v>8.7999999999999989</v>
      </c>
      <c r="F123" s="6">
        <f>'Brk8-NoCol'!E9/E18</f>
        <v>1.5855855855855854</v>
      </c>
      <c r="G123" s="6">
        <f>'Brk8-NoCol'!E9/E27</f>
        <v>2.3466666666666667</v>
      </c>
      <c r="H123" s="6">
        <f>'Brk8-NoCol'!E9/E36</f>
        <v>2.8852459016393444</v>
      </c>
      <c r="I123" s="4">
        <f t="shared" ref="I123:I127" si="1">I9</f>
        <v>3993</v>
      </c>
      <c r="J123" s="5">
        <f>'Brk8-NoCol'!M9/N9</f>
        <v>9.9799999999999986</v>
      </c>
      <c r="K123" s="5">
        <f>'Brk8-NoCol'!M9/N18</f>
        <v>15.59375</v>
      </c>
      <c r="L123" s="5">
        <f>'Brk8-NoCol'!M9/N27</f>
        <v>19.192307692307693</v>
      </c>
      <c r="M123" s="5">
        <f>'Brk8-NoCol'!M9/N36</f>
        <v>19.192307692307693</v>
      </c>
      <c r="N123" s="6">
        <f>'Brk8-NoCol'!M9/M18</f>
        <v>1.5353846153846153</v>
      </c>
      <c r="O123" s="6">
        <f>'Brk8-NoCol'!M9/M27</f>
        <v>2.16017316017316</v>
      </c>
      <c r="P123" s="6">
        <f>'Brk8-NoCol'!M9/M36</f>
        <v>2.8514285714285714</v>
      </c>
    </row>
    <row r="124" spans="1:26" x14ac:dyDescent="0.25">
      <c r="A124" s="4">
        <f t="shared" si="0"/>
        <v>6591</v>
      </c>
      <c r="B124" s="5">
        <f>'Brk8-NoCol'!E10/F10</f>
        <v>3.9333333333333331</v>
      </c>
      <c r="C124" s="5">
        <f>'Brk8-NoCol'!E10/F19</f>
        <v>6.8604651162790695</v>
      </c>
      <c r="D124" s="5">
        <f>'Brk8-NoCol'!E10/F28</f>
        <v>8.9393939393939377</v>
      </c>
      <c r="E124" s="5">
        <f>'Brk8-NoCol'!E10/F37</f>
        <v>9.5161290322580641</v>
      </c>
      <c r="F124" s="6">
        <f>'Brk8-NoCol'!E10/E19</f>
        <v>1.4898989898989898</v>
      </c>
      <c r="G124" s="6">
        <f>'Brk8-NoCol'!E10/E28</f>
        <v>2.36</v>
      </c>
      <c r="H124" s="6">
        <f>'Brk8-NoCol'!E10/E37</f>
        <v>2.8365384615384617</v>
      </c>
      <c r="I124" s="4">
        <f t="shared" si="1"/>
        <v>6591</v>
      </c>
      <c r="J124" s="5">
        <f>'Brk8-NoCol'!M10/N10</f>
        <v>10.397590361445783</v>
      </c>
      <c r="K124" s="5">
        <f>'Brk8-NoCol'!M10/N19</f>
        <v>16.596153846153847</v>
      </c>
      <c r="L124" s="5">
        <f>'Brk8-NoCol'!M10/N28</f>
        <v>20.547619047619047</v>
      </c>
      <c r="M124" s="5">
        <f>'Brk8-NoCol'!M10/N37</f>
        <v>22.128205128205128</v>
      </c>
      <c r="N124" s="6">
        <f>'Brk8-NoCol'!M10/M19</f>
        <v>1.5301418439716314</v>
      </c>
      <c r="O124" s="6">
        <f>'Brk8-NoCol'!M10/M28</f>
        <v>2.2185089974293057</v>
      </c>
      <c r="P124" s="6">
        <f>'Brk8-NoCol'!M10/M37</f>
        <v>3.115523465703971</v>
      </c>
    </row>
    <row r="125" spans="1:26" x14ac:dyDescent="0.25">
      <c r="A125" s="4">
        <f t="shared" si="0"/>
        <v>14739</v>
      </c>
      <c r="B125" s="5">
        <f>'Brk8-NoCol'!E11/F11</f>
        <v>3.8306010928961749</v>
      </c>
      <c r="C125" s="5">
        <f>'Brk8-NoCol'!E11/F20</f>
        <v>7.0099999999999989</v>
      </c>
      <c r="D125" s="5">
        <f>'Brk8-NoCol'!E11/F29</f>
        <v>9.223684210526315</v>
      </c>
      <c r="E125" s="5">
        <f>'Brk8-NoCol'!E11/F38</f>
        <v>10.159420289855071</v>
      </c>
      <c r="F125" s="6">
        <f>'Brk8-NoCol'!E11/E20</f>
        <v>1.5752808988764044</v>
      </c>
      <c r="G125" s="6">
        <f>'Brk8-NoCol'!E11/E29</f>
        <v>2.2467948717948718</v>
      </c>
      <c r="H125" s="6">
        <f>'Brk8-NoCol'!E11/E38</f>
        <v>2.8152610441767068</v>
      </c>
      <c r="I125" s="4">
        <f t="shared" si="1"/>
        <v>14739</v>
      </c>
      <c r="J125" s="5">
        <f>'Brk8-NoCol'!M11/N11</f>
        <v>10.138613861386139</v>
      </c>
      <c r="K125" s="5">
        <f>'Brk8-NoCol'!M11/N20</f>
        <v>16.925619834710744</v>
      </c>
      <c r="L125" s="5">
        <f>'Brk8-NoCol'!M11/N29</f>
        <v>20.897959183673468</v>
      </c>
      <c r="M125" s="5">
        <f>'Brk8-NoCol'!M11/N38</f>
        <v>23.540229885057474</v>
      </c>
      <c r="N125" s="6">
        <f>'Brk8-NoCol'!M11/M20</f>
        <v>1.4114403859407305</v>
      </c>
      <c r="O125" s="6">
        <f>'Brk8-NoCol'!M11/M29</f>
        <v>2.1355578727841502</v>
      </c>
      <c r="P125" s="6">
        <f>'Brk8-NoCol'!M11/M38</f>
        <v>3.103030303030303</v>
      </c>
    </row>
    <row r="126" spans="1:26" x14ac:dyDescent="0.25">
      <c r="A126" s="4">
        <f t="shared" si="0"/>
        <v>17496</v>
      </c>
      <c r="B126" s="5">
        <f>'Brk8-NoCol'!E12/F12</f>
        <v>3.9162790697674419</v>
      </c>
      <c r="C126" s="5">
        <f>'Brk8-NoCol'!E12/F21</f>
        <v>7.0166666666666666</v>
      </c>
      <c r="D126" s="5">
        <f>'Brk8-NoCol'!E12/F30</f>
        <v>9.3555555555555561</v>
      </c>
      <c r="E126" s="5">
        <f>'Brk8-NoCol'!E12/F39</f>
        <v>11.078947368421053</v>
      </c>
      <c r="F126" s="6">
        <f>'Brk8-NoCol'!E12/E21</f>
        <v>1.3054263565891473</v>
      </c>
      <c r="G126" s="6">
        <f>'Brk8-NoCol'!E12/E30</f>
        <v>2.2157894736842105</v>
      </c>
      <c r="H126" s="6">
        <f>'Brk8-NoCol'!E12/E39</f>
        <v>2.9337979094076658</v>
      </c>
      <c r="I126" s="4">
        <f t="shared" si="1"/>
        <v>17496</v>
      </c>
      <c r="J126" s="5">
        <f>'Brk8-NoCol'!M12/N12</f>
        <v>10.280334728033473</v>
      </c>
      <c r="K126" s="5">
        <f>'Brk8-NoCol'!M12/N21</f>
        <v>16.828767123287673</v>
      </c>
      <c r="L126" s="5">
        <f>'Brk8-NoCol'!M12/N30</f>
        <v>21.365217391304345</v>
      </c>
      <c r="M126" s="5">
        <f>'Brk8-NoCol'!M12/N39</f>
        <v>23.854368932038835</v>
      </c>
      <c r="N126" s="6">
        <f>'Brk8-NoCol'!M12/M21</f>
        <v>1.4376828554710355</v>
      </c>
      <c r="O126" s="6">
        <f>'Brk8-NoCol'!M12/M30</f>
        <v>2.223529411764706</v>
      </c>
      <c r="P126" s="6">
        <f>'Brk8-NoCol'!M12/M39</f>
        <v>2.8736842105263158</v>
      </c>
    </row>
    <row r="127" spans="1:26" x14ac:dyDescent="0.25">
      <c r="A127" s="4">
        <f t="shared" si="0"/>
        <v>20577</v>
      </c>
      <c r="B127" s="5">
        <f>'Brk8-NoCol'!E13/F13</f>
        <v>3.9880952380952377</v>
      </c>
      <c r="C127" s="5">
        <f>'Brk8-NoCol'!E13/F22</f>
        <v>7.077464788732394</v>
      </c>
      <c r="D127" s="5">
        <f>'Brk8-NoCol'!E13/F31</f>
        <v>9.481132075471697</v>
      </c>
      <c r="E127" s="5">
        <f>'Brk8-NoCol'!E13/F40</f>
        <v>11.043956043956044</v>
      </c>
      <c r="F127" s="6">
        <f>'Brk8-NoCol'!E13/E22</f>
        <v>1.350806451612903</v>
      </c>
      <c r="G127" s="6">
        <f>'Brk8-NoCol'!E13/E31</f>
        <v>2.3263888888888888</v>
      </c>
      <c r="H127" s="6">
        <f>'Brk8-NoCol'!E13/E40</f>
        <v>2.7916666666666665</v>
      </c>
      <c r="I127" s="4">
        <f t="shared" si="1"/>
        <v>20577</v>
      </c>
      <c r="J127" s="5">
        <f>'Brk8-NoCol'!M13/N13</f>
        <v>10.310104529616726</v>
      </c>
      <c r="K127" s="5">
        <f>'Brk8-NoCol'!M13/N22</f>
        <v>17.104046242774569</v>
      </c>
      <c r="L127" s="5">
        <f>'Brk8-NoCol'!M13/N31</f>
        <v>21.757352941176471</v>
      </c>
      <c r="M127" s="5">
        <f>'Brk8-NoCol'!M13/N40</f>
        <v>23.299212598425196</v>
      </c>
      <c r="N127" s="6">
        <f>'Brk8-NoCol'!M13/M22</f>
        <v>1.5221193415637861</v>
      </c>
      <c r="O127" s="6">
        <f>'Brk8-NoCol'!M13/M31</f>
        <v>1.6793416572077184</v>
      </c>
      <c r="P127" s="6">
        <f>'Brk8-NoCol'!M13/M40</f>
        <v>2.9560439560439566</v>
      </c>
    </row>
    <row r="130" spans="1:16" x14ac:dyDescent="0.25">
      <c r="A130" s="11" t="s">
        <v>30</v>
      </c>
      <c r="B130" s="12"/>
      <c r="C130" s="12"/>
      <c r="D130" s="12"/>
      <c r="E130" s="12"/>
      <c r="F130" s="12"/>
      <c r="G130" s="12"/>
      <c r="H130" s="13"/>
      <c r="I130" s="11" t="s">
        <v>30</v>
      </c>
      <c r="J130" s="12"/>
      <c r="K130" s="12"/>
      <c r="L130" s="12"/>
      <c r="M130" s="12"/>
      <c r="N130" s="12"/>
      <c r="O130" s="12"/>
      <c r="P130" s="13"/>
    </row>
    <row r="131" spans="1:16" x14ac:dyDescent="0.25">
      <c r="A131" s="11" t="str">
        <f>A43</f>
        <v>Matrix Format: ELL</v>
      </c>
      <c r="B131" s="12"/>
      <c r="C131" s="12"/>
      <c r="D131" s="12"/>
      <c r="E131" s="12"/>
      <c r="F131" s="12"/>
      <c r="G131" s="12"/>
      <c r="H131" s="13"/>
      <c r="I131" s="10" t="str">
        <f>$I$43</f>
        <v>Matrix Format: ELL</v>
      </c>
      <c r="J131" s="10"/>
      <c r="K131" s="10"/>
      <c r="L131" s="10"/>
      <c r="M131" s="10"/>
      <c r="N131" s="10"/>
      <c r="O131" s="10"/>
      <c r="P131" s="10"/>
    </row>
    <row r="132" spans="1:16" x14ac:dyDescent="0.25">
      <c r="A132" s="4" t="s">
        <v>15</v>
      </c>
      <c r="B132" s="4" t="s">
        <v>16</v>
      </c>
      <c r="C132" s="4" t="s">
        <v>17</v>
      </c>
      <c r="D132" s="5" t="s">
        <v>50</v>
      </c>
      <c r="E132" s="5" t="s">
        <v>18</v>
      </c>
      <c r="F132" s="4" t="s">
        <v>19</v>
      </c>
      <c r="G132" s="4" t="s">
        <v>51</v>
      </c>
      <c r="H132" s="4" t="s">
        <v>20</v>
      </c>
      <c r="I132" s="4" t="s">
        <v>15</v>
      </c>
      <c r="J132" s="4" t="s">
        <v>16</v>
      </c>
      <c r="K132" s="4" t="s">
        <v>17</v>
      </c>
      <c r="L132" s="5" t="s">
        <v>50</v>
      </c>
      <c r="M132" s="5" t="s">
        <v>18</v>
      </c>
      <c r="N132" s="4" t="s">
        <v>19</v>
      </c>
      <c r="O132" s="4" t="s">
        <v>51</v>
      </c>
      <c r="P132" s="4" t="s">
        <v>20</v>
      </c>
    </row>
    <row r="133" spans="1:16" x14ac:dyDescent="0.25">
      <c r="A133" s="4">
        <v>578</v>
      </c>
      <c r="B133" s="5">
        <f>'Brk8-NoCol'!E46/F46</f>
        <v>7.4285714285714279</v>
      </c>
      <c r="C133" s="5">
        <f>'Brk8-NoCol'!E46/F55</f>
        <v>9.454545454545455</v>
      </c>
      <c r="D133" s="5">
        <f>'Brk8-NoCol'!E46/F64</f>
        <v>10.399999999999999</v>
      </c>
      <c r="E133" s="5">
        <f>'Brk8-NoCol'!E46/F73</f>
        <v>8.6666666666666661</v>
      </c>
      <c r="F133" s="6">
        <f>'Brk8-NoCol'!E46/E55</f>
        <v>2.6666666666666665</v>
      </c>
      <c r="G133" s="6">
        <f>'Brk8-NoCol'!E46/E64</f>
        <v>3.25</v>
      </c>
      <c r="H133" s="6">
        <f>'Brk8-NoCol'!E46/E73</f>
        <v>3.4666666666666668</v>
      </c>
      <c r="I133" s="4">
        <v>578</v>
      </c>
      <c r="J133" s="5">
        <f>'Brk8-NoCol'!M46/N46</f>
        <v>16</v>
      </c>
      <c r="K133" s="5">
        <f>'Brk8-NoCol'!M46/N55</f>
        <v>19.428571428571431</v>
      </c>
      <c r="L133" s="5">
        <f>'Brk8-NoCol'!M46/N64</f>
        <v>20.923076923076927</v>
      </c>
      <c r="M133" s="5">
        <f>'Brk8-NoCol'!M46/N73</f>
        <v>18.133333333333336</v>
      </c>
      <c r="N133" s="6">
        <f>'Brk8-NoCol'!M46/M55</f>
        <v>2.0606060606060606</v>
      </c>
      <c r="O133" s="6">
        <f>'Brk8-NoCol'!M46/M64</f>
        <v>2.6407766990291264</v>
      </c>
      <c r="P133" s="6">
        <f>'Brk8-NoCol'!M46/M73</f>
        <v>2.8333333333333335</v>
      </c>
    </row>
    <row r="134" spans="1:16" x14ac:dyDescent="0.25">
      <c r="A134" s="4">
        <v>8450</v>
      </c>
      <c r="B134" s="5">
        <f>'Brk8-NoCol'!E47/F47</f>
        <v>8.9565217391304337</v>
      </c>
      <c r="C134" s="5">
        <f>'Brk8-NoCol'!E47/F56</f>
        <v>9.3636363636363633</v>
      </c>
      <c r="D134" s="5">
        <f>'Brk8-NoCol'!E47/F65</f>
        <v>14.714285714285714</v>
      </c>
      <c r="E134" s="5">
        <f>'Brk8-NoCol'!E47/F74</f>
        <v>13.733333333333333</v>
      </c>
      <c r="F134" s="6">
        <f>'Brk8-NoCol'!E47/E56</f>
        <v>1.9252336448598131</v>
      </c>
      <c r="G134" s="6">
        <f>'Brk8-NoCol'!E47/E65</f>
        <v>2.7837837837837838</v>
      </c>
      <c r="H134" s="6">
        <f>'Brk8-NoCol'!E47/E74</f>
        <v>3.7454545454545451</v>
      </c>
      <c r="I134" s="4">
        <v>8450</v>
      </c>
      <c r="J134" s="5">
        <f>'Brk8-NoCol'!M47/N47</f>
        <v>19.107142857142858</v>
      </c>
      <c r="K134" s="5">
        <f>'Brk8-NoCol'!M47/N56</f>
        <v>24.31818181818182</v>
      </c>
      <c r="L134" s="5">
        <f>'Brk8-NoCol'!M47/N65</f>
        <v>28.157894736842106</v>
      </c>
      <c r="M134" s="5">
        <f>'Brk8-NoCol'!M47/N74</f>
        <v>26.75</v>
      </c>
      <c r="N134" s="6">
        <f>'Brk8-NoCol'!M47/M56</f>
        <v>1.6563467492260062</v>
      </c>
      <c r="O134" s="6">
        <f>'Brk8-NoCol'!M47/M65</f>
        <v>2.4429223744292239</v>
      </c>
      <c r="P134" s="6">
        <f>'Brk8-NoCol'!M47/M74</f>
        <v>2.8763440860215055</v>
      </c>
    </row>
    <row r="135" spans="1:16" x14ac:dyDescent="0.25">
      <c r="A135" s="4">
        <v>13122</v>
      </c>
      <c r="B135" s="5">
        <f>'Brk8-NoCol'!E48/F48</f>
        <v>10.027777777777779</v>
      </c>
      <c r="C135" s="5">
        <f>'Brk8-NoCol'!E48/F57</f>
        <v>15.041666666666666</v>
      </c>
      <c r="D135" s="5">
        <f>'Brk8-NoCol'!E48/F66</f>
        <v>17.19047619047619</v>
      </c>
      <c r="E135" s="5">
        <f>'Brk8-NoCol'!E48/F75</f>
        <v>17.19047619047619</v>
      </c>
      <c r="F135" s="6">
        <f>'Brk8-NoCol'!E48/E57</f>
        <v>2.0511363636363638</v>
      </c>
      <c r="G135" s="6">
        <f>'Brk8-NoCol'!E48/E66</f>
        <v>3.0083333333333333</v>
      </c>
      <c r="H135" s="6">
        <f>'Brk8-NoCol'!E48/E75</f>
        <v>3.8404255319148937</v>
      </c>
      <c r="I135" s="4">
        <v>13122</v>
      </c>
      <c r="J135" s="5">
        <f>'Brk8-NoCol'!M48/N48</f>
        <v>20.577777777777779</v>
      </c>
      <c r="K135" s="5">
        <f>'Brk8-NoCol'!M48/N57</f>
        <v>28.060606060606062</v>
      </c>
      <c r="L135" s="5">
        <f>'Brk8-NoCol'!M48/N66</f>
        <v>29.870967741935484</v>
      </c>
      <c r="M135" s="5">
        <f>'Brk8-NoCol'!M48/N75</f>
        <v>30.866666666666671</v>
      </c>
      <c r="N135" s="6">
        <f>'Brk8-NoCol'!M48/M57</f>
        <v>1.6360424028268554</v>
      </c>
      <c r="O135" s="6">
        <f>'Brk8-NoCol'!M48/M66</f>
        <v>2.3502538071065988</v>
      </c>
      <c r="P135" s="6">
        <f>'Brk8-NoCol'!M48/M75</f>
        <v>2.8492307692307692</v>
      </c>
    </row>
    <row r="136" spans="1:16" x14ac:dyDescent="0.25">
      <c r="A136" s="4">
        <v>18818</v>
      </c>
      <c r="B136" s="5">
        <f>'Brk8-NoCol'!E49/F49</f>
        <v>11.302631578947368</v>
      </c>
      <c r="C136" s="5">
        <f>'Brk8-NoCol'!E49/F58</f>
        <v>17.895833333333332</v>
      </c>
      <c r="D136" s="5">
        <f>'Brk8-NoCol'!E49/F67</f>
        <v>21.474999999999998</v>
      </c>
      <c r="E136" s="5">
        <f>'Brk8-NoCol'!E49/F76</f>
        <v>22.605263157894736</v>
      </c>
      <c r="F136" s="6">
        <f>'Brk8-NoCol'!E49/E58</f>
        <v>2.0698795180722893</v>
      </c>
      <c r="G136" s="6">
        <f>'Brk8-NoCol'!E49/E67</f>
        <v>3.1236363636363635</v>
      </c>
      <c r="H136" s="6">
        <f>'Brk8-NoCol'!E49/E76</f>
        <v>3.463709677419355</v>
      </c>
      <c r="I136" s="4">
        <v>18818</v>
      </c>
      <c r="J136" s="5">
        <f>'Brk8-NoCol'!M49/N49</f>
        <v>22.469387755102041</v>
      </c>
      <c r="K136" s="5">
        <f>'Brk8-NoCol'!M49/N58</f>
        <v>31.457142857142852</v>
      </c>
      <c r="L136" s="5">
        <f>'Brk8-NoCol'!M49/N67</f>
        <v>36.700000000000003</v>
      </c>
      <c r="M136" s="5">
        <f>'Brk8-NoCol'!M49/N76</f>
        <v>36.700000000000003</v>
      </c>
      <c r="N136" s="6">
        <f>'Brk8-NoCol'!M49/M58</f>
        <v>1.6770753998476771</v>
      </c>
      <c r="O136" s="6">
        <f>'Brk8-NoCol'!M49/M67</f>
        <v>2.3651987110633725</v>
      </c>
      <c r="P136" s="6">
        <f>'Brk8-NoCol'!M49/M76</f>
        <v>2.979702300405954</v>
      </c>
    </row>
    <row r="137" spans="1:16" x14ac:dyDescent="0.25">
      <c r="A137" s="4">
        <v>33282</v>
      </c>
      <c r="B137" s="5">
        <f>'Brk8-NoCol'!E50/F50</f>
        <v>11.483516483516484</v>
      </c>
      <c r="C137" s="5">
        <f>'Brk8-NoCol'!E50/F59</f>
        <v>18.333333333333332</v>
      </c>
      <c r="D137" s="5">
        <f>'Brk8-NoCol'!E50/F68</f>
        <v>22.234042553191486</v>
      </c>
      <c r="E137" s="5">
        <f>'Brk8-NoCol'!E50/F77</f>
        <v>23.75</v>
      </c>
      <c r="F137" s="6">
        <f>'Brk8-NoCol'!E50/E59</f>
        <v>2.1111111111111112</v>
      </c>
      <c r="G137" s="6">
        <f>'Brk8-NoCol'!E50/E68</f>
        <v>3.0825958702064891</v>
      </c>
      <c r="H137" s="6">
        <f>'Brk8-NoCol'!E50/E77</f>
        <v>3.8560885608856084</v>
      </c>
      <c r="I137" s="4">
        <v>33282</v>
      </c>
      <c r="J137" s="5">
        <f>'Brk8-NoCol'!M50/N50</f>
        <v>22.474576271186443</v>
      </c>
      <c r="K137" s="5">
        <f>'Brk8-NoCol'!M50/N59</f>
        <v>31.951807228915662</v>
      </c>
      <c r="L137" s="5">
        <f>'Brk8-NoCol'!M50/N68</f>
        <v>36.328767123287676</v>
      </c>
      <c r="M137" s="5">
        <f>'Brk8-NoCol'!M50/N77</f>
        <v>37.885714285714286</v>
      </c>
      <c r="N137" s="6">
        <f>'Brk8-NoCol'!M50/M59</f>
        <v>1.7131782945736433</v>
      </c>
      <c r="O137" s="6">
        <f>'Brk8-NoCol'!M50/M68</f>
        <v>2.3806104129263912</v>
      </c>
      <c r="P137" s="6">
        <f>'Brk8-NoCol'!M50/M77</f>
        <v>3.1571428571428575</v>
      </c>
    </row>
    <row r="138" spans="1:16" x14ac:dyDescent="0.25">
      <c r="A138" s="4">
        <v>132098</v>
      </c>
      <c r="B138" s="5">
        <f>'Brk8-NoCol'!E51/F51</f>
        <v>8.9565217391304337</v>
      </c>
      <c r="C138" s="5">
        <f>'Brk8-NoCol'!E51/F60</f>
        <v>18.447761194029848</v>
      </c>
      <c r="D138" s="5">
        <f>'Brk8-NoCol'!E51/F69</f>
        <v>19.015384615384615</v>
      </c>
      <c r="E138" s="5">
        <f>'Brk8-NoCol'!E51/F78</f>
        <v>24.72</v>
      </c>
      <c r="F138" s="6">
        <f>'Brk8-NoCol'!E51/E60</f>
        <v>2.0634390651085144</v>
      </c>
      <c r="G138" s="6">
        <f>'Brk8-NoCol'!E51/E69</f>
        <v>3.0368550368550369</v>
      </c>
      <c r="H138" s="6">
        <f>'Brk8-NoCol'!E51/E78</f>
        <v>3.7682926829268291</v>
      </c>
      <c r="I138" s="4">
        <v>132098</v>
      </c>
      <c r="J138" s="5">
        <f>'Brk8-NoCol'!M51/N51</f>
        <v>18.609467455621299</v>
      </c>
      <c r="K138" s="5">
        <f>'Brk8-NoCol'!M51/N60</f>
        <v>27.831858407079647</v>
      </c>
      <c r="L138" s="5">
        <f>'Brk8-NoCol'!M51/N69</f>
        <v>32.760416666666664</v>
      </c>
      <c r="M138" s="5">
        <f>'Brk8-NoCol'!M51/N78</f>
        <v>34.944444444444443</v>
      </c>
      <c r="N138" s="6">
        <f>'Brk8-NoCol'!M51/M60</f>
        <v>1.556930693069307</v>
      </c>
      <c r="O138" s="6">
        <f>'Brk8-NoCol'!M51/M69</f>
        <v>2.3753776435045317</v>
      </c>
      <c r="P138" s="6">
        <f>'Brk8-NoCol'!M51/M78</f>
        <v>2.88003663003663</v>
      </c>
    </row>
    <row r="141" spans="1:16" x14ac:dyDescent="0.25">
      <c r="A141" s="11" t="s">
        <v>31</v>
      </c>
      <c r="B141" s="12"/>
      <c r="C141" s="12"/>
      <c r="D141" s="12"/>
      <c r="E141" s="12"/>
      <c r="F141" s="12"/>
      <c r="G141" s="12"/>
      <c r="H141" s="13"/>
      <c r="I141" s="11" t="s">
        <v>31</v>
      </c>
      <c r="J141" s="12"/>
      <c r="K141" s="12"/>
      <c r="L141" s="12"/>
      <c r="M141" s="12"/>
      <c r="N141" s="12"/>
      <c r="O141" s="12"/>
      <c r="P141" s="13"/>
    </row>
    <row r="142" spans="1:16" x14ac:dyDescent="0.25">
      <c r="A142" s="11" t="str">
        <f>A81</f>
        <v>Matrix Format: EIG</v>
      </c>
      <c r="B142" s="12"/>
      <c r="C142" s="12"/>
      <c r="D142" s="12"/>
      <c r="E142" s="12"/>
      <c r="F142" s="12"/>
      <c r="G142" s="12"/>
      <c r="H142" s="13"/>
      <c r="I142" s="11" t="str">
        <f>I81</f>
        <v>Matrix Format: EIG</v>
      </c>
      <c r="J142" s="12"/>
      <c r="K142" s="12"/>
      <c r="L142" s="12"/>
      <c r="M142" s="12"/>
      <c r="N142" s="12"/>
      <c r="O142" s="12"/>
      <c r="P142" s="13"/>
    </row>
    <row r="143" spans="1:16" x14ac:dyDescent="0.25">
      <c r="A143" s="4" t="s">
        <v>15</v>
      </c>
      <c r="B143" s="4" t="s">
        <v>16</v>
      </c>
      <c r="C143" s="4" t="s">
        <v>17</v>
      </c>
      <c r="D143" s="5" t="s">
        <v>50</v>
      </c>
      <c r="E143" s="5" t="s">
        <v>18</v>
      </c>
      <c r="F143" s="4" t="s">
        <v>19</v>
      </c>
      <c r="G143" s="4" t="s">
        <v>51</v>
      </c>
      <c r="H143" s="4" t="s">
        <v>20</v>
      </c>
      <c r="I143" s="4" t="s">
        <v>15</v>
      </c>
      <c r="J143" s="4" t="s">
        <v>16</v>
      </c>
      <c r="K143" s="4" t="s">
        <v>17</v>
      </c>
      <c r="L143" s="5" t="s">
        <v>50</v>
      </c>
      <c r="M143" s="5" t="s">
        <v>18</v>
      </c>
      <c r="N143" s="4" t="s">
        <v>19</v>
      </c>
      <c r="O143" s="4" t="s">
        <v>51</v>
      </c>
      <c r="P143" s="4" t="s">
        <v>20</v>
      </c>
    </row>
    <row r="144" spans="1:16" x14ac:dyDescent="0.25">
      <c r="A144" s="4">
        <v>578</v>
      </c>
      <c r="B144" s="5">
        <f>'Brk8-NoCol'!E84/F84</f>
        <v>10.892857142857142</v>
      </c>
      <c r="C144" s="5">
        <f>'Brk8-NoCol'!E84/F93</f>
        <v>16.05263157894737</v>
      </c>
      <c r="D144" s="5">
        <f>'Brk8-NoCol'!E84/F102</f>
        <v>19.0625</v>
      </c>
      <c r="E144" s="5">
        <f>'Brk8-NoCol'!E84/F111</f>
        <v>20.333333333333332</v>
      </c>
      <c r="F144" s="6">
        <f>'Brk8-NoCol'!E84/E93</f>
        <v>2.4596774193548385</v>
      </c>
      <c r="G144" s="6">
        <f>'Brk8-NoCol'!E84/E102</f>
        <v>2.7232142857142856</v>
      </c>
      <c r="H144" s="6">
        <f>'Brk8-NoCol'!E84/E111</f>
        <v>2.6068376068376065</v>
      </c>
      <c r="I144" s="4">
        <v>578</v>
      </c>
      <c r="J144" s="5">
        <f>'Brk8-NoCol'!M84/N84</f>
        <v>15.258064516129032</v>
      </c>
      <c r="K144" s="5">
        <f>'Brk8-NoCol'!M84/N93</f>
        <v>21.5</v>
      </c>
      <c r="L144" s="5">
        <f>'Brk8-NoCol'!M84/N102</f>
        <v>21.5</v>
      </c>
      <c r="M144" s="5">
        <f>'Brk8-NoCol'!M84/N111</f>
        <v>26.277777777777779</v>
      </c>
      <c r="N144" s="6">
        <f>'Brk8-NoCol'!M84/M93</f>
        <v>2.0300429184549356</v>
      </c>
      <c r="O144" s="6">
        <f>'Brk8-NoCol'!M84/M102</f>
        <v>2.7341040462427748</v>
      </c>
      <c r="P144" s="6">
        <f>'Brk8-NoCol'!M84/M111</f>
        <v>2.9378881987577636</v>
      </c>
    </row>
    <row r="145" spans="1:16" x14ac:dyDescent="0.25">
      <c r="A145" s="4">
        <v>8450</v>
      </c>
      <c r="B145" s="5">
        <f>'Brk8-NoCol'!E85/F85</f>
        <v>10.557692307692308</v>
      </c>
      <c r="C145" s="5">
        <f>'Brk8-NoCol'!E85/F94</f>
        <v>17.70967741935484</v>
      </c>
      <c r="D145" s="5">
        <f>'Brk8-NoCol'!E85/F103</f>
        <v>21.96</v>
      </c>
      <c r="E145" s="5">
        <f>'Brk8-NoCol'!E85/F112</f>
        <v>22.875</v>
      </c>
      <c r="F145" s="6">
        <f>'Brk8-NoCol'!E85/E94</f>
        <v>1.9891304347826086</v>
      </c>
      <c r="G145" s="6">
        <f>'Brk8-NoCol'!E85/E103</f>
        <v>2.0716981132075474</v>
      </c>
      <c r="H145" s="6">
        <f>'Brk8-NoCol'!E85/E112</f>
        <v>2.0954198473282442</v>
      </c>
      <c r="I145" s="4">
        <v>8450</v>
      </c>
      <c r="J145" s="5">
        <f>'Brk8-NoCol'!M85/N85</f>
        <v>15.655172413793103</v>
      </c>
      <c r="K145" s="5">
        <f>'Brk8-NoCol'!M85/N94</f>
        <v>23.894736842105264</v>
      </c>
      <c r="L145" s="5">
        <f>'Brk8-NoCol'!M85/N103</f>
        <v>29.290322580645164</v>
      </c>
      <c r="M145" s="5">
        <f>'Brk8-NoCol'!M85/N112</f>
        <v>32.428571428571431</v>
      </c>
      <c r="N145" s="6">
        <f>'Brk8-NoCol'!M85/M94</f>
        <v>2.0542986425339369</v>
      </c>
      <c r="O145" s="6">
        <f>'Brk8-NoCol'!M85/M103</f>
        <v>2.4343163538873998</v>
      </c>
      <c r="P145" s="6">
        <f>'Brk8-NoCol'!M85/M112</f>
        <v>2.7104477611940299</v>
      </c>
    </row>
    <row r="146" spans="1:16" x14ac:dyDescent="0.25">
      <c r="A146" s="4">
        <v>13122</v>
      </c>
      <c r="B146" s="5">
        <f>'Brk8-NoCol'!E86/F86</f>
        <v>7.9659090909090908</v>
      </c>
      <c r="C146" s="5">
        <f>'Brk8-NoCol'!E86/F95</f>
        <v>14.019999999999998</v>
      </c>
      <c r="D146" s="5">
        <f>'Brk8-NoCol'!E86/F104</f>
        <v>18.44736842105263</v>
      </c>
      <c r="E146" s="5">
        <f>'Brk8-NoCol'!E86/F113</f>
        <v>21.242424242424239</v>
      </c>
      <c r="F146" s="6">
        <f>'Brk8-NoCol'!E86/E95</f>
        <v>1.2212543554006969</v>
      </c>
      <c r="G146" s="6">
        <f>'Brk8-NoCol'!E86/E104</f>
        <v>1.2495543672014258</v>
      </c>
      <c r="H146" s="6">
        <f>'Brk8-NoCol'!E86/E113</f>
        <v>1.2495543672014258</v>
      </c>
      <c r="I146" s="4">
        <v>13122</v>
      </c>
      <c r="J146" s="5">
        <f>'Brk8-NoCol'!M86/N86</f>
        <v>11.857142857142856</v>
      </c>
      <c r="K146" s="5">
        <f>'Brk8-NoCol'!M86/N95</f>
        <v>19.366666666666667</v>
      </c>
      <c r="L146" s="5">
        <f>'Brk8-NoCol'!M86/N104</f>
        <v>24.208333333333332</v>
      </c>
      <c r="M146" s="5">
        <f>'Brk8-NoCol'!M86/N113</f>
        <v>27.02325581395349</v>
      </c>
      <c r="N146" s="6">
        <f>'Brk8-NoCol'!M86/M95</f>
        <v>1.4524999999999999</v>
      </c>
      <c r="O146" s="6">
        <f>'Brk8-NoCol'!M86/M104</f>
        <v>1.6552706552706553</v>
      </c>
      <c r="P146" s="6">
        <f>'Brk8-NoCol'!M86/M113</f>
        <v>1.6963503649635034</v>
      </c>
    </row>
    <row r="147" spans="1:16" x14ac:dyDescent="0.25">
      <c r="A147" s="4">
        <v>18818</v>
      </c>
      <c r="B147" s="5">
        <f>'Brk8-NoCol'!E87/F87</f>
        <v>6.1775700934579447</v>
      </c>
      <c r="C147" s="5">
        <f>'Brk8-NoCol'!E87/F96</f>
        <v>11.109243697478993</v>
      </c>
      <c r="D147" s="5">
        <f>'Brk8-NoCol'!E87/F105</f>
        <v>14.853932584269664</v>
      </c>
      <c r="E147" s="5">
        <f>'Brk8-NoCol'!E87/F114</f>
        <v>17.864864864864867</v>
      </c>
      <c r="F147" s="6">
        <f>'Brk8-NoCol'!E87/E96</f>
        <v>0.6968898260411176</v>
      </c>
      <c r="G147" s="6">
        <f>'Brk8-NoCol'!E87/E105</f>
        <v>0.72837465564738302</v>
      </c>
      <c r="H147" s="6">
        <f>'Brk8-NoCol'!E87/E114</f>
        <v>0.73813512004466786</v>
      </c>
      <c r="I147" s="4">
        <v>18818</v>
      </c>
      <c r="J147" s="5">
        <f>'Brk8-NoCol'!M87/N87</f>
        <v>10.285106382978723</v>
      </c>
      <c r="K147" s="5">
        <f>'Brk8-NoCol'!M87/N96</f>
        <v>17.264285714285712</v>
      </c>
      <c r="L147" s="5">
        <f>'Brk8-NoCol'!M87/N105</f>
        <v>22.174311926605505</v>
      </c>
      <c r="M147" s="5">
        <f>'Brk8-NoCol'!M87/N114</f>
        <v>25.177083333333332</v>
      </c>
      <c r="N147" s="6">
        <f>'Brk8-NoCol'!M87/M96</f>
        <v>0.9853240929474113</v>
      </c>
      <c r="O147" s="6">
        <f>'Brk8-NoCol'!M87/M105</f>
        <v>1.1036529680365297</v>
      </c>
      <c r="P147" s="6">
        <f>'Brk8-NoCol'!M87/M114</f>
        <v>1.1444128787878787</v>
      </c>
    </row>
    <row r="148" spans="1:16" x14ac:dyDescent="0.25">
      <c r="A148" s="4">
        <v>33282</v>
      </c>
      <c r="B148" s="5">
        <f>'Brk8-NoCol'!E88/F88</f>
        <v>5.4980392156862745</v>
      </c>
      <c r="C148" s="5">
        <f>'Brk8-NoCol'!E88/F97</f>
        <v>9.4093959731543624</v>
      </c>
      <c r="D148" s="5">
        <f>'Brk8-NoCol'!E88/F106</f>
        <v>13.611650485436893</v>
      </c>
      <c r="E148" s="5">
        <f>'Brk8-NoCol'!E88/F115</f>
        <v>16.114942528735632</v>
      </c>
      <c r="F148" s="6">
        <f>'Brk8-NoCol'!E88/E97</f>
        <v>0.53860929696504023</v>
      </c>
      <c r="G148" s="6">
        <f>'Brk8-NoCol'!E88/E106</f>
        <v>0.54425465838509313</v>
      </c>
      <c r="H148" s="6">
        <f>'Brk8-NoCol'!E88/E115</f>
        <v>0.54829878764176765</v>
      </c>
      <c r="I148" s="4">
        <v>33282</v>
      </c>
      <c r="J148" s="5">
        <f>'Brk8-NoCol'!M88/N88</f>
        <v>10.790035587188612</v>
      </c>
      <c r="K148" s="5">
        <f>'Brk8-NoCol'!M88/N97</f>
        <v>18.265060240963855</v>
      </c>
      <c r="L148" s="5">
        <f>'Brk8-NoCol'!M88/N106</f>
        <v>23.323076923076922</v>
      </c>
      <c r="M148" s="5">
        <f>'Brk8-NoCol'!M88/N115</f>
        <v>26.831858407079647</v>
      </c>
      <c r="N148" s="6">
        <f>'Brk8-NoCol'!M88/M97</f>
        <v>0.93638048177887589</v>
      </c>
      <c r="O148" s="6">
        <f>'Brk8-NoCol'!M88/M106</f>
        <v>0.9980250164581963</v>
      </c>
      <c r="P148" s="6">
        <f>'Brk8-NoCol'!M88/M115</f>
        <v>1.0351655855240698</v>
      </c>
    </row>
    <row r="149" spans="1:16" x14ac:dyDescent="0.25">
      <c r="A149" s="4">
        <v>132098</v>
      </c>
      <c r="B149" s="5">
        <f>'Brk8-NoCol'!E89/F89</f>
        <v>4.9901639344262296</v>
      </c>
      <c r="C149" s="5">
        <f>'Brk8-NoCol'!E89/F98</f>
        <v>9.1137724550898191</v>
      </c>
      <c r="D149" s="5">
        <f>'Brk8-NoCol'!E89/F107</f>
        <v>12.475409836065575</v>
      </c>
      <c r="E149" s="5">
        <f>'Brk8-NoCol'!E89/F116</f>
        <v>14.776699029126215</v>
      </c>
      <c r="F149" s="6">
        <f>'Brk8-NoCol'!E89/E98</f>
        <v>0.50497677504976779</v>
      </c>
      <c r="G149" s="6">
        <f>'Brk8-NoCol'!E89/E107</f>
        <v>0.51142473118279574</v>
      </c>
      <c r="H149" s="6">
        <f>'Brk8-NoCol'!E89/E116</f>
        <v>0.52230610844200409</v>
      </c>
      <c r="I149" s="4">
        <v>132098</v>
      </c>
      <c r="J149" s="5">
        <f>'Brk8-NoCol'!M89/N89</f>
        <v>10.210682492581601</v>
      </c>
      <c r="K149" s="5">
        <f>'Brk8-NoCol'!M89/N98</f>
        <v>17.378787878787879</v>
      </c>
      <c r="L149" s="5">
        <f>'Brk8-NoCol'!M89/N107</f>
        <v>22.490196078431371</v>
      </c>
      <c r="M149" s="5">
        <f>'Brk8-NoCol'!M89/N116</f>
        <v>25.679104477611936</v>
      </c>
      <c r="N149" s="6">
        <f>'Brk8-NoCol'!M89/M98</f>
        <v>0.89307033480404874</v>
      </c>
      <c r="O149" s="6">
        <f>'Brk8-NoCol'!M89/M107</f>
        <v>0.96305625524769101</v>
      </c>
      <c r="P149" s="6">
        <f>'Brk8-NoCol'!M89/M116</f>
        <v>1.0398912058023571</v>
      </c>
    </row>
  </sheetData>
  <mergeCells count="13">
    <mergeCell ref="A142:H142"/>
    <mergeCell ref="I142:P142"/>
    <mergeCell ref="A130:H130"/>
    <mergeCell ref="I130:P130"/>
    <mergeCell ref="A131:H131"/>
    <mergeCell ref="I131:P131"/>
    <mergeCell ref="A141:H141"/>
    <mergeCell ref="I141:P141"/>
    <mergeCell ref="A1:O1"/>
    <mergeCell ref="A119:H119"/>
    <mergeCell ref="I119:P119"/>
    <mergeCell ref="A120:H120"/>
    <mergeCell ref="I120:P1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topLeftCell="A88" zoomScale="85" zoomScaleNormal="85" workbookViewId="0">
      <selection activeCell="H103" sqref="H103"/>
    </sheetView>
  </sheetViews>
  <sheetFormatPr defaultRowHeight="15" x14ac:dyDescent="0.25"/>
  <cols>
    <col min="5" max="6" width="9.140625" style="1"/>
    <col min="13" max="14" width="9.140625" style="1"/>
  </cols>
  <sheetData>
    <row r="1" spans="1:15" x14ac:dyDescent="0.25">
      <c r="A1" s="9" t="s">
        <v>53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3"/>
    </row>
    <row r="2" spans="1:15" x14ac:dyDescent="0.25">
      <c r="A2" t="s">
        <v>4</v>
      </c>
      <c r="I2" t="s">
        <v>4</v>
      </c>
    </row>
    <row r="3" spans="1:15" x14ac:dyDescent="0.25">
      <c r="A3" t="s">
        <v>48</v>
      </c>
      <c r="I3" t="s">
        <v>38</v>
      </c>
    </row>
    <row r="4" spans="1:15" x14ac:dyDescent="0.25">
      <c r="A4" t="s">
        <v>21</v>
      </c>
      <c r="B4" t="s">
        <v>24</v>
      </c>
      <c r="I4" t="s">
        <v>23</v>
      </c>
      <c r="J4" t="s">
        <v>24</v>
      </c>
    </row>
    <row r="5" spans="1:15" x14ac:dyDescent="0.25">
      <c r="A5" t="s">
        <v>5</v>
      </c>
      <c r="I5" t="s">
        <v>5</v>
      </c>
    </row>
    <row r="6" spans="1:15" x14ac:dyDescent="0.25">
      <c r="A6" t="s">
        <v>6</v>
      </c>
      <c r="I6" t="s">
        <v>6</v>
      </c>
    </row>
    <row r="7" spans="1:15" x14ac:dyDescent="0.25">
      <c r="A7" t="s">
        <v>0</v>
      </c>
      <c r="B7" t="s">
        <v>2</v>
      </c>
      <c r="C7" t="s">
        <v>1</v>
      </c>
      <c r="D7" t="s">
        <v>3</v>
      </c>
      <c r="E7" s="8" t="s">
        <v>7</v>
      </c>
      <c r="F7" s="8" t="s">
        <v>8</v>
      </c>
      <c r="I7" t="s">
        <v>0</v>
      </c>
      <c r="J7" t="s">
        <v>2</v>
      </c>
      <c r="K7" t="s">
        <v>1</v>
      </c>
      <c r="L7" t="s">
        <v>3</v>
      </c>
      <c r="M7" s="8" t="s">
        <v>7</v>
      </c>
      <c r="N7" s="8" t="s">
        <v>8</v>
      </c>
    </row>
    <row r="8" spans="1:15" x14ac:dyDescent="0.25">
      <c r="A8">
        <v>3675</v>
      </c>
      <c r="B8">
        <v>1225</v>
      </c>
      <c r="C8">
        <v>216</v>
      </c>
      <c r="D8">
        <v>3.8239999999999998</v>
      </c>
      <c r="E8" s="8">
        <v>0.221</v>
      </c>
      <c r="F8" s="8">
        <v>7.8E-2</v>
      </c>
      <c r="I8">
        <v>3675</v>
      </c>
      <c r="J8">
        <v>1225</v>
      </c>
      <c r="K8">
        <v>216</v>
      </c>
      <c r="L8">
        <v>3.827</v>
      </c>
      <c r="M8" s="8">
        <v>0.63600000000000001</v>
      </c>
      <c r="N8" s="8">
        <v>0.11600000000000001</v>
      </c>
    </row>
    <row r="9" spans="1:15" x14ac:dyDescent="0.25">
      <c r="A9">
        <v>8019</v>
      </c>
      <c r="B9">
        <v>2673</v>
      </c>
      <c r="C9">
        <v>512</v>
      </c>
      <c r="D9">
        <v>8.8550000000000004</v>
      </c>
      <c r="E9" s="8">
        <v>0.52600000000000002</v>
      </c>
      <c r="F9" s="8">
        <v>0.17399999999999999</v>
      </c>
      <c r="I9">
        <v>8019</v>
      </c>
      <c r="J9">
        <v>2673</v>
      </c>
      <c r="K9">
        <v>512</v>
      </c>
      <c r="L9">
        <v>8.8580000000000005</v>
      </c>
      <c r="M9" s="8">
        <v>1.611</v>
      </c>
      <c r="N9" s="8">
        <v>0.36799999999999999</v>
      </c>
    </row>
    <row r="10" spans="1:15" x14ac:dyDescent="0.25">
      <c r="A10">
        <v>14883</v>
      </c>
      <c r="B10">
        <v>4961</v>
      </c>
      <c r="C10">
        <v>1000</v>
      </c>
      <c r="D10">
        <v>17.044</v>
      </c>
      <c r="E10" s="8">
        <v>1.0449999999999999</v>
      </c>
      <c r="F10" s="8">
        <v>0.34</v>
      </c>
      <c r="I10">
        <v>14883</v>
      </c>
      <c r="J10">
        <v>4961</v>
      </c>
      <c r="K10">
        <v>1000</v>
      </c>
      <c r="L10">
        <v>17.048999999999999</v>
      </c>
      <c r="M10" s="8">
        <v>3.3410000000000002</v>
      </c>
      <c r="N10" s="8">
        <v>0.85599999999999998</v>
      </c>
    </row>
    <row r="11" spans="1:15" x14ac:dyDescent="0.25">
      <c r="A11">
        <v>24843</v>
      </c>
      <c r="B11">
        <v>8281</v>
      </c>
      <c r="C11">
        <v>1728</v>
      </c>
      <c r="D11">
        <v>29.164999999999999</v>
      </c>
      <c r="E11" s="8">
        <v>1.794</v>
      </c>
      <c r="F11" s="8">
        <v>0.59199999999999997</v>
      </c>
      <c r="I11">
        <v>24843</v>
      </c>
      <c r="J11">
        <v>8281</v>
      </c>
      <c r="K11">
        <v>1728</v>
      </c>
      <c r="L11">
        <v>29.173999999999999</v>
      </c>
      <c r="M11" s="8">
        <v>5.4740000000000002</v>
      </c>
      <c r="N11" s="8">
        <v>0.94099999999999995</v>
      </c>
    </row>
    <row r="12" spans="1:15" x14ac:dyDescent="0.25">
      <c r="A12">
        <v>107163</v>
      </c>
      <c r="B12">
        <v>35721</v>
      </c>
      <c r="C12">
        <v>8000</v>
      </c>
      <c r="D12">
        <v>132.416</v>
      </c>
      <c r="E12" s="8">
        <v>8.3960000000000008</v>
      </c>
      <c r="F12" s="8">
        <v>2.7890000000000001</v>
      </c>
      <c r="I12">
        <v>107163</v>
      </c>
      <c r="J12">
        <v>35721</v>
      </c>
      <c r="K12">
        <v>8000</v>
      </c>
      <c r="L12">
        <v>132.43600000000001</v>
      </c>
      <c r="M12" s="8">
        <v>22.756</v>
      </c>
      <c r="N12" s="8">
        <v>2.9950000000000001</v>
      </c>
    </row>
    <row r="13" spans="1:15" x14ac:dyDescent="0.25">
      <c r="E13" s="8"/>
      <c r="F13" s="8"/>
      <c r="M13" s="8"/>
      <c r="N13" s="8"/>
    </row>
    <row r="14" spans="1:15" x14ac:dyDescent="0.25">
      <c r="A14" t="s">
        <v>9</v>
      </c>
      <c r="E14" s="8"/>
      <c r="F14" s="8"/>
      <c r="I14" t="s">
        <v>9</v>
      </c>
      <c r="M14" s="8"/>
      <c r="N14" s="8"/>
    </row>
    <row r="15" spans="1:15" x14ac:dyDescent="0.25">
      <c r="A15" t="s">
        <v>0</v>
      </c>
      <c r="B15" t="s">
        <v>2</v>
      </c>
      <c r="C15" t="s">
        <v>1</v>
      </c>
      <c r="D15" t="s">
        <v>3</v>
      </c>
      <c r="E15" s="8" t="s">
        <v>7</v>
      </c>
      <c r="F15" s="8" t="s">
        <v>8</v>
      </c>
      <c r="I15" t="s">
        <v>0</v>
      </c>
      <c r="J15" t="s">
        <v>2</v>
      </c>
      <c r="K15" t="s">
        <v>1</v>
      </c>
      <c r="L15" t="s">
        <v>3</v>
      </c>
      <c r="M15" s="8" t="s">
        <v>7</v>
      </c>
      <c r="N15" s="8" t="s">
        <v>8</v>
      </c>
    </row>
    <row r="16" spans="1:15" x14ac:dyDescent="0.25">
      <c r="A16">
        <v>3675</v>
      </c>
      <c r="B16">
        <v>1225</v>
      </c>
      <c r="C16">
        <v>216</v>
      </c>
      <c r="D16">
        <v>3.8239999999999998</v>
      </c>
      <c r="E16" s="8">
        <v>0.182</v>
      </c>
      <c r="F16" s="8">
        <v>0.14899999999999999</v>
      </c>
      <c r="I16">
        <v>3675</v>
      </c>
      <c r="J16">
        <v>1225</v>
      </c>
      <c r="K16">
        <v>216</v>
      </c>
      <c r="L16">
        <v>3.827</v>
      </c>
      <c r="M16" s="8">
        <v>0.36399999999999999</v>
      </c>
      <c r="N16" s="8">
        <v>0.155</v>
      </c>
    </row>
    <row r="17" spans="1:14" x14ac:dyDescent="0.25">
      <c r="A17">
        <v>8019</v>
      </c>
      <c r="B17">
        <v>2673</v>
      </c>
      <c r="C17">
        <v>512</v>
      </c>
      <c r="D17">
        <v>8.8550000000000004</v>
      </c>
      <c r="E17" s="8">
        <v>0.36499999999999999</v>
      </c>
      <c r="F17" s="8">
        <v>0.22900000000000001</v>
      </c>
      <c r="I17">
        <v>8019</v>
      </c>
      <c r="J17">
        <v>2673</v>
      </c>
      <c r="K17">
        <v>512</v>
      </c>
      <c r="L17">
        <v>8.8580000000000005</v>
      </c>
      <c r="M17" s="8">
        <v>0.91800000000000004</v>
      </c>
      <c r="N17" s="8">
        <v>0.45800000000000002</v>
      </c>
    </row>
    <row r="18" spans="1:14" x14ac:dyDescent="0.25">
      <c r="A18">
        <v>14883</v>
      </c>
      <c r="B18">
        <v>4961</v>
      </c>
      <c r="C18">
        <v>1000</v>
      </c>
      <c r="D18">
        <v>17.044</v>
      </c>
      <c r="E18" s="8">
        <v>0.57299999999999995</v>
      </c>
      <c r="F18" s="8">
        <v>0.34499999999999997</v>
      </c>
      <c r="I18">
        <v>14883</v>
      </c>
      <c r="J18">
        <v>4961</v>
      </c>
      <c r="K18">
        <v>1000</v>
      </c>
      <c r="L18">
        <v>17.048999999999999</v>
      </c>
      <c r="M18" s="8">
        <v>1.5820000000000001</v>
      </c>
      <c r="N18" s="8">
        <v>0.37</v>
      </c>
    </row>
    <row r="19" spans="1:14" x14ac:dyDescent="0.25">
      <c r="A19">
        <v>24843</v>
      </c>
      <c r="B19">
        <v>8281</v>
      </c>
      <c r="C19">
        <v>1728</v>
      </c>
      <c r="D19">
        <v>29.164999999999999</v>
      </c>
      <c r="E19" s="8">
        <v>1.0309999999999999</v>
      </c>
      <c r="F19" s="8">
        <v>0.59499999999999997</v>
      </c>
      <c r="I19">
        <v>24843</v>
      </c>
      <c r="J19">
        <v>8281</v>
      </c>
      <c r="K19">
        <v>1728</v>
      </c>
      <c r="L19">
        <v>29.173999999999999</v>
      </c>
      <c r="M19" s="8">
        <v>2.6669999999999998</v>
      </c>
      <c r="N19" s="8">
        <v>0.64500000000000002</v>
      </c>
    </row>
    <row r="20" spans="1:14" x14ac:dyDescent="0.25">
      <c r="A20">
        <v>107163</v>
      </c>
      <c r="B20">
        <v>35721</v>
      </c>
      <c r="C20">
        <v>8000</v>
      </c>
      <c r="D20">
        <v>132.416</v>
      </c>
      <c r="E20" s="8">
        <v>4.5519999999999996</v>
      </c>
      <c r="F20" s="8">
        <v>2.8279999999999998</v>
      </c>
      <c r="I20">
        <v>107163</v>
      </c>
      <c r="J20">
        <v>35721</v>
      </c>
      <c r="K20">
        <v>8000</v>
      </c>
      <c r="L20">
        <v>132.43600000000001</v>
      </c>
      <c r="M20" s="8">
        <v>12.768000000000001</v>
      </c>
      <c r="N20" s="8">
        <v>2.9980000000000002</v>
      </c>
    </row>
    <row r="21" spans="1:14" x14ac:dyDescent="0.25">
      <c r="E21" s="8"/>
      <c r="F21" s="8"/>
      <c r="M21" s="8"/>
      <c r="N21" s="8"/>
    </row>
    <row r="22" spans="1:14" x14ac:dyDescent="0.25">
      <c r="A22" t="s">
        <v>40</v>
      </c>
      <c r="E22" s="8"/>
      <c r="F22" s="8"/>
      <c r="I22" t="s">
        <v>40</v>
      </c>
      <c r="M22" s="8"/>
      <c r="N22" s="8"/>
    </row>
    <row r="23" spans="1:14" x14ac:dyDescent="0.25">
      <c r="A23" t="s">
        <v>0</v>
      </c>
      <c r="B23" t="s">
        <v>2</v>
      </c>
      <c r="C23" t="s">
        <v>1</v>
      </c>
      <c r="D23" t="s">
        <v>3</v>
      </c>
      <c r="E23" s="8" t="s">
        <v>7</v>
      </c>
      <c r="F23" s="8" t="s">
        <v>8</v>
      </c>
      <c r="I23" t="s">
        <v>0</v>
      </c>
      <c r="J23" t="s">
        <v>2</v>
      </c>
      <c r="K23" t="s">
        <v>1</v>
      </c>
      <c r="L23" t="s">
        <v>3</v>
      </c>
      <c r="M23" s="8" t="s">
        <v>7</v>
      </c>
      <c r="N23" s="8" t="s">
        <v>8</v>
      </c>
    </row>
    <row r="24" spans="1:14" x14ac:dyDescent="0.25">
      <c r="A24">
        <v>3675</v>
      </c>
      <c r="B24">
        <v>1225</v>
      </c>
      <c r="C24">
        <v>216</v>
      </c>
      <c r="D24">
        <v>3.8239999999999998</v>
      </c>
      <c r="E24" s="8">
        <v>0.17899999999999999</v>
      </c>
      <c r="F24" s="8">
        <v>0.14899999999999999</v>
      </c>
      <c r="I24">
        <v>3675</v>
      </c>
      <c r="J24">
        <v>1225</v>
      </c>
      <c r="K24">
        <v>216</v>
      </c>
      <c r="L24">
        <v>3.827</v>
      </c>
      <c r="M24" s="8">
        <v>0.253</v>
      </c>
      <c r="N24" s="8">
        <v>0.153</v>
      </c>
    </row>
    <row r="25" spans="1:14" x14ac:dyDescent="0.25">
      <c r="A25">
        <v>8019</v>
      </c>
      <c r="B25">
        <v>2673</v>
      </c>
      <c r="C25">
        <v>512</v>
      </c>
      <c r="D25">
        <v>8.8550000000000004</v>
      </c>
      <c r="E25" s="8">
        <v>0.51300000000000001</v>
      </c>
      <c r="F25" s="8">
        <v>0.45800000000000002</v>
      </c>
      <c r="I25">
        <v>8019</v>
      </c>
      <c r="J25">
        <v>2673</v>
      </c>
      <c r="K25">
        <v>512</v>
      </c>
      <c r="L25">
        <v>8.8580000000000005</v>
      </c>
      <c r="M25" s="8">
        <v>0.66300000000000003</v>
      </c>
      <c r="N25" s="8">
        <v>0.45600000000000002</v>
      </c>
    </row>
    <row r="26" spans="1:14" x14ac:dyDescent="0.25">
      <c r="A26">
        <v>14883</v>
      </c>
      <c r="B26">
        <v>4961</v>
      </c>
      <c r="C26">
        <v>1000</v>
      </c>
      <c r="D26">
        <v>17.044</v>
      </c>
      <c r="E26" s="8">
        <v>0.39</v>
      </c>
      <c r="F26" s="8">
        <v>0.34799999999999998</v>
      </c>
      <c r="I26">
        <v>14883</v>
      </c>
      <c r="J26">
        <v>4961</v>
      </c>
      <c r="K26">
        <v>1000</v>
      </c>
      <c r="L26">
        <v>17.048999999999999</v>
      </c>
      <c r="M26" s="8">
        <v>1.131</v>
      </c>
      <c r="N26" s="8">
        <v>0.373</v>
      </c>
    </row>
    <row r="27" spans="1:14" x14ac:dyDescent="0.25">
      <c r="A27">
        <v>24843</v>
      </c>
      <c r="B27">
        <v>8281</v>
      </c>
      <c r="C27">
        <v>1728</v>
      </c>
      <c r="D27">
        <v>29.164999999999999</v>
      </c>
      <c r="E27" s="8">
        <v>0.68200000000000005</v>
      </c>
      <c r="F27" s="8">
        <v>0.59899999999999998</v>
      </c>
      <c r="I27">
        <v>24843</v>
      </c>
      <c r="J27">
        <v>8281</v>
      </c>
      <c r="K27">
        <v>1728</v>
      </c>
      <c r="L27">
        <v>29.173999999999999</v>
      </c>
      <c r="M27" s="8">
        <v>1.9159999999999999</v>
      </c>
      <c r="N27" s="8">
        <v>0.64600000000000002</v>
      </c>
    </row>
    <row r="28" spans="1:14" x14ac:dyDescent="0.25">
      <c r="A28">
        <v>107163</v>
      </c>
      <c r="B28">
        <v>35721</v>
      </c>
      <c r="C28">
        <v>8000</v>
      </c>
      <c r="D28">
        <v>132.416</v>
      </c>
      <c r="E28" s="8">
        <v>3.2090000000000001</v>
      </c>
      <c r="F28" s="8">
        <v>2.8159999999999998</v>
      </c>
      <c r="I28">
        <v>107163</v>
      </c>
      <c r="J28">
        <v>35721</v>
      </c>
      <c r="K28">
        <v>8000</v>
      </c>
      <c r="L28">
        <v>132.43600000000001</v>
      </c>
      <c r="M28" s="8">
        <v>8.8040000000000003</v>
      </c>
      <c r="N28" s="8">
        <v>3.0310000000000001</v>
      </c>
    </row>
    <row r="29" spans="1:14" x14ac:dyDescent="0.25">
      <c r="E29" s="8"/>
      <c r="F29" s="8"/>
      <c r="M29" s="8"/>
      <c r="N29" s="8"/>
    </row>
    <row r="30" spans="1:14" x14ac:dyDescent="0.25">
      <c r="A30" t="s">
        <v>10</v>
      </c>
      <c r="E30" s="8"/>
      <c r="F30" s="8"/>
      <c r="I30" t="s">
        <v>10</v>
      </c>
      <c r="M30" s="8"/>
      <c r="N30" s="8"/>
    </row>
    <row r="31" spans="1:14" x14ac:dyDescent="0.25">
      <c r="A31" t="s">
        <v>0</v>
      </c>
      <c r="B31" t="s">
        <v>2</v>
      </c>
      <c r="C31" t="s">
        <v>1</v>
      </c>
      <c r="D31" t="s">
        <v>3</v>
      </c>
      <c r="E31" s="8" t="s">
        <v>7</v>
      </c>
      <c r="F31" s="8" t="s">
        <v>8</v>
      </c>
      <c r="I31" t="s">
        <v>0</v>
      </c>
      <c r="J31" t="s">
        <v>2</v>
      </c>
      <c r="K31" t="s">
        <v>1</v>
      </c>
      <c r="L31" t="s">
        <v>3</v>
      </c>
      <c r="M31" s="8" t="s">
        <v>7</v>
      </c>
      <c r="N31" s="8" t="s">
        <v>8</v>
      </c>
    </row>
    <row r="32" spans="1:14" x14ac:dyDescent="0.25">
      <c r="A32">
        <v>3675</v>
      </c>
      <c r="B32">
        <v>1225</v>
      </c>
      <c r="C32">
        <v>216</v>
      </c>
      <c r="D32">
        <v>3.8239999999999998</v>
      </c>
      <c r="E32" s="8">
        <v>0.183</v>
      </c>
      <c r="F32" s="8">
        <v>0.14599999999999999</v>
      </c>
      <c r="I32">
        <v>3675</v>
      </c>
      <c r="J32">
        <v>1225</v>
      </c>
      <c r="K32">
        <v>216</v>
      </c>
      <c r="L32">
        <v>3.827</v>
      </c>
      <c r="M32" s="8">
        <v>0.23899999999999999</v>
      </c>
      <c r="N32" s="8">
        <v>0.151</v>
      </c>
    </row>
    <row r="33" spans="1:14" x14ac:dyDescent="0.25">
      <c r="A33">
        <v>8019</v>
      </c>
      <c r="B33">
        <v>2673</v>
      </c>
      <c r="C33">
        <v>512</v>
      </c>
      <c r="D33">
        <v>8.8550000000000004</v>
      </c>
      <c r="E33" s="8">
        <v>0.46600000000000003</v>
      </c>
      <c r="F33" s="8">
        <v>0.42799999999999999</v>
      </c>
      <c r="I33">
        <v>8019</v>
      </c>
      <c r="J33">
        <v>2673</v>
      </c>
      <c r="K33">
        <v>512</v>
      </c>
      <c r="L33">
        <v>8.8580000000000005</v>
      </c>
      <c r="M33" s="8">
        <v>0.52900000000000003</v>
      </c>
      <c r="N33" s="8">
        <v>0.433</v>
      </c>
    </row>
    <row r="34" spans="1:14" x14ac:dyDescent="0.25">
      <c r="A34">
        <v>14883</v>
      </c>
      <c r="B34">
        <v>4961</v>
      </c>
      <c r="C34">
        <v>1000</v>
      </c>
      <c r="D34">
        <v>17.044</v>
      </c>
      <c r="E34" s="8">
        <v>0.54500000000000004</v>
      </c>
      <c r="F34" s="8">
        <v>0.35199999999999998</v>
      </c>
      <c r="I34">
        <v>14883</v>
      </c>
      <c r="J34">
        <v>4961</v>
      </c>
      <c r="K34">
        <v>1000</v>
      </c>
      <c r="L34">
        <v>17.048999999999999</v>
      </c>
      <c r="M34" s="8">
        <v>0.88600000000000001</v>
      </c>
      <c r="N34" s="8">
        <v>0.496</v>
      </c>
    </row>
    <row r="35" spans="1:14" x14ac:dyDescent="0.25">
      <c r="A35">
        <v>24843</v>
      </c>
      <c r="B35">
        <v>8281</v>
      </c>
      <c r="C35">
        <v>1728</v>
      </c>
      <c r="D35">
        <v>29.164999999999999</v>
      </c>
      <c r="E35" s="8">
        <v>0.58299999999999996</v>
      </c>
      <c r="F35" s="8">
        <v>0.6</v>
      </c>
      <c r="I35">
        <v>24843</v>
      </c>
      <c r="J35">
        <v>8281</v>
      </c>
      <c r="K35">
        <v>1728</v>
      </c>
      <c r="L35">
        <v>29.173999999999999</v>
      </c>
      <c r="M35" s="8">
        <v>1.474</v>
      </c>
      <c r="N35" s="8">
        <v>0.64700000000000002</v>
      </c>
    </row>
    <row r="36" spans="1:14" x14ac:dyDescent="0.25">
      <c r="A36">
        <v>107163</v>
      </c>
      <c r="B36">
        <v>35721</v>
      </c>
      <c r="C36">
        <v>8000</v>
      </c>
      <c r="D36">
        <v>132.416</v>
      </c>
      <c r="E36" s="8">
        <v>2.8220000000000001</v>
      </c>
      <c r="F36" s="8">
        <v>2.8090000000000002</v>
      </c>
      <c r="I36">
        <v>107163</v>
      </c>
      <c r="J36">
        <v>35721</v>
      </c>
      <c r="K36">
        <v>8000</v>
      </c>
      <c r="L36">
        <v>132.43600000000001</v>
      </c>
      <c r="M36" s="8">
        <v>6.9669999999999996</v>
      </c>
      <c r="N36" s="8">
        <v>3.0720000000000001</v>
      </c>
    </row>
    <row r="37" spans="1:14" x14ac:dyDescent="0.25">
      <c r="E37" s="8"/>
      <c r="F37" s="8"/>
      <c r="M37" s="8"/>
      <c r="N37" s="8"/>
    </row>
    <row r="38" spans="1:14" x14ac:dyDescent="0.25">
      <c r="A38" t="s">
        <v>11</v>
      </c>
      <c r="E38" s="8"/>
      <c r="F38" s="8"/>
      <c r="I38" t="s">
        <v>11</v>
      </c>
      <c r="M38" s="8"/>
      <c r="N38" s="8"/>
    </row>
    <row r="39" spans="1:14" x14ac:dyDescent="0.25">
      <c r="A39" t="s">
        <v>12</v>
      </c>
      <c r="E39" s="8"/>
      <c r="F39" s="8"/>
      <c r="I39" t="s">
        <v>12</v>
      </c>
      <c r="M39" s="8"/>
      <c r="N39" s="8"/>
    </row>
    <row r="40" spans="1:14" x14ac:dyDescent="0.25">
      <c r="A40" t="s">
        <v>6</v>
      </c>
      <c r="E40" s="8"/>
      <c r="F40" s="8"/>
      <c r="I40" t="s">
        <v>6</v>
      </c>
      <c r="M40" s="8"/>
      <c r="N40" s="8"/>
    </row>
    <row r="41" spans="1:14" x14ac:dyDescent="0.25">
      <c r="A41" t="s">
        <v>0</v>
      </c>
      <c r="B41" t="s">
        <v>2</v>
      </c>
      <c r="C41" t="s">
        <v>1</v>
      </c>
      <c r="D41" t="s">
        <v>3</v>
      </c>
      <c r="E41" s="8" t="s">
        <v>7</v>
      </c>
      <c r="F41" s="8" t="s">
        <v>8</v>
      </c>
      <c r="I41" t="s">
        <v>0</v>
      </c>
      <c r="J41" t="s">
        <v>2</v>
      </c>
      <c r="K41" t="s">
        <v>1</v>
      </c>
      <c r="L41" t="s">
        <v>3</v>
      </c>
      <c r="M41" s="8" t="s">
        <v>7</v>
      </c>
      <c r="N41" s="8" t="s">
        <v>8</v>
      </c>
    </row>
    <row r="42" spans="1:14" x14ac:dyDescent="0.25">
      <c r="A42">
        <v>3675</v>
      </c>
      <c r="B42">
        <v>1225</v>
      </c>
      <c r="C42">
        <v>216</v>
      </c>
      <c r="D42">
        <v>0.89700000000000002</v>
      </c>
      <c r="E42" s="8">
        <v>0.17</v>
      </c>
      <c r="F42" s="8">
        <v>2.7E-2</v>
      </c>
      <c r="I42">
        <v>3675</v>
      </c>
      <c r="J42">
        <v>1225</v>
      </c>
      <c r="K42">
        <v>216</v>
      </c>
      <c r="L42">
        <v>0.89700000000000002</v>
      </c>
      <c r="M42" s="8">
        <v>0.54600000000000004</v>
      </c>
      <c r="N42" s="8">
        <v>3.2000000000000001E-2</v>
      </c>
    </row>
    <row r="43" spans="1:14" x14ac:dyDescent="0.25">
      <c r="A43">
        <v>8019</v>
      </c>
      <c r="B43">
        <v>2673</v>
      </c>
      <c r="C43">
        <v>512</v>
      </c>
      <c r="D43">
        <v>1.958</v>
      </c>
      <c r="E43" s="8">
        <v>0.40600000000000003</v>
      </c>
      <c r="F43" s="8">
        <v>5.0999999999999997E-2</v>
      </c>
      <c r="I43">
        <v>8019</v>
      </c>
      <c r="J43">
        <v>2673</v>
      </c>
      <c r="K43">
        <v>512</v>
      </c>
      <c r="L43">
        <v>1.958</v>
      </c>
      <c r="M43" s="8">
        <v>1.2809999999999999</v>
      </c>
      <c r="N43" s="8">
        <v>6.6000000000000003E-2</v>
      </c>
    </row>
    <row r="44" spans="1:14" x14ac:dyDescent="0.25">
      <c r="A44">
        <v>14883</v>
      </c>
      <c r="B44">
        <v>4961</v>
      </c>
      <c r="C44">
        <v>1000</v>
      </c>
      <c r="D44">
        <v>3.6339999999999999</v>
      </c>
      <c r="E44" s="8">
        <v>0.79200000000000004</v>
      </c>
      <c r="F44" s="8">
        <v>9.8000000000000004E-2</v>
      </c>
      <c r="I44">
        <v>14883</v>
      </c>
      <c r="J44">
        <v>4961</v>
      </c>
      <c r="K44">
        <v>1000</v>
      </c>
      <c r="L44">
        <v>3.6339999999999999</v>
      </c>
      <c r="M44" s="8">
        <v>2.5099999999999998</v>
      </c>
      <c r="N44" s="8">
        <v>0.126</v>
      </c>
    </row>
    <row r="45" spans="1:14" x14ac:dyDescent="0.25">
      <c r="A45">
        <v>24843</v>
      </c>
      <c r="B45">
        <v>8281</v>
      </c>
      <c r="C45">
        <v>1728</v>
      </c>
      <c r="D45">
        <v>6.0650000000000004</v>
      </c>
      <c r="E45" s="8">
        <v>1.385</v>
      </c>
      <c r="F45" s="8">
        <v>0.16900000000000001</v>
      </c>
      <c r="I45">
        <v>24843</v>
      </c>
      <c r="J45">
        <v>8281</v>
      </c>
      <c r="K45">
        <v>1728</v>
      </c>
      <c r="L45">
        <v>6.0650000000000004</v>
      </c>
      <c r="M45" s="8">
        <v>4.3559999999999999</v>
      </c>
      <c r="N45" s="8">
        <v>0.214</v>
      </c>
    </row>
    <row r="46" spans="1:14" x14ac:dyDescent="0.25">
      <c r="A46">
        <v>107163</v>
      </c>
      <c r="B46">
        <v>35721</v>
      </c>
      <c r="C46">
        <v>8000</v>
      </c>
      <c r="D46">
        <v>26.163</v>
      </c>
      <c r="E46" s="8">
        <v>6.3250000000000002</v>
      </c>
      <c r="F46" s="8">
        <v>0.754</v>
      </c>
      <c r="I46">
        <v>107163</v>
      </c>
      <c r="J46">
        <v>35721</v>
      </c>
      <c r="K46">
        <v>8000</v>
      </c>
      <c r="L46">
        <v>26.163</v>
      </c>
      <c r="M46" s="8">
        <v>20.170000000000002</v>
      </c>
      <c r="N46" s="8">
        <v>1.226</v>
      </c>
    </row>
    <row r="47" spans="1:14" x14ac:dyDescent="0.25">
      <c r="E47" s="8"/>
      <c r="F47" s="8"/>
      <c r="M47" s="8"/>
      <c r="N47" s="8"/>
    </row>
    <row r="48" spans="1:14" x14ac:dyDescent="0.25">
      <c r="A48" t="s">
        <v>9</v>
      </c>
      <c r="E48" s="8"/>
      <c r="F48" s="8"/>
      <c r="I48" t="s">
        <v>9</v>
      </c>
      <c r="M48" s="8"/>
      <c r="N48" s="8"/>
    </row>
    <row r="49" spans="1:14" x14ac:dyDescent="0.25">
      <c r="A49" t="s">
        <v>0</v>
      </c>
      <c r="B49" t="s">
        <v>2</v>
      </c>
      <c r="C49" t="s">
        <v>1</v>
      </c>
      <c r="D49" t="s">
        <v>3</v>
      </c>
      <c r="E49" s="8" t="s">
        <v>7</v>
      </c>
      <c r="F49" s="8" t="s">
        <v>8</v>
      </c>
      <c r="I49" t="s">
        <v>0</v>
      </c>
      <c r="J49" t="s">
        <v>2</v>
      </c>
      <c r="K49" t="s">
        <v>1</v>
      </c>
      <c r="L49" t="s">
        <v>3</v>
      </c>
      <c r="M49" s="8" t="s">
        <v>7</v>
      </c>
      <c r="N49" s="8" t="s">
        <v>8</v>
      </c>
    </row>
    <row r="50" spans="1:14" x14ac:dyDescent="0.25">
      <c r="A50">
        <v>3675</v>
      </c>
      <c r="B50">
        <v>1225</v>
      </c>
      <c r="C50">
        <v>216</v>
      </c>
      <c r="D50">
        <v>0.89700000000000002</v>
      </c>
      <c r="E50" s="8">
        <v>0.106</v>
      </c>
      <c r="F50" s="8">
        <v>2.5999999999999999E-2</v>
      </c>
      <c r="I50">
        <v>3675</v>
      </c>
      <c r="J50">
        <v>1225</v>
      </c>
      <c r="K50">
        <v>216</v>
      </c>
      <c r="L50">
        <v>0.89700000000000002</v>
      </c>
      <c r="M50" s="8">
        <v>0.31900000000000001</v>
      </c>
      <c r="N50" s="8">
        <v>3.2000000000000001E-2</v>
      </c>
    </row>
    <row r="51" spans="1:14" x14ac:dyDescent="0.25">
      <c r="A51">
        <v>8019</v>
      </c>
      <c r="B51">
        <v>2673</v>
      </c>
      <c r="C51">
        <v>512</v>
      </c>
      <c r="D51">
        <v>1.958</v>
      </c>
      <c r="E51" s="8">
        <v>0.245</v>
      </c>
      <c r="F51" s="8">
        <v>0.05</v>
      </c>
      <c r="I51">
        <v>8019</v>
      </c>
      <c r="J51">
        <v>2673</v>
      </c>
      <c r="K51">
        <v>512</v>
      </c>
      <c r="L51">
        <v>1.958</v>
      </c>
      <c r="M51" s="8">
        <v>0.80700000000000005</v>
      </c>
      <c r="N51" s="8">
        <v>6.4000000000000001E-2</v>
      </c>
    </row>
    <row r="52" spans="1:14" x14ac:dyDescent="0.25">
      <c r="A52">
        <v>14883</v>
      </c>
      <c r="B52">
        <v>4961</v>
      </c>
      <c r="C52">
        <v>1000</v>
      </c>
      <c r="D52">
        <v>3.6339999999999999</v>
      </c>
      <c r="E52" s="8">
        <v>0.47799999999999998</v>
      </c>
      <c r="F52" s="8">
        <v>9.6000000000000002E-2</v>
      </c>
      <c r="I52">
        <v>14883</v>
      </c>
      <c r="J52">
        <v>4961</v>
      </c>
      <c r="K52">
        <v>1000</v>
      </c>
      <c r="L52">
        <v>3.6339999999999999</v>
      </c>
      <c r="M52" s="8">
        <v>1.552</v>
      </c>
      <c r="N52" s="8">
        <v>0.125</v>
      </c>
    </row>
    <row r="53" spans="1:14" x14ac:dyDescent="0.25">
      <c r="A53">
        <v>24843</v>
      </c>
      <c r="B53">
        <v>8281</v>
      </c>
      <c r="C53">
        <v>1728</v>
      </c>
      <c r="D53">
        <v>6.0650000000000004</v>
      </c>
      <c r="E53" s="8">
        <v>0.79600000000000004</v>
      </c>
      <c r="F53" s="8">
        <v>0.16600000000000001</v>
      </c>
      <c r="I53">
        <v>24843</v>
      </c>
      <c r="J53">
        <v>8281</v>
      </c>
      <c r="K53">
        <v>1728</v>
      </c>
      <c r="L53">
        <v>6.0650000000000004</v>
      </c>
      <c r="M53" s="8">
        <v>2.67</v>
      </c>
      <c r="N53" s="8">
        <v>0.21199999999999999</v>
      </c>
    </row>
    <row r="54" spans="1:14" x14ac:dyDescent="0.25">
      <c r="A54">
        <v>107163</v>
      </c>
      <c r="B54">
        <v>35721</v>
      </c>
      <c r="C54">
        <v>8000</v>
      </c>
      <c r="D54">
        <v>26.163</v>
      </c>
      <c r="E54" s="8">
        <v>3.8450000000000002</v>
      </c>
      <c r="F54" s="8">
        <v>0.74399999999999999</v>
      </c>
      <c r="I54">
        <v>107163</v>
      </c>
      <c r="J54">
        <v>35721</v>
      </c>
      <c r="K54">
        <v>8000</v>
      </c>
      <c r="L54">
        <v>26.163</v>
      </c>
      <c r="M54" s="8">
        <v>12.484</v>
      </c>
      <c r="N54" s="8">
        <v>1.236</v>
      </c>
    </row>
    <row r="55" spans="1:14" x14ac:dyDescent="0.25">
      <c r="E55" s="8"/>
      <c r="F55" s="8"/>
      <c r="M55" s="8"/>
      <c r="N55" s="8"/>
    </row>
    <row r="56" spans="1:14" x14ac:dyDescent="0.25">
      <c r="A56" t="s">
        <v>40</v>
      </c>
      <c r="E56" s="8"/>
      <c r="F56" s="8"/>
      <c r="I56" t="s">
        <v>40</v>
      </c>
      <c r="M56" s="8"/>
      <c r="N56" s="8"/>
    </row>
    <row r="57" spans="1:14" x14ac:dyDescent="0.25">
      <c r="A57" t="s">
        <v>0</v>
      </c>
      <c r="B57" t="s">
        <v>2</v>
      </c>
      <c r="C57" t="s">
        <v>1</v>
      </c>
      <c r="D57" t="s">
        <v>3</v>
      </c>
      <c r="E57" s="8" t="s">
        <v>7</v>
      </c>
      <c r="F57" s="8" t="s">
        <v>8</v>
      </c>
      <c r="I57" t="s">
        <v>0</v>
      </c>
      <c r="J57" t="s">
        <v>2</v>
      </c>
      <c r="K57" t="s">
        <v>1</v>
      </c>
      <c r="L57" t="s">
        <v>3</v>
      </c>
      <c r="M57" s="8" t="s">
        <v>7</v>
      </c>
      <c r="N57" s="8" t="s">
        <v>8</v>
      </c>
    </row>
    <row r="58" spans="1:14" x14ac:dyDescent="0.25">
      <c r="A58">
        <v>3675</v>
      </c>
      <c r="B58">
        <v>1225</v>
      </c>
      <c r="C58">
        <v>216</v>
      </c>
      <c r="D58">
        <v>0.89700000000000002</v>
      </c>
      <c r="E58" s="8">
        <v>7.1999999999999995E-2</v>
      </c>
      <c r="F58" s="8">
        <v>2.7E-2</v>
      </c>
      <c r="I58">
        <v>3675</v>
      </c>
      <c r="J58">
        <v>1225</v>
      </c>
      <c r="K58">
        <v>216</v>
      </c>
      <c r="L58">
        <v>0.89700000000000002</v>
      </c>
      <c r="M58" s="8">
        <v>0.23300000000000001</v>
      </c>
      <c r="N58" s="8">
        <v>3.1E-2</v>
      </c>
    </row>
    <row r="59" spans="1:14" x14ac:dyDescent="0.25">
      <c r="A59">
        <v>8019</v>
      </c>
      <c r="B59">
        <v>2673</v>
      </c>
      <c r="C59">
        <v>512</v>
      </c>
      <c r="D59">
        <v>1.958</v>
      </c>
      <c r="E59" s="8">
        <v>0.16900000000000001</v>
      </c>
      <c r="F59" s="8">
        <v>5.0999999999999997E-2</v>
      </c>
      <c r="I59">
        <v>8019</v>
      </c>
      <c r="J59">
        <v>2673</v>
      </c>
      <c r="K59">
        <v>512</v>
      </c>
      <c r="L59">
        <v>1.958</v>
      </c>
      <c r="M59" s="8">
        <v>0.54600000000000004</v>
      </c>
      <c r="N59" s="8">
        <v>7.1999999999999995E-2</v>
      </c>
    </row>
    <row r="60" spans="1:14" x14ac:dyDescent="0.25">
      <c r="A60">
        <v>14883</v>
      </c>
      <c r="B60">
        <v>4961</v>
      </c>
      <c r="C60">
        <v>1000</v>
      </c>
      <c r="D60">
        <v>3.6339999999999999</v>
      </c>
      <c r="E60" s="8">
        <v>0.32500000000000001</v>
      </c>
      <c r="F60" s="8">
        <v>9.7000000000000003E-2</v>
      </c>
      <c r="I60">
        <v>14883</v>
      </c>
      <c r="J60">
        <v>4961</v>
      </c>
      <c r="K60">
        <v>1000</v>
      </c>
      <c r="L60">
        <v>3.6339999999999999</v>
      </c>
      <c r="M60" s="8">
        <v>1.0509999999999999</v>
      </c>
      <c r="N60" s="8">
        <v>0.125</v>
      </c>
    </row>
    <row r="61" spans="1:14" x14ac:dyDescent="0.25">
      <c r="A61">
        <v>24843</v>
      </c>
      <c r="B61">
        <v>8281</v>
      </c>
      <c r="C61">
        <v>1728</v>
      </c>
      <c r="D61">
        <v>6.0650000000000004</v>
      </c>
      <c r="E61" s="8">
        <v>0.56299999999999994</v>
      </c>
      <c r="F61" s="8">
        <v>0.16800000000000001</v>
      </c>
      <c r="I61">
        <v>24843</v>
      </c>
      <c r="J61">
        <v>8281</v>
      </c>
      <c r="K61">
        <v>1728</v>
      </c>
      <c r="L61">
        <v>6.0650000000000004</v>
      </c>
      <c r="M61" s="8">
        <v>1.784</v>
      </c>
      <c r="N61" s="8">
        <v>0.21299999999999999</v>
      </c>
    </row>
    <row r="62" spans="1:14" x14ac:dyDescent="0.25">
      <c r="A62">
        <v>107163</v>
      </c>
      <c r="B62">
        <v>35721</v>
      </c>
      <c r="C62">
        <v>8000</v>
      </c>
      <c r="D62">
        <v>26.163</v>
      </c>
      <c r="E62" s="8">
        <v>2.5390000000000001</v>
      </c>
      <c r="F62" s="8">
        <v>0.75700000000000001</v>
      </c>
      <c r="I62">
        <v>107163</v>
      </c>
      <c r="J62">
        <v>35721</v>
      </c>
      <c r="K62">
        <v>8000</v>
      </c>
      <c r="L62">
        <v>26.163</v>
      </c>
      <c r="M62" s="8">
        <v>8.4730000000000008</v>
      </c>
      <c r="N62" s="8">
        <v>1.2230000000000001</v>
      </c>
    </row>
    <row r="63" spans="1:14" x14ac:dyDescent="0.25">
      <c r="E63" s="8"/>
      <c r="F63" s="8"/>
      <c r="M63" s="8"/>
      <c r="N63" s="8"/>
    </row>
    <row r="64" spans="1:14" x14ac:dyDescent="0.25">
      <c r="A64" t="s">
        <v>10</v>
      </c>
      <c r="E64" s="8"/>
      <c r="F64" s="8"/>
      <c r="I64" t="s">
        <v>10</v>
      </c>
      <c r="M64" s="8"/>
      <c r="N64" s="8"/>
    </row>
    <row r="65" spans="1:14" x14ac:dyDescent="0.25">
      <c r="A65" t="s">
        <v>0</v>
      </c>
      <c r="B65" t="s">
        <v>2</v>
      </c>
      <c r="C65" t="s">
        <v>1</v>
      </c>
      <c r="D65" t="s">
        <v>3</v>
      </c>
      <c r="E65" s="8" t="s">
        <v>7</v>
      </c>
      <c r="F65" s="8" t="s">
        <v>8</v>
      </c>
      <c r="I65" t="s">
        <v>0</v>
      </c>
      <c r="J65" t="s">
        <v>2</v>
      </c>
      <c r="K65" t="s">
        <v>1</v>
      </c>
      <c r="L65" t="s">
        <v>3</v>
      </c>
      <c r="M65" s="8" t="s">
        <v>7</v>
      </c>
      <c r="N65" s="8" t="s">
        <v>8</v>
      </c>
    </row>
    <row r="66" spans="1:14" x14ac:dyDescent="0.25">
      <c r="A66">
        <v>3675</v>
      </c>
      <c r="B66">
        <v>1225</v>
      </c>
      <c r="C66">
        <v>216</v>
      </c>
      <c r="D66">
        <v>0.89700000000000002</v>
      </c>
      <c r="E66" s="8">
        <v>5.8000000000000003E-2</v>
      </c>
      <c r="F66" s="8">
        <v>2.5999999999999999E-2</v>
      </c>
      <c r="I66">
        <v>3675</v>
      </c>
      <c r="J66">
        <v>1225</v>
      </c>
      <c r="K66">
        <v>216</v>
      </c>
      <c r="L66">
        <v>0.89700000000000002</v>
      </c>
      <c r="M66" s="8">
        <v>0.17100000000000001</v>
      </c>
      <c r="N66" s="8">
        <v>3.2000000000000001E-2</v>
      </c>
    </row>
    <row r="67" spans="1:14" x14ac:dyDescent="0.25">
      <c r="A67">
        <v>8019</v>
      </c>
      <c r="B67">
        <v>2673</v>
      </c>
      <c r="C67">
        <v>512</v>
      </c>
      <c r="D67">
        <v>1.958</v>
      </c>
      <c r="E67" s="8">
        <v>0.13</v>
      </c>
      <c r="F67" s="8">
        <v>5.1999999999999998E-2</v>
      </c>
      <c r="I67">
        <v>8019</v>
      </c>
      <c r="J67">
        <v>2673</v>
      </c>
      <c r="K67">
        <v>512</v>
      </c>
      <c r="L67">
        <v>1.958</v>
      </c>
      <c r="M67" s="8">
        <v>0.42299999999999999</v>
      </c>
      <c r="N67" s="8">
        <v>6.5000000000000002E-2</v>
      </c>
    </row>
    <row r="68" spans="1:14" x14ac:dyDescent="0.25">
      <c r="A68">
        <v>14883</v>
      </c>
      <c r="B68">
        <v>4961</v>
      </c>
      <c r="C68">
        <v>1000</v>
      </c>
      <c r="D68">
        <v>3.6339999999999999</v>
      </c>
      <c r="E68" s="8">
        <v>0.28899999999999998</v>
      </c>
      <c r="F68" s="8">
        <v>9.8000000000000004E-2</v>
      </c>
      <c r="I68">
        <v>14883</v>
      </c>
      <c r="J68">
        <v>4961</v>
      </c>
      <c r="K68">
        <v>1000</v>
      </c>
      <c r="L68">
        <v>3.6339999999999999</v>
      </c>
      <c r="M68" s="8">
        <v>0.8</v>
      </c>
      <c r="N68" s="8">
        <v>0.126</v>
      </c>
    </row>
    <row r="69" spans="1:14" x14ac:dyDescent="0.25">
      <c r="A69">
        <v>24843</v>
      </c>
      <c r="B69">
        <v>8281</v>
      </c>
      <c r="C69">
        <v>1728</v>
      </c>
      <c r="D69">
        <v>6.0650000000000004</v>
      </c>
      <c r="E69" s="8">
        <v>0.42699999999999999</v>
      </c>
      <c r="F69" s="8">
        <v>0.17</v>
      </c>
      <c r="I69">
        <v>24843</v>
      </c>
      <c r="J69">
        <v>8281</v>
      </c>
      <c r="K69">
        <v>1728</v>
      </c>
      <c r="L69">
        <v>6.0650000000000004</v>
      </c>
      <c r="M69" s="8">
        <v>1.3939999999999999</v>
      </c>
      <c r="N69" s="8">
        <v>0.214</v>
      </c>
    </row>
    <row r="70" spans="1:14" x14ac:dyDescent="0.25">
      <c r="A70">
        <v>107163</v>
      </c>
      <c r="B70">
        <v>35721</v>
      </c>
      <c r="C70">
        <v>8000</v>
      </c>
      <c r="D70">
        <v>26.163</v>
      </c>
      <c r="E70" s="8">
        <v>1.9330000000000001</v>
      </c>
      <c r="F70" s="8">
        <v>0.75900000000000001</v>
      </c>
      <c r="I70">
        <v>107163</v>
      </c>
      <c r="J70">
        <v>35721</v>
      </c>
      <c r="K70">
        <v>8000</v>
      </c>
      <c r="L70">
        <v>26.163</v>
      </c>
      <c r="M70" s="8">
        <v>6.5019999999999998</v>
      </c>
      <c r="N70" s="8">
        <v>1.2330000000000001</v>
      </c>
    </row>
    <row r="71" spans="1:14" x14ac:dyDescent="0.25">
      <c r="E71" s="8"/>
      <c r="F71" s="8"/>
      <c r="M71" s="8"/>
      <c r="N71" s="8"/>
    </row>
    <row r="72" spans="1:14" x14ac:dyDescent="0.25">
      <c r="A72" t="s">
        <v>11</v>
      </c>
      <c r="E72" s="8"/>
      <c r="F72" s="8"/>
      <c r="I72" t="s">
        <v>11</v>
      </c>
      <c r="M72" s="8"/>
      <c r="N72" s="8"/>
    </row>
    <row r="73" spans="1:14" x14ac:dyDescent="0.25">
      <c r="A73" t="s">
        <v>13</v>
      </c>
      <c r="E73" s="8"/>
      <c r="F73" s="8"/>
      <c r="I73" t="s">
        <v>13</v>
      </c>
      <c r="M73" s="8"/>
      <c r="N73" s="8"/>
    </row>
    <row r="74" spans="1:14" x14ac:dyDescent="0.25">
      <c r="A74" t="s">
        <v>6</v>
      </c>
      <c r="E74" s="8"/>
      <c r="F74" s="8"/>
      <c r="I74" t="s">
        <v>6</v>
      </c>
      <c r="M74" s="8"/>
      <c r="N74" s="8"/>
    </row>
    <row r="75" spans="1:14" x14ac:dyDescent="0.25">
      <c r="A75" t="s">
        <v>0</v>
      </c>
      <c r="B75" t="s">
        <v>2</v>
      </c>
      <c r="C75" t="s">
        <v>1</v>
      </c>
      <c r="D75" t="s">
        <v>3</v>
      </c>
      <c r="E75" s="8" t="s">
        <v>7</v>
      </c>
      <c r="F75" s="8" t="s">
        <v>8</v>
      </c>
      <c r="I75" t="s">
        <v>0</v>
      </c>
      <c r="J75" t="s">
        <v>2</v>
      </c>
      <c r="K75" t="s">
        <v>1</v>
      </c>
      <c r="L75" t="s">
        <v>3</v>
      </c>
      <c r="M75" s="8" t="s">
        <v>7</v>
      </c>
      <c r="N75" s="8" t="s">
        <v>8</v>
      </c>
    </row>
    <row r="76" spans="1:14" x14ac:dyDescent="0.25">
      <c r="A76">
        <v>3675</v>
      </c>
      <c r="B76">
        <v>1225</v>
      </c>
      <c r="C76">
        <v>216</v>
      </c>
      <c r="D76">
        <v>12.88</v>
      </c>
      <c r="E76" s="8">
        <v>0.52600000000000002</v>
      </c>
      <c r="F76" s="8">
        <v>0.12</v>
      </c>
      <c r="I76">
        <v>3675</v>
      </c>
      <c r="J76">
        <v>1225</v>
      </c>
      <c r="K76">
        <v>216</v>
      </c>
      <c r="L76">
        <v>12.88</v>
      </c>
      <c r="M76" s="8">
        <v>0.88100000000000001</v>
      </c>
      <c r="N76" s="8">
        <v>0.124</v>
      </c>
    </row>
    <row r="77" spans="1:14" x14ac:dyDescent="0.25">
      <c r="A77">
        <v>8019</v>
      </c>
      <c r="B77">
        <v>2673</v>
      </c>
      <c r="C77">
        <v>512</v>
      </c>
      <c r="D77">
        <v>61.325000000000003</v>
      </c>
      <c r="E77" s="8">
        <v>1.4330000000000001</v>
      </c>
      <c r="F77" s="8">
        <v>0.27900000000000003</v>
      </c>
      <c r="I77">
        <v>8019</v>
      </c>
      <c r="J77">
        <v>2673</v>
      </c>
      <c r="K77">
        <v>512</v>
      </c>
      <c r="L77">
        <v>61.325000000000003</v>
      </c>
      <c r="M77" s="8">
        <v>2.2789999999999999</v>
      </c>
      <c r="N77" s="8">
        <v>0.29199999999999998</v>
      </c>
    </row>
    <row r="78" spans="1:14" x14ac:dyDescent="0.25">
      <c r="A78">
        <v>14883</v>
      </c>
      <c r="B78">
        <v>4961</v>
      </c>
      <c r="C78">
        <v>1000</v>
      </c>
      <c r="D78">
        <v>211.24199999999999</v>
      </c>
      <c r="E78" s="8">
        <v>2.202</v>
      </c>
      <c r="F78" s="8">
        <v>0.54700000000000004</v>
      </c>
      <c r="I78">
        <v>14883</v>
      </c>
      <c r="J78">
        <v>4961</v>
      </c>
      <c r="K78">
        <v>1000</v>
      </c>
      <c r="L78">
        <v>211.24199999999999</v>
      </c>
      <c r="M78" s="8">
        <v>4.0519999999999996</v>
      </c>
      <c r="N78" s="8">
        <v>0.57599999999999996</v>
      </c>
    </row>
    <row r="79" spans="1:14" x14ac:dyDescent="0.25">
      <c r="A79">
        <v>24843</v>
      </c>
      <c r="B79">
        <v>8281</v>
      </c>
      <c r="C79">
        <v>1728</v>
      </c>
      <c r="D79">
        <v>588.58399999999995</v>
      </c>
      <c r="E79" s="8">
        <v>3.21</v>
      </c>
      <c r="F79" s="8">
        <v>0.94899999999999995</v>
      </c>
      <c r="I79">
        <v>24843</v>
      </c>
      <c r="J79">
        <v>8281</v>
      </c>
      <c r="K79">
        <v>1728</v>
      </c>
      <c r="L79">
        <v>588.58399999999995</v>
      </c>
      <c r="M79" s="8">
        <v>6.3449999999999998</v>
      </c>
      <c r="N79" s="8">
        <v>0.998</v>
      </c>
    </row>
    <row r="80" spans="1:14" x14ac:dyDescent="0.25">
      <c r="A80">
        <v>107163</v>
      </c>
      <c r="B80">
        <v>35721</v>
      </c>
      <c r="C80">
        <v>8000</v>
      </c>
      <c r="D80">
        <v>2759.9090000000001</v>
      </c>
      <c r="E80" s="8">
        <v>12.247999999999999</v>
      </c>
      <c r="F80" s="8">
        <v>4.4630000000000001</v>
      </c>
      <c r="I80">
        <v>107163</v>
      </c>
      <c r="J80">
        <v>35721</v>
      </c>
      <c r="K80">
        <v>8000</v>
      </c>
      <c r="L80">
        <v>2759.9090000000001</v>
      </c>
      <c r="M80" s="8">
        <v>26.018000000000001</v>
      </c>
      <c r="N80" s="8">
        <v>4.6740000000000004</v>
      </c>
    </row>
    <row r="81" spans="1:14" x14ac:dyDescent="0.25">
      <c r="E81" s="8"/>
      <c r="F81" s="8"/>
      <c r="M81" s="8"/>
      <c r="N81" s="8"/>
    </row>
    <row r="82" spans="1:14" x14ac:dyDescent="0.25">
      <c r="A82" t="s">
        <v>9</v>
      </c>
      <c r="E82" s="8"/>
      <c r="F82" s="8"/>
      <c r="I82" t="s">
        <v>9</v>
      </c>
      <c r="M82" s="8"/>
      <c r="N82" s="8"/>
    </row>
    <row r="83" spans="1:14" x14ac:dyDescent="0.25">
      <c r="A83" t="s">
        <v>0</v>
      </c>
      <c r="B83" t="s">
        <v>2</v>
      </c>
      <c r="C83" t="s">
        <v>1</v>
      </c>
      <c r="D83" t="s">
        <v>3</v>
      </c>
      <c r="E83" s="8" t="s">
        <v>7</v>
      </c>
      <c r="F83" s="8" t="s">
        <v>8</v>
      </c>
      <c r="I83" t="s">
        <v>0</v>
      </c>
      <c r="J83" t="s">
        <v>2</v>
      </c>
      <c r="K83" t="s">
        <v>1</v>
      </c>
      <c r="L83" t="s">
        <v>3</v>
      </c>
      <c r="M83" s="8" t="s">
        <v>7</v>
      </c>
      <c r="N83" s="8" t="s">
        <v>8</v>
      </c>
    </row>
    <row r="84" spans="1:14" x14ac:dyDescent="0.25">
      <c r="A84">
        <v>3675</v>
      </c>
      <c r="B84">
        <v>1225</v>
      </c>
      <c r="C84">
        <v>216</v>
      </c>
      <c r="D84">
        <v>12.88</v>
      </c>
      <c r="E84" s="8">
        <v>0.32300000000000001</v>
      </c>
      <c r="F84" s="8">
        <v>0.11899999999999999</v>
      </c>
      <c r="I84">
        <v>3675</v>
      </c>
      <c r="J84">
        <v>1225</v>
      </c>
      <c r="K84">
        <v>216</v>
      </c>
      <c r="L84">
        <v>12.88</v>
      </c>
      <c r="M84" s="8">
        <v>0.43</v>
      </c>
      <c r="N84" s="8">
        <v>0.123</v>
      </c>
    </row>
    <row r="85" spans="1:14" x14ac:dyDescent="0.25">
      <c r="A85">
        <v>8019</v>
      </c>
      <c r="B85">
        <v>2673</v>
      </c>
      <c r="C85">
        <v>512</v>
      </c>
      <c r="D85">
        <v>61.325000000000003</v>
      </c>
      <c r="E85" s="8">
        <v>1.05</v>
      </c>
      <c r="F85" s="8">
        <v>0.27900000000000003</v>
      </c>
      <c r="I85">
        <v>8019</v>
      </c>
      <c r="J85">
        <v>2673</v>
      </c>
      <c r="K85">
        <v>512</v>
      </c>
      <c r="L85">
        <v>61.325000000000003</v>
      </c>
      <c r="M85" s="8">
        <v>1.2470000000000001</v>
      </c>
      <c r="N85" s="8">
        <v>0.29399999999999998</v>
      </c>
    </row>
    <row r="86" spans="1:14" x14ac:dyDescent="0.25">
      <c r="A86">
        <v>14883</v>
      </c>
      <c r="B86">
        <v>4961</v>
      </c>
      <c r="C86">
        <v>1000</v>
      </c>
      <c r="D86">
        <v>211.24199999999999</v>
      </c>
      <c r="E86" s="8">
        <v>1.5529999999999999</v>
      </c>
      <c r="F86" s="8">
        <v>0.54300000000000004</v>
      </c>
      <c r="I86">
        <v>14883</v>
      </c>
      <c r="J86">
        <v>4961</v>
      </c>
      <c r="K86">
        <v>1000</v>
      </c>
      <c r="L86">
        <v>211.24199999999999</v>
      </c>
      <c r="M86" s="8">
        <v>2.1379999999999999</v>
      </c>
      <c r="N86" s="8">
        <v>0.57199999999999995</v>
      </c>
    </row>
    <row r="87" spans="1:14" x14ac:dyDescent="0.25">
      <c r="A87">
        <v>24843</v>
      </c>
      <c r="B87">
        <v>8281</v>
      </c>
      <c r="C87">
        <v>1728</v>
      </c>
      <c r="D87">
        <v>588.58399999999995</v>
      </c>
      <c r="E87" s="8">
        <v>2.3130000000000002</v>
      </c>
      <c r="F87" s="8">
        <v>0.96</v>
      </c>
      <c r="I87">
        <v>24843</v>
      </c>
      <c r="J87">
        <v>8281</v>
      </c>
      <c r="K87">
        <v>1728</v>
      </c>
      <c r="L87">
        <v>588.58399999999995</v>
      </c>
      <c r="M87" s="8">
        <v>3.4220000000000002</v>
      </c>
      <c r="N87" s="8">
        <v>0.99299999999999999</v>
      </c>
    </row>
    <row r="88" spans="1:14" x14ac:dyDescent="0.25">
      <c r="A88">
        <v>107163</v>
      </c>
      <c r="B88">
        <v>35721</v>
      </c>
      <c r="C88">
        <v>8000</v>
      </c>
      <c r="D88">
        <v>2759.9090000000001</v>
      </c>
      <c r="E88" s="8">
        <v>7.0880000000000001</v>
      </c>
      <c r="F88" s="8">
        <v>4.4530000000000003</v>
      </c>
      <c r="I88">
        <v>107163</v>
      </c>
      <c r="J88">
        <v>35721</v>
      </c>
      <c r="K88">
        <v>8000</v>
      </c>
      <c r="L88">
        <v>2759.9090000000001</v>
      </c>
      <c r="M88" s="8">
        <v>14.801</v>
      </c>
      <c r="N88" s="8">
        <v>4.6639999999999997</v>
      </c>
    </row>
    <row r="89" spans="1:14" x14ac:dyDescent="0.25">
      <c r="E89" s="8"/>
      <c r="F89" s="8"/>
      <c r="M89" s="8"/>
      <c r="N89" s="8"/>
    </row>
    <row r="90" spans="1:14" x14ac:dyDescent="0.25">
      <c r="A90" t="s">
        <v>40</v>
      </c>
      <c r="E90" s="8"/>
      <c r="F90" s="8"/>
      <c r="I90" t="s">
        <v>40</v>
      </c>
      <c r="M90" s="8"/>
      <c r="N90" s="8"/>
    </row>
    <row r="91" spans="1:14" x14ac:dyDescent="0.25">
      <c r="A91" t="s">
        <v>0</v>
      </c>
      <c r="B91" t="s">
        <v>2</v>
      </c>
      <c r="C91" t="s">
        <v>1</v>
      </c>
      <c r="D91" t="s">
        <v>3</v>
      </c>
      <c r="E91" s="8" t="s">
        <v>7</v>
      </c>
      <c r="F91" s="8" t="s">
        <v>8</v>
      </c>
      <c r="I91" t="s">
        <v>0</v>
      </c>
      <c r="J91" t="s">
        <v>2</v>
      </c>
      <c r="K91" t="s">
        <v>1</v>
      </c>
      <c r="L91" t="s">
        <v>3</v>
      </c>
      <c r="M91" s="8" t="s">
        <v>7</v>
      </c>
      <c r="N91" s="8" t="s">
        <v>8</v>
      </c>
    </row>
    <row r="92" spans="1:14" x14ac:dyDescent="0.25">
      <c r="A92">
        <v>3675</v>
      </c>
      <c r="B92">
        <v>1225</v>
      </c>
      <c r="C92">
        <v>216</v>
      </c>
      <c r="D92">
        <v>12.88</v>
      </c>
      <c r="E92" s="8">
        <v>0.26700000000000002</v>
      </c>
      <c r="F92" s="8">
        <v>0.12</v>
      </c>
      <c r="I92">
        <v>3675</v>
      </c>
      <c r="J92">
        <v>1225</v>
      </c>
      <c r="K92">
        <v>216</v>
      </c>
      <c r="L92">
        <v>12.88</v>
      </c>
      <c r="M92" s="8">
        <v>0.33900000000000002</v>
      </c>
      <c r="N92" s="8">
        <v>0.13400000000000001</v>
      </c>
    </row>
    <row r="93" spans="1:14" x14ac:dyDescent="0.25">
      <c r="A93">
        <v>8019</v>
      </c>
      <c r="B93">
        <v>2673</v>
      </c>
      <c r="C93">
        <v>512</v>
      </c>
      <c r="D93">
        <v>61.325000000000003</v>
      </c>
      <c r="E93" s="8">
        <v>0.77700000000000002</v>
      </c>
      <c r="F93" s="8">
        <v>0.28000000000000003</v>
      </c>
      <c r="I93">
        <v>8019</v>
      </c>
      <c r="J93">
        <v>2673</v>
      </c>
      <c r="K93">
        <v>512</v>
      </c>
      <c r="L93">
        <v>61.325000000000003</v>
      </c>
      <c r="M93" s="8">
        <v>0.94899999999999995</v>
      </c>
      <c r="N93" s="8">
        <v>0.3</v>
      </c>
    </row>
    <row r="94" spans="1:14" x14ac:dyDescent="0.25">
      <c r="A94">
        <v>14883</v>
      </c>
      <c r="B94">
        <v>4961</v>
      </c>
      <c r="C94">
        <v>1000</v>
      </c>
      <c r="D94">
        <v>211.24199999999999</v>
      </c>
      <c r="E94" s="8">
        <v>1.8759999999999999</v>
      </c>
      <c r="F94" s="8">
        <v>0.54500000000000004</v>
      </c>
      <c r="I94">
        <v>14883</v>
      </c>
      <c r="J94">
        <v>4961</v>
      </c>
      <c r="K94">
        <v>1000</v>
      </c>
      <c r="L94">
        <v>211.24199999999999</v>
      </c>
      <c r="M94" s="8">
        <v>2.1139999999999999</v>
      </c>
      <c r="N94" s="8">
        <v>0.57299999999999995</v>
      </c>
    </row>
    <row r="95" spans="1:14" x14ac:dyDescent="0.25">
      <c r="A95">
        <v>24843</v>
      </c>
      <c r="B95">
        <v>8281</v>
      </c>
      <c r="C95">
        <v>1728</v>
      </c>
      <c r="D95">
        <v>588.58399999999995</v>
      </c>
      <c r="E95" s="8">
        <v>3.7919999999999998</v>
      </c>
      <c r="F95" s="8">
        <v>0.94599999999999995</v>
      </c>
      <c r="I95">
        <v>24843</v>
      </c>
      <c r="J95">
        <v>8281</v>
      </c>
      <c r="K95">
        <v>1728</v>
      </c>
      <c r="L95">
        <v>588.58399999999995</v>
      </c>
      <c r="M95" s="8">
        <v>3.96</v>
      </c>
      <c r="N95" s="8">
        <v>0.99399999999999999</v>
      </c>
    </row>
    <row r="96" spans="1:14" x14ac:dyDescent="0.25">
      <c r="A96">
        <v>107163</v>
      </c>
      <c r="B96">
        <v>35721</v>
      </c>
      <c r="C96">
        <v>8000</v>
      </c>
      <c r="D96">
        <v>2759.9090000000001</v>
      </c>
      <c r="E96" s="8">
        <v>9.8390000000000004</v>
      </c>
      <c r="F96" s="8">
        <v>4.4630000000000001</v>
      </c>
      <c r="I96">
        <v>107163</v>
      </c>
      <c r="J96">
        <v>35721</v>
      </c>
      <c r="K96">
        <v>8000</v>
      </c>
      <c r="L96">
        <v>2759.9090000000001</v>
      </c>
      <c r="M96" s="8">
        <v>13.029</v>
      </c>
      <c r="N96" s="8">
        <v>4.6879999999999997</v>
      </c>
    </row>
    <row r="97" spans="1:27" x14ac:dyDescent="0.25">
      <c r="E97" s="8"/>
      <c r="F97" s="8"/>
      <c r="M97" s="8"/>
      <c r="N97" s="8"/>
    </row>
    <row r="98" spans="1:27" x14ac:dyDescent="0.25">
      <c r="A98" t="s">
        <v>10</v>
      </c>
      <c r="E98" s="8"/>
      <c r="F98" s="8"/>
      <c r="I98" t="s">
        <v>10</v>
      </c>
      <c r="M98" s="8"/>
      <c r="N98" s="8"/>
    </row>
    <row r="99" spans="1:27" x14ac:dyDescent="0.25">
      <c r="A99" t="s">
        <v>0</v>
      </c>
      <c r="B99" t="s">
        <v>2</v>
      </c>
      <c r="C99" t="s">
        <v>1</v>
      </c>
      <c r="D99" t="s">
        <v>3</v>
      </c>
      <c r="E99" s="8" t="s">
        <v>7</v>
      </c>
      <c r="F99" s="8" t="s">
        <v>8</v>
      </c>
      <c r="I99" t="s">
        <v>0</v>
      </c>
      <c r="J99" t="s">
        <v>2</v>
      </c>
      <c r="K99" t="s">
        <v>1</v>
      </c>
      <c r="L99" t="s">
        <v>3</v>
      </c>
      <c r="M99" s="8" t="s">
        <v>7</v>
      </c>
      <c r="N99" s="8" t="s">
        <v>8</v>
      </c>
    </row>
    <row r="100" spans="1:27" x14ac:dyDescent="0.25">
      <c r="A100">
        <v>3675</v>
      </c>
      <c r="B100">
        <v>1225</v>
      </c>
      <c r="C100">
        <v>216</v>
      </c>
      <c r="D100">
        <v>12.88</v>
      </c>
      <c r="E100" s="8">
        <v>0.245</v>
      </c>
      <c r="F100" s="8">
        <v>0.11799999999999999</v>
      </c>
      <c r="I100">
        <v>3675</v>
      </c>
      <c r="J100">
        <v>1225</v>
      </c>
      <c r="K100">
        <v>216</v>
      </c>
      <c r="L100">
        <v>12.88</v>
      </c>
      <c r="M100" s="8">
        <v>0.253</v>
      </c>
      <c r="N100" s="8">
        <v>0.124</v>
      </c>
    </row>
    <row r="101" spans="1:27" x14ac:dyDescent="0.25">
      <c r="A101">
        <v>8019</v>
      </c>
      <c r="B101">
        <v>2673</v>
      </c>
      <c r="C101">
        <v>512</v>
      </c>
      <c r="D101">
        <v>61.325000000000003</v>
      </c>
      <c r="E101" s="8">
        <v>0.78400000000000003</v>
      </c>
      <c r="F101" s="8">
        <v>0.27800000000000002</v>
      </c>
      <c r="I101">
        <v>8019</v>
      </c>
      <c r="J101">
        <v>2673</v>
      </c>
      <c r="K101">
        <v>512</v>
      </c>
      <c r="L101">
        <v>61.325000000000003</v>
      </c>
      <c r="M101" s="8">
        <v>0.745</v>
      </c>
      <c r="N101" s="8">
        <v>0.29299999999999998</v>
      </c>
    </row>
    <row r="102" spans="1:27" x14ac:dyDescent="0.25">
      <c r="A102">
        <v>14883</v>
      </c>
      <c r="B102">
        <v>4961</v>
      </c>
      <c r="C102">
        <v>1000</v>
      </c>
      <c r="D102">
        <v>211.24199999999999</v>
      </c>
      <c r="E102" s="8">
        <v>1.891</v>
      </c>
      <c r="F102" s="8">
        <v>0.54700000000000004</v>
      </c>
      <c r="I102">
        <v>14883</v>
      </c>
      <c r="J102">
        <v>4961</v>
      </c>
      <c r="K102">
        <v>1000</v>
      </c>
      <c r="L102">
        <v>211.24199999999999</v>
      </c>
      <c r="M102" s="8">
        <v>1.7490000000000001</v>
      </c>
      <c r="N102" s="8">
        <v>0.57399999999999995</v>
      </c>
    </row>
    <row r="103" spans="1:27" x14ac:dyDescent="0.25">
      <c r="A103">
        <v>24843</v>
      </c>
      <c r="B103">
        <v>8281</v>
      </c>
      <c r="C103">
        <v>1728</v>
      </c>
      <c r="D103">
        <v>588.58399999999995</v>
      </c>
      <c r="E103" s="8">
        <v>3.488</v>
      </c>
      <c r="F103" s="8">
        <v>0.94499999999999995</v>
      </c>
      <c r="I103">
        <v>24843</v>
      </c>
      <c r="J103">
        <v>8281</v>
      </c>
      <c r="K103">
        <v>1728</v>
      </c>
      <c r="L103">
        <v>588.58399999999995</v>
      </c>
      <c r="M103" s="8">
        <v>3.347</v>
      </c>
      <c r="N103" s="8">
        <v>0.999</v>
      </c>
    </row>
    <row r="104" spans="1:27" x14ac:dyDescent="0.25">
      <c r="A104">
        <v>107163</v>
      </c>
      <c r="B104">
        <v>35721</v>
      </c>
      <c r="C104">
        <v>8000</v>
      </c>
      <c r="D104">
        <v>2759.9090000000001</v>
      </c>
      <c r="E104" s="8">
        <v>8.6140000000000008</v>
      </c>
      <c r="F104" s="8">
        <v>4.4660000000000002</v>
      </c>
      <c r="I104">
        <v>107163</v>
      </c>
      <c r="J104">
        <v>35721</v>
      </c>
      <c r="K104">
        <v>8000</v>
      </c>
      <c r="L104">
        <v>2759.9090000000001</v>
      </c>
      <c r="M104" s="8">
        <v>9.7639999999999993</v>
      </c>
      <c r="N104" s="8">
        <v>4.681</v>
      </c>
    </row>
    <row r="105" spans="1:27" x14ac:dyDescent="0.25">
      <c r="AA105" t="s">
        <v>11</v>
      </c>
    </row>
    <row r="107" spans="1:27" x14ac:dyDescent="0.25">
      <c r="A107" s="10" t="s">
        <v>28</v>
      </c>
      <c r="B107" s="10"/>
      <c r="C107" s="10"/>
      <c r="D107" s="10"/>
      <c r="E107" s="10"/>
      <c r="F107" s="10"/>
      <c r="G107" s="10"/>
      <c r="H107" s="10"/>
      <c r="I107" s="10" t="s">
        <v>29</v>
      </c>
      <c r="J107" s="10"/>
      <c r="K107" s="10"/>
      <c r="L107" s="10"/>
      <c r="M107" s="10"/>
      <c r="N107" s="10"/>
      <c r="O107" s="10"/>
      <c r="P107" s="10"/>
    </row>
    <row r="108" spans="1:27" x14ac:dyDescent="0.25">
      <c r="A108" s="11" t="str">
        <f>$A$4</f>
        <v>Gps:2</v>
      </c>
      <c r="B108" s="12"/>
      <c r="C108" s="12"/>
      <c r="D108" s="12"/>
      <c r="E108" s="12"/>
      <c r="F108" s="12"/>
      <c r="G108" s="12"/>
      <c r="H108" s="13"/>
      <c r="I108" s="10" t="str">
        <f>$I$4</f>
        <v>Gps:3</v>
      </c>
      <c r="J108" s="10"/>
      <c r="K108" s="10"/>
      <c r="L108" s="10"/>
      <c r="M108" s="10"/>
      <c r="N108" s="10"/>
      <c r="O108" s="10"/>
      <c r="P108" s="10"/>
    </row>
    <row r="109" spans="1:27" x14ac:dyDescent="0.25">
      <c r="A109" s="4" t="s">
        <v>15</v>
      </c>
      <c r="B109" s="4" t="s">
        <v>16</v>
      </c>
      <c r="C109" s="4" t="s">
        <v>17</v>
      </c>
      <c r="D109" s="5" t="s">
        <v>50</v>
      </c>
      <c r="E109" s="5" t="s">
        <v>18</v>
      </c>
      <c r="F109" s="4" t="s">
        <v>19</v>
      </c>
      <c r="G109" s="4" t="s">
        <v>51</v>
      </c>
      <c r="H109" s="4" t="s">
        <v>20</v>
      </c>
      <c r="I109" s="4" t="s">
        <v>15</v>
      </c>
      <c r="J109" s="4" t="s">
        <v>16</v>
      </c>
      <c r="K109" s="4" t="s">
        <v>17</v>
      </c>
      <c r="L109" s="5" t="s">
        <v>50</v>
      </c>
      <c r="M109" s="5" t="s">
        <v>18</v>
      </c>
      <c r="N109" s="4" t="s">
        <v>19</v>
      </c>
      <c r="O109" s="4" t="s">
        <v>51</v>
      </c>
      <c r="P109" s="4" t="s">
        <v>20</v>
      </c>
    </row>
    <row r="110" spans="1:27" x14ac:dyDescent="0.25">
      <c r="A110" s="4">
        <f>$A100</f>
        <v>3675</v>
      </c>
      <c r="B110" s="5">
        <f>'Brk20-NoCol '!$E8/$F8</f>
        <v>2.8333333333333335</v>
      </c>
      <c r="C110" s="5">
        <f>'Brk20-NoCol '!$E8/$F16</f>
        <v>1.4832214765100671</v>
      </c>
      <c r="D110" s="5">
        <f>'Brk20-NoCol '!$E8/$F24</f>
        <v>1.4832214765100671</v>
      </c>
      <c r="E110" s="5">
        <f>'Brk20-NoCol '!$E8/$F32</f>
        <v>1.5136986301369864</v>
      </c>
      <c r="F110" s="5">
        <f>'Brk20-NoCol '!$E8/$E16</f>
        <v>1.2142857142857144</v>
      </c>
      <c r="G110" s="5">
        <f>'Brk20-NoCol '!$E8/$E24</f>
        <v>1.23463687150838</v>
      </c>
      <c r="H110" s="5">
        <f>'Brk20-NoCol '!$E8/$E32</f>
        <v>1.2076502732240437</v>
      </c>
      <c r="I110" s="4">
        <f>I100</f>
        <v>3675</v>
      </c>
      <c r="J110" s="5">
        <f>'Brk20-NoCol '!$M8/$N8</f>
        <v>5.4827586206896548</v>
      </c>
      <c r="K110" s="5">
        <f>'Brk20-NoCol '!$M8/$N16</f>
        <v>4.1032258064516132</v>
      </c>
      <c r="L110" s="5">
        <f>'Brk20-NoCol '!$M8/$N24</f>
        <v>4.1568627450980395</v>
      </c>
      <c r="M110" s="5">
        <f>'Brk20-NoCol '!$M8/$N32</f>
        <v>4.2119205298013247</v>
      </c>
      <c r="N110" s="5">
        <f>'Brk20-NoCol '!$M8/$M16</f>
        <v>1.7472527472527473</v>
      </c>
      <c r="O110" s="5">
        <f>'Brk20-NoCol '!$M8/$M24</f>
        <v>2.5138339920948618</v>
      </c>
      <c r="P110" s="5">
        <f>'Brk20-NoCol '!$M8/$M32</f>
        <v>2.6610878661087867</v>
      </c>
    </row>
    <row r="111" spans="1:27" x14ac:dyDescent="0.25">
      <c r="A111" s="4">
        <f t="shared" ref="A111:A114" si="0">A101</f>
        <v>8019</v>
      </c>
      <c r="B111" s="5">
        <f>'Brk20-NoCol '!$E9/$F9</f>
        <v>3.0229885057471266</v>
      </c>
      <c r="C111" s="5">
        <f>'Brk20-NoCol '!$E9/$F17</f>
        <v>2.2969432314410478</v>
      </c>
      <c r="D111" s="5">
        <f>'Brk20-NoCol '!$E9/$F25</f>
        <v>1.1484716157205239</v>
      </c>
      <c r="E111" s="5">
        <f>'Brk20-NoCol '!$E9/$F33</f>
        <v>1.2289719626168225</v>
      </c>
      <c r="F111" s="5">
        <f>'Brk20-NoCol '!$E9/$E17</f>
        <v>1.441095890410959</v>
      </c>
      <c r="G111" s="5">
        <f>'Brk20-NoCol '!$E9/$E25</f>
        <v>1.0253411306042886</v>
      </c>
      <c r="H111" s="5">
        <f>'Brk20-NoCol '!$E9/$E33</f>
        <v>1.1287553648068669</v>
      </c>
      <c r="I111" s="4">
        <f t="shared" ref="I111:I114" si="1">I101</f>
        <v>8019</v>
      </c>
      <c r="J111" s="5">
        <f>'Brk20-NoCol '!$M9/$N9</f>
        <v>4.3777173913043477</v>
      </c>
      <c r="K111" s="5">
        <f>'Brk20-NoCol '!$M9/$N17</f>
        <v>3.517467248908297</v>
      </c>
      <c r="L111" s="5">
        <f>'Brk20-NoCol '!$M9/$N25</f>
        <v>3.5328947368421053</v>
      </c>
      <c r="M111" s="5">
        <f>'Brk20-NoCol '!$M9/$N33</f>
        <v>3.7205542725173211</v>
      </c>
      <c r="N111" s="5">
        <f>'Brk20-NoCol '!$M9/$M17</f>
        <v>1.7549019607843137</v>
      </c>
      <c r="O111" s="5">
        <f>'Brk20-NoCol '!$M9/$M25</f>
        <v>2.429864253393665</v>
      </c>
      <c r="P111" s="5">
        <f>'Brk20-NoCol '!$M9/$M33</f>
        <v>3.0453686200378072</v>
      </c>
    </row>
    <row r="112" spans="1:27" x14ac:dyDescent="0.25">
      <c r="A112" s="4">
        <f t="shared" si="0"/>
        <v>14883</v>
      </c>
      <c r="B112" s="5">
        <f>'Brk20-NoCol '!$E10/$F10</f>
        <v>3.0735294117647056</v>
      </c>
      <c r="C112" s="5">
        <f>'Brk20-NoCol '!$E10/$F18</f>
        <v>3.0289855072463769</v>
      </c>
      <c r="D112" s="5">
        <f>'Brk20-NoCol '!$E10/$F26</f>
        <v>3.0028735632183907</v>
      </c>
      <c r="E112" s="5">
        <f>'Brk20-NoCol '!$E10/$F34</f>
        <v>2.96875</v>
      </c>
      <c r="F112" s="5">
        <f>'Brk20-NoCol '!$E10/$E18</f>
        <v>1.8237347294938919</v>
      </c>
      <c r="G112" s="5">
        <f>'Brk20-NoCol '!$E10/$E26</f>
        <v>2.6794871794871793</v>
      </c>
      <c r="H112" s="5">
        <f>'Brk20-NoCol '!$E10/$E34</f>
        <v>1.9174311926605503</v>
      </c>
      <c r="I112" s="4">
        <f t="shared" si="1"/>
        <v>14883</v>
      </c>
      <c r="J112" s="5">
        <f>'Brk20-NoCol '!$M10/$N10</f>
        <v>3.9030373831775704</v>
      </c>
      <c r="K112" s="5">
        <f>'Brk20-NoCol '!$M10/$N18</f>
        <v>9.0297297297297305</v>
      </c>
      <c r="L112" s="5">
        <f>'Brk20-NoCol '!$M10/$N26</f>
        <v>8.9571045576407506</v>
      </c>
      <c r="M112" s="5">
        <f>'Brk20-NoCol '!$M10/$N34</f>
        <v>6.7358870967741939</v>
      </c>
      <c r="N112" s="5">
        <f>'Brk20-NoCol '!$M10/$M18</f>
        <v>2.1118836915297092</v>
      </c>
      <c r="O112" s="5">
        <f>'Brk20-NoCol '!$M10/$M26</f>
        <v>2.9540229885057472</v>
      </c>
      <c r="P112" s="5">
        <f>'Brk20-NoCol '!$M10/$M34</f>
        <v>3.7708803611738149</v>
      </c>
    </row>
    <row r="113" spans="1:16" x14ac:dyDescent="0.25">
      <c r="A113" s="4">
        <f t="shared" si="0"/>
        <v>24843</v>
      </c>
      <c r="B113" s="5">
        <f>'Brk20-NoCol '!$E11/$F11</f>
        <v>3.0304054054054057</v>
      </c>
      <c r="C113" s="5">
        <f>'Brk20-NoCol '!$E11/$F19</f>
        <v>3.0151260504201685</v>
      </c>
      <c r="D113" s="5">
        <f>'Brk20-NoCol '!$E11/$F27</f>
        <v>2.994991652754591</v>
      </c>
      <c r="E113" s="5">
        <f>'Brk20-NoCol '!$E11/$F35</f>
        <v>2.99</v>
      </c>
      <c r="F113" s="5">
        <f>'Brk20-NoCol '!$E11/$E19</f>
        <v>1.7400581959262853</v>
      </c>
      <c r="G113" s="5">
        <f>'Brk20-NoCol '!$E11/$E27</f>
        <v>2.6304985337243401</v>
      </c>
      <c r="H113" s="5">
        <f>'Brk20-NoCol '!$E11/$E35</f>
        <v>3.0771869639794169</v>
      </c>
      <c r="I113" s="4">
        <f t="shared" si="1"/>
        <v>24843</v>
      </c>
      <c r="J113" s="5">
        <f>'Brk20-NoCol '!$M11/$N11</f>
        <v>5.8172157279489909</v>
      </c>
      <c r="K113" s="5">
        <f>'Brk20-NoCol '!$M11/$N19</f>
        <v>8.4868217054263564</v>
      </c>
      <c r="L113" s="5">
        <f>'Brk20-NoCol '!$M11/$N27</f>
        <v>8.473684210526315</v>
      </c>
      <c r="M113" s="5">
        <f>'Brk20-NoCol '!$M11/$N35</f>
        <v>8.4605873261205566</v>
      </c>
      <c r="N113" s="5">
        <f>'Brk20-NoCol '!$M11/$M19</f>
        <v>2.05249343832021</v>
      </c>
      <c r="O113" s="5">
        <f>'Brk20-NoCol '!$M11/$M27</f>
        <v>2.8569937369519836</v>
      </c>
      <c r="P113" s="5">
        <f>'Brk20-NoCol '!$M11/$M35</f>
        <v>3.7137042062415198</v>
      </c>
    </row>
    <row r="114" spans="1:16" x14ac:dyDescent="0.25">
      <c r="A114" s="4">
        <f t="shared" si="0"/>
        <v>107163</v>
      </c>
      <c r="B114" s="5">
        <f>'Brk20-NoCol '!$E12/$F12</f>
        <v>3.010397992111868</v>
      </c>
      <c r="C114" s="5">
        <f>'Brk20-NoCol '!$E12/$F20</f>
        <v>2.9688826025459694</v>
      </c>
      <c r="D114" s="5">
        <f>'Brk20-NoCol '!$E12/$F28</f>
        <v>2.9815340909090913</v>
      </c>
      <c r="E114" s="5">
        <f>'Brk20-NoCol '!$E12/$F36</f>
        <v>2.9889640441438234</v>
      </c>
      <c r="F114" s="5">
        <f>'Brk20-NoCol '!$E12/$E20</f>
        <v>1.8444639718804925</v>
      </c>
      <c r="G114" s="5">
        <f>'Brk20-NoCol '!$E12/$E28</f>
        <v>2.6163913991897791</v>
      </c>
      <c r="H114" s="5">
        <f>'Brk20-NoCol '!$E12/$E36</f>
        <v>2.9751948972360029</v>
      </c>
      <c r="I114" s="4">
        <f t="shared" si="1"/>
        <v>107163</v>
      </c>
      <c r="J114" s="5">
        <f>'Brk20-NoCol '!$M12/$N12</f>
        <v>7.5979966611018366</v>
      </c>
      <c r="K114" s="5">
        <f>'Brk20-NoCol '!$M12/$N20</f>
        <v>7.5903935957304869</v>
      </c>
      <c r="L114" s="5">
        <f>'Brk20-NoCol '!$M12/$N28</f>
        <v>7.5077532167601451</v>
      </c>
      <c r="M114" s="5">
        <f>'Brk20-NoCol '!$M12/$N36</f>
        <v>7.407552083333333</v>
      </c>
      <c r="N114" s="5">
        <f>'Brk20-NoCol '!$M12/$M20</f>
        <v>1.782268170426065</v>
      </c>
      <c r="O114" s="5">
        <f>'Brk20-NoCol '!$M12/$M28</f>
        <v>2.5847342117219445</v>
      </c>
      <c r="P114" s="5">
        <f>'Brk20-NoCol '!$M12/$M36</f>
        <v>3.2662552031003305</v>
      </c>
    </row>
    <row r="117" spans="1:16" x14ac:dyDescent="0.25">
      <c r="A117" s="11" t="s">
        <v>30</v>
      </c>
      <c r="B117" s="12"/>
      <c r="C117" s="12"/>
      <c r="D117" s="12"/>
      <c r="E117" s="12"/>
      <c r="F117" s="12"/>
      <c r="G117" s="12"/>
      <c r="H117" s="13"/>
      <c r="I117" s="11" t="s">
        <v>30</v>
      </c>
      <c r="J117" s="12"/>
      <c r="K117" s="12"/>
      <c r="L117" s="12"/>
      <c r="M117" s="12"/>
      <c r="N117" s="12"/>
      <c r="O117" s="12"/>
      <c r="P117" s="13"/>
    </row>
    <row r="118" spans="1:16" x14ac:dyDescent="0.25">
      <c r="A118" s="11" t="str">
        <f>$A$4</f>
        <v>Gps:2</v>
      </c>
      <c r="B118" s="12"/>
      <c r="C118" s="12"/>
      <c r="D118" s="12"/>
      <c r="E118" s="12"/>
      <c r="F118" s="12"/>
      <c r="G118" s="12"/>
      <c r="H118" s="13"/>
      <c r="I118" s="10" t="str">
        <f>$I$4</f>
        <v>Gps:3</v>
      </c>
      <c r="J118" s="10"/>
      <c r="K118" s="10"/>
      <c r="L118" s="10"/>
      <c r="M118" s="10"/>
      <c r="N118" s="10"/>
      <c r="O118" s="10"/>
      <c r="P118" s="10"/>
    </row>
    <row r="119" spans="1:16" x14ac:dyDescent="0.25">
      <c r="A119" s="4" t="s">
        <v>15</v>
      </c>
      <c r="B119" s="4" t="s">
        <v>16</v>
      </c>
      <c r="C119" s="4" t="s">
        <v>17</v>
      </c>
      <c r="D119" s="5" t="s">
        <v>50</v>
      </c>
      <c r="E119" s="5" t="s">
        <v>18</v>
      </c>
      <c r="F119" s="4" t="s">
        <v>19</v>
      </c>
      <c r="G119" s="4" t="s">
        <v>51</v>
      </c>
      <c r="H119" s="4" t="s">
        <v>20</v>
      </c>
      <c r="I119" s="4" t="s">
        <v>15</v>
      </c>
      <c r="J119" s="4" t="s">
        <v>16</v>
      </c>
      <c r="K119" s="4" t="s">
        <v>17</v>
      </c>
      <c r="L119" s="5" t="s">
        <v>50</v>
      </c>
      <c r="M119" s="5" t="s">
        <v>18</v>
      </c>
      <c r="N119" s="4" t="s">
        <v>19</v>
      </c>
      <c r="O119" s="4" t="s">
        <v>51</v>
      </c>
      <c r="P119" s="4" t="s">
        <v>20</v>
      </c>
    </row>
    <row r="120" spans="1:16" x14ac:dyDescent="0.25">
      <c r="A120" s="4">
        <f>$A110</f>
        <v>3675</v>
      </c>
      <c r="B120" s="5">
        <f>'Brk20-NoCol '!$E42/$F42</f>
        <v>6.2962962962962967</v>
      </c>
      <c r="C120" s="5">
        <f>'Brk20-NoCol '!$E42/$F50</f>
        <v>6.5384615384615392</v>
      </c>
      <c r="D120" s="5">
        <f>'Brk20-NoCol '!$E42/$F58</f>
        <v>6.2962962962962967</v>
      </c>
      <c r="E120" s="5">
        <f>'Brk20-NoCol '!$E42/$F66</f>
        <v>6.5384615384615392</v>
      </c>
      <c r="F120" s="5">
        <f>'Brk20-NoCol '!$E42/$E50</f>
        <v>1.6037735849056605</v>
      </c>
      <c r="G120" s="5">
        <f>'Brk20-NoCol '!$E42/$E58</f>
        <v>2.3611111111111116</v>
      </c>
      <c r="H120" s="5">
        <f>'Brk20-NoCol '!$E42/$E66</f>
        <v>2.9310344827586206</v>
      </c>
      <c r="I120" s="4">
        <f>I110</f>
        <v>3675</v>
      </c>
      <c r="J120" s="5">
        <f>'Brk20-NoCol '!$M42/$N42</f>
        <v>17.0625</v>
      </c>
      <c r="K120" s="5">
        <f>'Brk20-NoCol '!$M42/$N50</f>
        <v>17.0625</v>
      </c>
      <c r="L120" s="5">
        <f>'Brk20-NoCol '!$M42/$N58</f>
        <v>17.612903225806452</v>
      </c>
      <c r="M120" s="5">
        <f>'Brk20-NoCol '!$M42/$N66</f>
        <v>17.0625</v>
      </c>
      <c r="N120" s="5">
        <f>'Brk20-NoCol '!$M42/$M50</f>
        <v>1.7115987460815048</v>
      </c>
      <c r="O120" s="5">
        <f>'Brk20-NoCol '!$M42/$M58</f>
        <v>2.3433476394849784</v>
      </c>
      <c r="P120" s="5">
        <f>'Brk20-NoCol '!$M42/$M66</f>
        <v>3.192982456140351</v>
      </c>
    </row>
    <row r="121" spans="1:16" x14ac:dyDescent="0.25">
      <c r="A121" s="4">
        <f t="shared" ref="A121:A123" si="2">$A111</f>
        <v>8019</v>
      </c>
      <c r="B121" s="5">
        <f>'Brk20-NoCol '!$E43/$F43</f>
        <v>7.9607843137254912</v>
      </c>
      <c r="C121" s="5">
        <f>'Brk20-NoCol '!$E43/$F51</f>
        <v>8.1199999999999992</v>
      </c>
      <c r="D121" s="5">
        <f>'Brk20-NoCol '!$E43/$F59</f>
        <v>7.9607843137254912</v>
      </c>
      <c r="E121" s="5">
        <f>'Brk20-NoCol '!$E43/$F67</f>
        <v>7.8076923076923084</v>
      </c>
      <c r="F121" s="5">
        <f>'Brk20-NoCol '!$E43/$E51</f>
        <v>1.6571428571428573</v>
      </c>
      <c r="G121" s="5">
        <f>'Brk20-NoCol '!$E43/$E59</f>
        <v>2.4023668639053253</v>
      </c>
      <c r="H121" s="5">
        <f>'Brk20-NoCol '!$E43/$E67</f>
        <v>3.1230769230769231</v>
      </c>
      <c r="I121" s="4">
        <f t="shared" ref="I121:I124" si="3">I111</f>
        <v>8019</v>
      </c>
      <c r="J121" s="5">
        <f>'Brk20-NoCol '!$M43/$N43</f>
        <v>19.409090909090907</v>
      </c>
      <c r="K121" s="5">
        <f>'Brk20-NoCol '!$M43/$N51</f>
        <v>20.015625</v>
      </c>
      <c r="L121" s="5">
        <f>'Brk20-NoCol '!$M43/$N59</f>
        <v>17.791666666666668</v>
      </c>
      <c r="M121" s="5">
        <f>'Brk20-NoCol '!$M43/$N67</f>
        <v>19.707692307692305</v>
      </c>
      <c r="N121" s="5">
        <f>'Brk20-NoCol '!$M43/$M51</f>
        <v>1.5873605947955389</v>
      </c>
      <c r="O121" s="5">
        <f>'Brk20-NoCol '!$M43/$M59</f>
        <v>2.3461538461538458</v>
      </c>
      <c r="P121" s="5">
        <f>'Brk20-NoCol '!$M43/$M67</f>
        <v>3.0283687943262412</v>
      </c>
    </row>
    <row r="122" spans="1:16" x14ac:dyDescent="0.25">
      <c r="A122" s="4">
        <f t="shared" si="2"/>
        <v>14883</v>
      </c>
      <c r="B122" s="5">
        <f>'Brk20-NoCol '!$E44/$F44</f>
        <v>8.0816326530612237</v>
      </c>
      <c r="C122" s="5">
        <f>'Brk20-NoCol '!$E44/$F52</f>
        <v>8.25</v>
      </c>
      <c r="D122" s="5">
        <f>'Brk20-NoCol '!$E44/$F60</f>
        <v>8.1649484536082468</v>
      </c>
      <c r="E122" s="5">
        <f>'Brk20-NoCol '!$E44/$F68</f>
        <v>8.0816326530612237</v>
      </c>
      <c r="F122" s="5">
        <f>'Brk20-NoCol '!$E44/$E52</f>
        <v>1.6569037656903767</v>
      </c>
      <c r="G122" s="5">
        <f>'Brk20-NoCol '!$E44/$E60</f>
        <v>2.436923076923077</v>
      </c>
      <c r="H122" s="5">
        <f>'Brk20-NoCol '!$E44/$E68</f>
        <v>2.7404844290657442</v>
      </c>
      <c r="I122" s="4">
        <f t="shared" si="3"/>
        <v>14883</v>
      </c>
      <c r="J122" s="5">
        <f>'Brk20-NoCol '!$M44/$N44</f>
        <v>19.920634920634917</v>
      </c>
      <c r="K122" s="5">
        <f>'Brk20-NoCol '!$M44/$N52</f>
        <v>20.079999999999998</v>
      </c>
      <c r="L122" s="5">
        <f>'Brk20-NoCol '!$M44/$N60</f>
        <v>20.079999999999998</v>
      </c>
      <c r="M122" s="5">
        <f>'Brk20-NoCol '!$M44/$N68</f>
        <v>19.920634920634917</v>
      </c>
      <c r="N122" s="5">
        <f>'Brk20-NoCol '!$M44/$M52</f>
        <v>1.6172680412371132</v>
      </c>
      <c r="O122" s="5">
        <f>'Brk20-NoCol '!$M44/$M60</f>
        <v>2.3882017126546145</v>
      </c>
      <c r="P122" s="5">
        <f>'Brk20-NoCol '!$M44/$M68</f>
        <v>3.1374999999999997</v>
      </c>
    </row>
    <row r="123" spans="1:16" x14ac:dyDescent="0.25">
      <c r="A123" s="4">
        <f t="shared" si="2"/>
        <v>24843</v>
      </c>
      <c r="B123" s="5">
        <f>'Brk20-NoCol '!$E45/$F45</f>
        <v>8.1952662721893486</v>
      </c>
      <c r="C123" s="5">
        <f>'Brk20-NoCol '!$E45/$F53</f>
        <v>8.3433734939759034</v>
      </c>
      <c r="D123" s="5">
        <f>'Brk20-NoCol '!$E45/$F61</f>
        <v>8.2440476190476186</v>
      </c>
      <c r="E123" s="5">
        <f>'Brk20-NoCol '!$E45/$F69</f>
        <v>8.1470588235294112</v>
      </c>
      <c r="F123" s="5">
        <f>'Brk20-NoCol '!$E45/$E53</f>
        <v>1.7399497487437185</v>
      </c>
      <c r="G123" s="5">
        <f>'Brk20-NoCol '!$E45/$E61</f>
        <v>2.4600355239786857</v>
      </c>
      <c r="H123" s="5">
        <f>'Brk20-NoCol '!$E45/$E69</f>
        <v>3.2435597189695553</v>
      </c>
      <c r="I123" s="4">
        <f t="shared" si="3"/>
        <v>24843</v>
      </c>
      <c r="J123" s="5">
        <f>'Brk20-NoCol '!$M45/$N45</f>
        <v>20.355140186915886</v>
      </c>
      <c r="K123" s="5">
        <f>'Brk20-NoCol '!$M45/$N53</f>
        <v>20.547169811320753</v>
      </c>
      <c r="L123" s="5">
        <f>'Brk20-NoCol '!$M45/$N61</f>
        <v>20.450704225352112</v>
      </c>
      <c r="M123" s="5">
        <f>'Brk20-NoCol '!$M45/$N69</f>
        <v>20.355140186915886</v>
      </c>
      <c r="N123" s="5">
        <f>'Brk20-NoCol '!$M45/$M53</f>
        <v>1.6314606741573034</v>
      </c>
      <c r="O123" s="5">
        <f>'Brk20-NoCol '!$M45/$M61</f>
        <v>2.4417040358744395</v>
      </c>
      <c r="P123" s="5">
        <f>'Brk20-NoCol '!$M45/$M69</f>
        <v>3.1248206599713058</v>
      </c>
    </row>
    <row r="124" spans="1:16" x14ac:dyDescent="0.25">
      <c r="A124" s="4">
        <f>$A114</f>
        <v>107163</v>
      </c>
      <c r="B124" s="5">
        <f>'Brk20-NoCol '!$E46/$F46</f>
        <v>8.388594164456233</v>
      </c>
      <c r="C124" s="5">
        <f>'Brk20-NoCol '!$E46/$F54</f>
        <v>8.5013440860215059</v>
      </c>
      <c r="D124" s="5">
        <f>'Brk20-NoCol '!$E46/$F62</f>
        <v>8.3553500660501978</v>
      </c>
      <c r="E124" s="5">
        <f>'Brk20-NoCol '!$E46/$F70</f>
        <v>8.3333333333333339</v>
      </c>
      <c r="F124" s="5">
        <f>'Brk20-NoCol '!$E46/$E54</f>
        <v>1.6449934980494147</v>
      </c>
      <c r="G124" s="5">
        <f>'Brk20-NoCol '!$E46/$E62</f>
        <v>2.4911382434029146</v>
      </c>
      <c r="H124" s="5">
        <f>'Brk20-NoCol '!$E46/$E70</f>
        <v>3.2721158820486291</v>
      </c>
      <c r="I124" s="4">
        <f t="shared" si="3"/>
        <v>107163</v>
      </c>
      <c r="J124" s="5">
        <f>'Brk20-NoCol '!$M46/$N46</f>
        <v>16.45187601957586</v>
      </c>
      <c r="K124" s="5">
        <f>'Brk20-NoCol '!$M46/$N54</f>
        <v>16.318770226537218</v>
      </c>
      <c r="L124" s="5">
        <f>'Brk20-NoCol '!$M46/$N62</f>
        <v>16.492232215862632</v>
      </c>
      <c r="M124" s="5">
        <f>'Brk20-NoCol '!$M46/$N70</f>
        <v>16.358475263584754</v>
      </c>
      <c r="N124" s="5">
        <f>'Brk20-NoCol '!$M46/$M54</f>
        <v>1.6156680551105416</v>
      </c>
      <c r="O124" s="5">
        <f>'Brk20-NoCol '!$M46/$M62</f>
        <v>2.3805027735158739</v>
      </c>
      <c r="P124" s="5">
        <f>'Brk20-NoCol '!$M46/$M70</f>
        <v>3.102122423869579</v>
      </c>
    </row>
    <row r="127" spans="1:16" x14ac:dyDescent="0.25">
      <c r="A127" s="11" t="s">
        <v>31</v>
      </c>
      <c r="B127" s="12"/>
      <c r="C127" s="12"/>
      <c r="D127" s="12"/>
      <c r="E127" s="12"/>
      <c r="F127" s="12"/>
      <c r="G127" s="12"/>
      <c r="H127" s="13"/>
      <c r="I127" s="11" t="s">
        <v>31</v>
      </c>
      <c r="J127" s="12"/>
      <c r="K127" s="12"/>
      <c r="L127" s="12"/>
      <c r="M127" s="12"/>
      <c r="N127" s="12"/>
      <c r="O127" s="12"/>
      <c r="P127" s="13"/>
    </row>
    <row r="128" spans="1:16" x14ac:dyDescent="0.25">
      <c r="A128" s="11" t="str">
        <f>$A$4</f>
        <v>Gps:2</v>
      </c>
      <c r="B128" s="12"/>
      <c r="C128" s="12"/>
      <c r="D128" s="12"/>
      <c r="E128" s="12"/>
      <c r="F128" s="12"/>
      <c r="G128" s="12"/>
      <c r="H128" s="13"/>
      <c r="I128" s="10" t="str">
        <f>$I$4</f>
        <v>Gps:3</v>
      </c>
      <c r="J128" s="10"/>
      <c r="K128" s="10"/>
      <c r="L128" s="10"/>
      <c r="M128" s="10"/>
      <c r="N128" s="10"/>
      <c r="O128" s="10"/>
      <c r="P128" s="10"/>
    </row>
    <row r="129" spans="1:16" x14ac:dyDescent="0.25">
      <c r="A129" s="4" t="s">
        <v>15</v>
      </c>
      <c r="B129" s="4" t="s">
        <v>16</v>
      </c>
      <c r="C129" s="4" t="s">
        <v>17</v>
      </c>
      <c r="D129" s="5" t="s">
        <v>50</v>
      </c>
      <c r="E129" s="5" t="s">
        <v>18</v>
      </c>
      <c r="F129" s="4" t="s">
        <v>19</v>
      </c>
      <c r="G129" s="4" t="s">
        <v>51</v>
      </c>
      <c r="H129" s="4" t="s">
        <v>20</v>
      </c>
      <c r="I129" s="4" t="s">
        <v>15</v>
      </c>
      <c r="J129" s="4" t="s">
        <v>16</v>
      </c>
      <c r="K129" s="4" t="s">
        <v>17</v>
      </c>
      <c r="L129" s="5" t="s">
        <v>50</v>
      </c>
      <c r="M129" s="5" t="s">
        <v>18</v>
      </c>
      <c r="N129" s="4" t="s">
        <v>19</v>
      </c>
      <c r="O129" s="4" t="s">
        <v>51</v>
      </c>
      <c r="P129" s="4" t="s">
        <v>20</v>
      </c>
    </row>
    <row r="130" spans="1:16" x14ac:dyDescent="0.25">
      <c r="A130" s="4">
        <f>$A120</f>
        <v>3675</v>
      </c>
      <c r="B130" s="5">
        <f>'Brk20-NoCol '!$E76/$F76</f>
        <v>4.3833333333333337</v>
      </c>
      <c r="C130" s="5">
        <f>'Brk20-NoCol '!$E76/$F84</f>
        <v>4.420168067226891</v>
      </c>
      <c r="D130" s="5">
        <f>'Brk20-NoCol '!$E76/$F92</f>
        <v>4.3833333333333337</v>
      </c>
      <c r="E130" s="5">
        <f>'Brk20-NoCol '!$E76/$F100</f>
        <v>4.4576271186440684</v>
      </c>
      <c r="F130" s="5">
        <f>'Brk20-NoCol '!$E76/$E84</f>
        <v>1.6284829721362228</v>
      </c>
      <c r="G130" s="5">
        <f>'Brk20-NoCol '!$E76/$E92</f>
        <v>1.9700374531835205</v>
      </c>
      <c r="H130" s="5">
        <f>'Brk20-NoCol '!$E76/$E100</f>
        <v>2.1469387755102041</v>
      </c>
      <c r="I130" s="4">
        <f>I120</f>
        <v>3675</v>
      </c>
      <c r="J130" s="5">
        <f>'Brk20-NoCol '!$M76/$N76</f>
        <v>7.104838709677419</v>
      </c>
      <c r="K130" s="5">
        <f>'Brk20-NoCol '!$M76/$N84</f>
        <v>7.1626016260162606</v>
      </c>
      <c r="L130" s="5">
        <f>'Brk20-NoCol '!$M76/$N92</f>
        <v>6.5746268656716413</v>
      </c>
      <c r="M130" s="5">
        <f>'Brk20-NoCol '!$M76/$N100</f>
        <v>7.104838709677419</v>
      </c>
      <c r="N130" s="5">
        <f>'Brk20-NoCol '!$M76/$M84</f>
        <v>2.0488372093023255</v>
      </c>
      <c r="O130" s="5">
        <f>'Brk20-NoCol '!$M76/$M92</f>
        <v>2.5988200589970498</v>
      </c>
      <c r="P130" s="5">
        <f>'Brk20-NoCol '!$M76/$M100</f>
        <v>3.4822134387351777</v>
      </c>
    </row>
    <row r="131" spans="1:16" x14ac:dyDescent="0.25">
      <c r="A131" s="4">
        <f t="shared" ref="A131:A134" si="4">$A121</f>
        <v>8019</v>
      </c>
      <c r="B131" s="5">
        <f>'Brk20-NoCol '!$E77/$F77</f>
        <v>5.1362007168458774</v>
      </c>
      <c r="C131" s="5">
        <f>'Brk20-NoCol '!$E77/$F85</f>
        <v>5.1362007168458774</v>
      </c>
      <c r="D131" s="5">
        <f>'Brk20-NoCol '!$E77/$F93</f>
        <v>5.1178571428571429</v>
      </c>
      <c r="E131" s="5">
        <f>'Brk20-NoCol '!$E77/$F101</f>
        <v>5.1546762589928052</v>
      </c>
      <c r="F131" s="5">
        <f>'Brk20-NoCol '!$E77/$E85</f>
        <v>1.3647619047619048</v>
      </c>
      <c r="G131" s="5">
        <f>'Brk20-NoCol '!$E77/$E93</f>
        <v>1.8442728442728442</v>
      </c>
      <c r="H131" s="5">
        <f>'Brk20-NoCol '!$E77/$E101</f>
        <v>1.8278061224489797</v>
      </c>
      <c r="I131" s="4">
        <f t="shared" ref="I131:I134" si="5">I121</f>
        <v>8019</v>
      </c>
      <c r="J131" s="5">
        <f>'Brk20-NoCol '!$M77/$N77</f>
        <v>7.8047945205479454</v>
      </c>
      <c r="K131" s="5">
        <f>'Brk20-NoCol '!$M77/$N85</f>
        <v>7.7517006802721093</v>
      </c>
      <c r="L131" s="5">
        <f>'Brk20-NoCol '!$M77/$N93</f>
        <v>7.5966666666666667</v>
      </c>
      <c r="M131" s="5">
        <f>'Brk20-NoCol '!$M77/$N101</f>
        <v>7.7781569965870307</v>
      </c>
      <c r="N131" s="5">
        <f>'Brk20-NoCol '!$M77/$M85</f>
        <v>1.8275862068965516</v>
      </c>
      <c r="O131" s="5">
        <f>'Brk20-NoCol '!$M77/$M93</f>
        <v>2.4014752370916757</v>
      </c>
      <c r="P131" s="5">
        <f>'Brk20-NoCol '!$M77/$M101</f>
        <v>3.0590604026845636</v>
      </c>
    </row>
    <row r="132" spans="1:16" x14ac:dyDescent="0.25">
      <c r="A132" s="4">
        <f t="shared" si="4"/>
        <v>14883</v>
      </c>
      <c r="B132" s="5">
        <f>'Brk20-NoCol '!$E78/$F78</f>
        <v>4.0255941499085921</v>
      </c>
      <c r="C132" s="5">
        <f>'Brk20-NoCol '!$E78/$F86</f>
        <v>4.05524861878453</v>
      </c>
      <c r="D132" s="5">
        <f>'Brk20-NoCol '!$E78/$F94</f>
        <v>4.0403669724770639</v>
      </c>
      <c r="E132" s="5">
        <f>'Brk20-NoCol '!$E78/$F102</f>
        <v>4.0255941499085921</v>
      </c>
      <c r="F132" s="5">
        <f>'Brk20-NoCol '!$E78/$E86</f>
        <v>1.4179008370895043</v>
      </c>
      <c r="G132" s="5">
        <f>'Brk20-NoCol '!$E78/$E94</f>
        <v>1.1737739872068231</v>
      </c>
      <c r="H132" s="5">
        <f>'Brk20-NoCol '!$E78/$E102</f>
        <v>1.1644632469592808</v>
      </c>
      <c r="I132" s="4">
        <f t="shared" si="5"/>
        <v>14883</v>
      </c>
      <c r="J132" s="5">
        <f>'Brk20-NoCol '!$M78/$N78</f>
        <v>7.0347222222222223</v>
      </c>
      <c r="K132" s="5">
        <f>'Brk20-NoCol '!$M78/$N86</f>
        <v>7.0839160839160842</v>
      </c>
      <c r="L132" s="5">
        <f>'Brk20-NoCol '!$M78/$N94</f>
        <v>7.0715532286212914</v>
      </c>
      <c r="M132" s="5">
        <f>'Brk20-NoCol '!$M78/$N102</f>
        <v>7.0592334494773521</v>
      </c>
      <c r="N132" s="5">
        <f>'Brk20-NoCol '!$M78/$M86</f>
        <v>1.8952291861552852</v>
      </c>
      <c r="O132" s="5">
        <f>'Brk20-NoCol '!$M78/$M94</f>
        <v>1.9167455061494796</v>
      </c>
      <c r="P132" s="5">
        <f>'Brk20-NoCol '!$M78/$M102</f>
        <v>2.3167524299599767</v>
      </c>
    </row>
    <row r="133" spans="1:16" x14ac:dyDescent="0.25">
      <c r="A133" s="4">
        <f t="shared" si="4"/>
        <v>24843</v>
      </c>
      <c r="B133" s="5">
        <f>'Brk20-NoCol '!$E79/$F79</f>
        <v>3.3825079030558483</v>
      </c>
      <c r="C133" s="5">
        <f>'Brk20-NoCol '!$E79/$F87</f>
        <v>3.34375</v>
      </c>
      <c r="D133" s="5">
        <f>'Brk20-NoCol '!$E79/$F95</f>
        <v>3.3932346723044398</v>
      </c>
      <c r="E133" s="5">
        <f>'Brk20-NoCol '!$E79/$F103</f>
        <v>3.3968253968253967</v>
      </c>
      <c r="F133" s="5">
        <f>'Brk20-NoCol '!$E79/$E87</f>
        <v>1.3878080415045395</v>
      </c>
      <c r="G133" s="5">
        <f>'Brk20-NoCol '!$E79/$E95</f>
        <v>0.84651898734177222</v>
      </c>
      <c r="H133" s="5">
        <f>'Brk20-NoCol '!$E79/$E103</f>
        <v>0.92029816513761464</v>
      </c>
      <c r="I133" s="4">
        <f t="shared" si="5"/>
        <v>24843</v>
      </c>
      <c r="J133" s="5">
        <f>'Brk20-NoCol '!$M79/$N79</f>
        <v>6.357715430861723</v>
      </c>
      <c r="K133" s="5">
        <f>'Brk20-NoCol '!$M79/$N87</f>
        <v>6.3897280966767367</v>
      </c>
      <c r="L133" s="5">
        <f>'Brk20-NoCol '!$M79/$N95</f>
        <v>6.3832997987927564</v>
      </c>
      <c r="M133" s="5">
        <f>'Brk20-NoCol '!$M79/$N103</f>
        <v>6.3513513513513509</v>
      </c>
      <c r="N133" s="5">
        <f>'Brk20-NoCol '!$M79/$M87</f>
        <v>1.8541788427819987</v>
      </c>
      <c r="O133" s="5">
        <f>'Brk20-NoCol '!$M79/$M95</f>
        <v>1.6022727272727273</v>
      </c>
      <c r="P133" s="5">
        <f>'Brk20-NoCol '!$M79/$M103</f>
        <v>1.8957275171795638</v>
      </c>
    </row>
    <row r="134" spans="1:16" x14ac:dyDescent="0.25">
      <c r="A134" s="4">
        <f t="shared" si="4"/>
        <v>107163</v>
      </c>
      <c r="B134" s="5">
        <f>'Brk20-NoCol '!$E80/$F80</f>
        <v>2.7443423706027334</v>
      </c>
      <c r="C134" s="5">
        <f>'Brk20-NoCol '!$E80/$F88</f>
        <v>2.750505277341118</v>
      </c>
      <c r="D134" s="5">
        <f>'Brk20-NoCol '!$E80/$F96</f>
        <v>2.7443423706027334</v>
      </c>
      <c r="E134" s="5">
        <f>'Brk20-NoCol '!$E80/$F104</f>
        <v>2.7424988804299146</v>
      </c>
      <c r="F134" s="5">
        <f>'Brk20-NoCol '!$E80/$E88</f>
        <v>1.7279909706546275</v>
      </c>
      <c r="G134" s="5">
        <f>'Brk20-NoCol '!$E80/$E96</f>
        <v>1.2448419554832808</v>
      </c>
      <c r="H134" s="5">
        <f>'Brk20-NoCol '!$E80/$E104</f>
        <v>1.4218713721848153</v>
      </c>
      <c r="I134" s="4">
        <f t="shared" si="5"/>
        <v>107163</v>
      </c>
      <c r="J134" s="5">
        <f>'Brk20-NoCol '!$M80/$N80</f>
        <v>5.5665382969619168</v>
      </c>
      <c r="K134" s="5">
        <f>'Brk20-NoCol '!$M80/$N88</f>
        <v>5.5784734133790739</v>
      </c>
      <c r="L134" s="5">
        <f>'Brk20-NoCol '!$M80/$N96</f>
        <v>5.5499146757679183</v>
      </c>
      <c r="M134" s="5">
        <f>'Brk20-NoCol '!$M80/$N104</f>
        <v>5.5582140568254648</v>
      </c>
      <c r="N134" s="5">
        <f>'Brk20-NoCol '!$M80/$M88</f>
        <v>1.7578541990406054</v>
      </c>
      <c r="O134" s="5">
        <f>'Brk20-NoCol '!$M80/$M96</f>
        <v>1.9969299255506947</v>
      </c>
      <c r="P134" s="5">
        <f>'Brk20-NoCol '!$M80/$M104</f>
        <v>2.664686603850881</v>
      </c>
    </row>
  </sheetData>
  <mergeCells count="13">
    <mergeCell ref="A1:N1"/>
    <mergeCell ref="A118:H118"/>
    <mergeCell ref="I118:P118"/>
    <mergeCell ref="A127:H127"/>
    <mergeCell ref="I127:P127"/>
    <mergeCell ref="A128:H128"/>
    <mergeCell ref="I128:P128"/>
    <mergeCell ref="A107:H107"/>
    <mergeCell ref="I107:P107"/>
    <mergeCell ref="A108:H108"/>
    <mergeCell ref="I108:P108"/>
    <mergeCell ref="A117:H117"/>
    <mergeCell ref="I117:P11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topLeftCell="A94" zoomScale="85" zoomScaleNormal="85" workbookViewId="0">
      <selection activeCell="K138" sqref="K138"/>
    </sheetView>
  </sheetViews>
  <sheetFormatPr defaultRowHeight="15" x14ac:dyDescent="0.25"/>
  <cols>
    <col min="5" max="6" width="9.140625" style="1"/>
    <col min="13" max="14" width="9.140625" style="1"/>
  </cols>
  <sheetData>
    <row r="1" spans="1:15" x14ac:dyDescent="0.25">
      <c r="A1" s="9" t="s">
        <v>52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3"/>
    </row>
    <row r="2" spans="1:15" x14ac:dyDescent="0.25">
      <c r="A2" t="s">
        <v>4</v>
      </c>
      <c r="I2" t="s">
        <v>4</v>
      </c>
    </row>
    <row r="3" spans="1:15" x14ac:dyDescent="0.25">
      <c r="A3" t="s">
        <v>49</v>
      </c>
      <c r="I3" t="s">
        <v>37</v>
      </c>
    </row>
    <row r="4" spans="1:15" x14ac:dyDescent="0.25">
      <c r="A4" t="s">
        <v>21</v>
      </c>
      <c r="B4" t="s">
        <v>22</v>
      </c>
      <c r="I4" t="s">
        <v>23</v>
      </c>
      <c r="J4" t="s">
        <v>22</v>
      </c>
    </row>
    <row r="5" spans="1:15" x14ac:dyDescent="0.25">
      <c r="A5" t="s">
        <v>5</v>
      </c>
      <c r="I5" t="s">
        <v>5</v>
      </c>
    </row>
    <row r="6" spans="1:15" x14ac:dyDescent="0.25">
      <c r="A6" t="s">
        <v>6</v>
      </c>
      <c r="I6" t="s">
        <v>6</v>
      </c>
    </row>
    <row r="7" spans="1:15" x14ac:dyDescent="0.25">
      <c r="A7" t="s">
        <v>0</v>
      </c>
      <c r="B7" t="s">
        <v>2</v>
      </c>
      <c r="C7" t="s">
        <v>1</v>
      </c>
      <c r="D7" t="s">
        <v>3</v>
      </c>
      <c r="E7" s="8" t="s">
        <v>7</v>
      </c>
      <c r="F7" s="8" t="s">
        <v>8</v>
      </c>
      <c r="I7" t="s">
        <v>0</v>
      </c>
      <c r="J7" t="s">
        <v>2</v>
      </c>
      <c r="K7" t="s">
        <v>1</v>
      </c>
      <c r="L7" t="s">
        <v>3</v>
      </c>
      <c r="M7" s="8" t="s">
        <v>7</v>
      </c>
      <c r="N7" s="8" t="s">
        <v>8</v>
      </c>
    </row>
    <row r="8" spans="1:15" x14ac:dyDescent="0.25">
      <c r="A8">
        <v>3675</v>
      </c>
      <c r="B8">
        <v>1225</v>
      </c>
      <c r="C8">
        <v>216</v>
      </c>
      <c r="D8">
        <v>3.8239999999999998</v>
      </c>
      <c r="E8" s="8">
        <v>0.22</v>
      </c>
      <c r="F8" s="8">
        <v>7.6999999999999999E-2</v>
      </c>
      <c r="I8">
        <v>3675</v>
      </c>
      <c r="J8">
        <v>1225</v>
      </c>
      <c r="K8">
        <v>216</v>
      </c>
      <c r="L8">
        <v>3.827</v>
      </c>
      <c r="M8" s="8">
        <v>0.65500000000000003</v>
      </c>
      <c r="N8" s="8">
        <v>0.13</v>
      </c>
    </row>
    <row r="9" spans="1:15" x14ac:dyDescent="0.25">
      <c r="A9">
        <v>8019</v>
      </c>
      <c r="B9">
        <v>2673</v>
      </c>
      <c r="C9">
        <v>512</v>
      </c>
      <c r="D9">
        <v>8.8550000000000004</v>
      </c>
      <c r="E9" s="8">
        <v>0.54</v>
      </c>
      <c r="F9" s="8">
        <v>0.189</v>
      </c>
      <c r="I9">
        <v>8019</v>
      </c>
      <c r="J9">
        <v>2673</v>
      </c>
      <c r="K9">
        <v>512</v>
      </c>
      <c r="L9">
        <v>8.8580000000000005</v>
      </c>
      <c r="M9" s="8">
        <v>1.671</v>
      </c>
      <c r="N9" s="8">
        <v>0.375</v>
      </c>
    </row>
    <row r="10" spans="1:15" x14ac:dyDescent="0.25">
      <c r="A10">
        <v>14883</v>
      </c>
      <c r="B10">
        <v>4961</v>
      </c>
      <c r="C10">
        <v>1000</v>
      </c>
      <c r="D10">
        <v>17.044</v>
      </c>
      <c r="E10" s="8">
        <v>1.0529999999999999</v>
      </c>
      <c r="F10" s="8">
        <v>0.36599999999999999</v>
      </c>
      <c r="I10">
        <v>14883</v>
      </c>
      <c r="J10">
        <v>4961</v>
      </c>
      <c r="K10">
        <v>1000</v>
      </c>
      <c r="L10">
        <v>17.048999999999999</v>
      </c>
      <c r="M10" s="8">
        <v>3.4049999999999998</v>
      </c>
      <c r="N10" s="8">
        <v>0.90200000000000002</v>
      </c>
    </row>
    <row r="11" spans="1:15" x14ac:dyDescent="0.25">
      <c r="A11">
        <v>24843</v>
      </c>
      <c r="B11">
        <v>8281</v>
      </c>
      <c r="C11">
        <v>1728</v>
      </c>
      <c r="D11">
        <v>29.164999999999999</v>
      </c>
      <c r="E11" s="8">
        <v>1.8280000000000001</v>
      </c>
      <c r="F11" s="8">
        <v>0.63600000000000001</v>
      </c>
      <c r="I11">
        <v>24843</v>
      </c>
      <c r="J11">
        <v>8281</v>
      </c>
      <c r="K11">
        <v>1728</v>
      </c>
      <c r="L11">
        <v>29.173999999999999</v>
      </c>
      <c r="M11" s="8">
        <v>5.4930000000000003</v>
      </c>
      <c r="N11" s="8">
        <v>0.77700000000000002</v>
      </c>
    </row>
    <row r="12" spans="1:15" x14ac:dyDescent="0.25">
      <c r="A12">
        <v>107163</v>
      </c>
      <c r="B12">
        <v>35721</v>
      </c>
      <c r="C12">
        <v>8000</v>
      </c>
      <c r="D12">
        <v>132.416</v>
      </c>
      <c r="E12" s="8">
        <v>8.7430000000000003</v>
      </c>
      <c r="F12" s="8">
        <v>3.0139999999999998</v>
      </c>
      <c r="I12">
        <v>107163</v>
      </c>
      <c r="J12">
        <v>35721</v>
      </c>
      <c r="K12">
        <v>8000</v>
      </c>
      <c r="L12">
        <v>132.43600000000001</v>
      </c>
      <c r="M12" s="8">
        <v>23.957000000000001</v>
      </c>
      <c r="N12" s="8">
        <v>3.202</v>
      </c>
    </row>
    <row r="13" spans="1:15" x14ac:dyDescent="0.25">
      <c r="E13" s="8"/>
      <c r="F13" s="8"/>
      <c r="M13" s="8"/>
      <c r="N13" s="8"/>
    </row>
    <row r="14" spans="1:15" x14ac:dyDescent="0.25">
      <c r="A14" t="s">
        <v>9</v>
      </c>
      <c r="E14" s="8"/>
      <c r="F14" s="8"/>
      <c r="I14" t="s">
        <v>9</v>
      </c>
      <c r="M14" s="8"/>
      <c r="N14" s="8"/>
    </row>
    <row r="15" spans="1:15" x14ac:dyDescent="0.25">
      <c r="A15" t="s">
        <v>0</v>
      </c>
      <c r="B15" t="s">
        <v>2</v>
      </c>
      <c r="C15" t="s">
        <v>1</v>
      </c>
      <c r="D15" t="s">
        <v>3</v>
      </c>
      <c r="E15" s="8" t="s">
        <v>7</v>
      </c>
      <c r="F15" s="8" t="s">
        <v>8</v>
      </c>
      <c r="I15" t="s">
        <v>0</v>
      </c>
      <c r="J15" t="s">
        <v>2</v>
      </c>
      <c r="K15" t="s">
        <v>1</v>
      </c>
      <c r="L15" t="s">
        <v>3</v>
      </c>
      <c r="M15" s="8" t="s">
        <v>7</v>
      </c>
      <c r="N15" s="8" t="s">
        <v>8</v>
      </c>
    </row>
    <row r="16" spans="1:15" x14ac:dyDescent="0.25">
      <c r="A16">
        <v>3675</v>
      </c>
      <c r="B16">
        <v>1225</v>
      </c>
      <c r="C16">
        <v>216</v>
      </c>
      <c r="D16">
        <v>3.8239999999999998</v>
      </c>
      <c r="E16" s="8">
        <v>0.219</v>
      </c>
      <c r="F16" s="8">
        <v>0.159</v>
      </c>
      <c r="I16">
        <v>3675</v>
      </c>
      <c r="J16">
        <v>1225</v>
      </c>
      <c r="K16">
        <v>216</v>
      </c>
      <c r="L16">
        <v>3.827</v>
      </c>
      <c r="M16" s="8">
        <v>0.40699999999999997</v>
      </c>
      <c r="N16" s="8">
        <v>0.16400000000000001</v>
      </c>
    </row>
    <row r="17" spans="1:14" x14ac:dyDescent="0.25">
      <c r="A17">
        <v>8019</v>
      </c>
      <c r="B17">
        <v>2673</v>
      </c>
      <c r="C17">
        <v>512</v>
      </c>
      <c r="D17">
        <v>8.8550000000000004</v>
      </c>
      <c r="E17" s="8">
        <v>0.72499999999999998</v>
      </c>
      <c r="F17" s="8">
        <v>0.57299999999999995</v>
      </c>
      <c r="I17">
        <v>8019</v>
      </c>
      <c r="J17">
        <v>2673</v>
      </c>
      <c r="K17">
        <v>512</v>
      </c>
      <c r="L17">
        <v>8.8580000000000005</v>
      </c>
      <c r="M17" s="8">
        <v>1.079</v>
      </c>
      <c r="N17" s="8">
        <v>0.59</v>
      </c>
    </row>
    <row r="18" spans="1:14" x14ac:dyDescent="0.25">
      <c r="A18">
        <v>14883</v>
      </c>
      <c r="B18">
        <v>4961</v>
      </c>
      <c r="C18">
        <v>1000</v>
      </c>
      <c r="D18">
        <v>17.044</v>
      </c>
      <c r="E18" s="8">
        <v>1.0049999999999999</v>
      </c>
      <c r="F18" s="8">
        <v>0.47399999999999998</v>
      </c>
      <c r="I18">
        <v>14883</v>
      </c>
      <c r="J18">
        <v>4961</v>
      </c>
      <c r="K18">
        <v>1000</v>
      </c>
      <c r="L18">
        <v>17.048999999999999</v>
      </c>
      <c r="M18" s="8">
        <v>1.675</v>
      </c>
      <c r="N18" s="8">
        <v>0.44</v>
      </c>
    </row>
    <row r="19" spans="1:14" x14ac:dyDescent="0.25">
      <c r="A19">
        <v>24843</v>
      </c>
      <c r="B19">
        <v>8281</v>
      </c>
      <c r="C19">
        <v>1728</v>
      </c>
      <c r="D19">
        <v>29.164999999999999</v>
      </c>
      <c r="E19" s="8">
        <v>1.056</v>
      </c>
      <c r="F19" s="8">
        <v>0.38400000000000001</v>
      </c>
      <c r="I19">
        <v>24843</v>
      </c>
      <c r="J19">
        <v>8281</v>
      </c>
      <c r="K19">
        <v>1728</v>
      </c>
      <c r="L19">
        <v>29.173999999999999</v>
      </c>
      <c r="M19" s="8">
        <v>2.7160000000000002</v>
      </c>
      <c r="N19" s="8">
        <v>0.43</v>
      </c>
    </row>
    <row r="20" spans="1:14" x14ac:dyDescent="0.25">
      <c r="A20">
        <v>107163</v>
      </c>
      <c r="B20">
        <v>35721</v>
      </c>
      <c r="C20">
        <v>8000</v>
      </c>
      <c r="D20">
        <v>132.416</v>
      </c>
      <c r="E20" s="8">
        <v>4.867</v>
      </c>
      <c r="F20" s="8">
        <v>1.796</v>
      </c>
      <c r="I20">
        <v>107163</v>
      </c>
      <c r="J20">
        <v>35721</v>
      </c>
      <c r="K20">
        <v>8000</v>
      </c>
      <c r="L20">
        <v>132.43600000000001</v>
      </c>
      <c r="M20" s="8">
        <v>12.499000000000001</v>
      </c>
      <c r="N20" s="8">
        <v>2.0019999999999998</v>
      </c>
    </row>
    <row r="21" spans="1:14" x14ac:dyDescent="0.25">
      <c r="E21" s="8"/>
      <c r="F21" s="8"/>
      <c r="M21" s="8"/>
      <c r="N21" s="8"/>
    </row>
    <row r="22" spans="1:14" x14ac:dyDescent="0.25">
      <c r="A22" t="s">
        <v>40</v>
      </c>
      <c r="E22" s="8"/>
      <c r="F22" s="8"/>
      <c r="I22" t="s">
        <v>40</v>
      </c>
      <c r="M22" s="8"/>
      <c r="N22" s="8"/>
    </row>
    <row r="23" spans="1:14" x14ac:dyDescent="0.25">
      <c r="A23" t="s">
        <v>0</v>
      </c>
      <c r="B23" t="s">
        <v>2</v>
      </c>
      <c r="C23" t="s">
        <v>1</v>
      </c>
      <c r="D23" t="s">
        <v>3</v>
      </c>
      <c r="E23" s="8" t="s">
        <v>7</v>
      </c>
      <c r="F23" s="8" t="s">
        <v>8</v>
      </c>
      <c r="I23" t="s">
        <v>0</v>
      </c>
      <c r="J23" t="s">
        <v>2</v>
      </c>
      <c r="K23" t="s">
        <v>1</v>
      </c>
      <c r="L23" t="s">
        <v>3</v>
      </c>
      <c r="M23" s="8" t="s">
        <v>7</v>
      </c>
      <c r="N23" s="8" t="s">
        <v>8</v>
      </c>
    </row>
    <row r="24" spans="1:14" x14ac:dyDescent="0.25">
      <c r="A24">
        <v>3675</v>
      </c>
      <c r="B24">
        <v>1225</v>
      </c>
      <c r="C24">
        <v>216</v>
      </c>
      <c r="D24">
        <v>3.8239999999999998</v>
      </c>
      <c r="E24" s="8">
        <v>0.152</v>
      </c>
      <c r="F24" s="8">
        <v>0.11799999999999999</v>
      </c>
      <c r="I24">
        <v>3675</v>
      </c>
      <c r="J24">
        <v>1225</v>
      </c>
      <c r="K24">
        <v>216</v>
      </c>
      <c r="L24">
        <v>3.827</v>
      </c>
      <c r="M24" s="8">
        <v>0.28000000000000003</v>
      </c>
      <c r="N24" s="8">
        <v>0.13100000000000001</v>
      </c>
    </row>
    <row r="25" spans="1:14" x14ac:dyDescent="0.25">
      <c r="A25">
        <v>8019</v>
      </c>
      <c r="B25">
        <v>2673</v>
      </c>
      <c r="C25">
        <v>512</v>
      </c>
      <c r="D25">
        <v>8.8550000000000004</v>
      </c>
      <c r="E25" s="8">
        <v>0.49399999999999999</v>
      </c>
      <c r="F25" s="8">
        <v>0.43</v>
      </c>
      <c r="I25">
        <v>8019</v>
      </c>
      <c r="J25">
        <v>2673</v>
      </c>
      <c r="K25">
        <v>512</v>
      </c>
      <c r="L25">
        <v>8.8580000000000005</v>
      </c>
      <c r="M25" s="8">
        <v>0.76100000000000001</v>
      </c>
      <c r="N25" s="8">
        <v>0.47299999999999998</v>
      </c>
    </row>
    <row r="26" spans="1:14" x14ac:dyDescent="0.25">
      <c r="A26">
        <v>14883</v>
      </c>
      <c r="B26">
        <v>4961</v>
      </c>
      <c r="C26">
        <v>1000</v>
      </c>
      <c r="D26">
        <v>17.044</v>
      </c>
      <c r="E26" s="8">
        <v>1.3120000000000001</v>
      </c>
      <c r="F26" s="8">
        <v>1.196</v>
      </c>
      <c r="I26">
        <v>14883</v>
      </c>
      <c r="J26">
        <v>4961</v>
      </c>
      <c r="K26">
        <v>1000</v>
      </c>
      <c r="L26">
        <v>17.048999999999999</v>
      </c>
      <c r="M26" s="8">
        <v>1.7210000000000001</v>
      </c>
      <c r="N26" s="8">
        <v>1.1359999999999999</v>
      </c>
    </row>
    <row r="27" spans="1:14" x14ac:dyDescent="0.25">
      <c r="A27">
        <v>24843</v>
      </c>
      <c r="B27">
        <v>8281</v>
      </c>
      <c r="C27">
        <v>1728</v>
      </c>
      <c r="D27">
        <v>29.164999999999999</v>
      </c>
      <c r="E27" s="8">
        <v>1.1870000000000001</v>
      </c>
      <c r="F27" s="8">
        <v>0.94</v>
      </c>
      <c r="I27">
        <v>24843</v>
      </c>
      <c r="J27">
        <v>8281</v>
      </c>
      <c r="K27">
        <v>1728</v>
      </c>
      <c r="L27">
        <v>29.173999999999999</v>
      </c>
      <c r="M27" s="8">
        <v>1.8939999999999999</v>
      </c>
      <c r="N27" s="8">
        <v>0.35599999999999998</v>
      </c>
    </row>
    <row r="28" spans="1:14" x14ac:dyDescent="0.25">
      <c r="A28">
        <v>107163</v>
      </c>
      <c r="B28">
        <v>35721</v>
      </c>
      <c r="C28">
        <v>8000</v>
      </c>
      <c r="D28">
        <v>132.416</v>
      </c>
      <c r="E28" s="8">
        <v>3.2989999999999999</v>
      </c>
      <c r="F28" s="8">
        <v>1.44</v>
      </c>
      <c r="I28">
        <v>107163</v>
      </c>
      <c r="J28">
        <v>35721</v>
      </c>
      <c r="K28">
        <v>8000</v>
      </c>
      <c r="L28">
        <v>132.43600000000001</v>
      </c>
      <c r="M28" s="8">
        <v>8.9589999999999996</v>
      </c>
      <c r="N28" s="8">
        <v>1.6539999999999999</v>
      </c>
    </row>
    <row r="29" spans="1:14" x14ac:dyDescent="0.25">
      <c r="E29" s="8"/>
      <c r="F29" s="8"/>
      <c r="M29" s="8"/>
      <c r="N29" s="8"/>
    </row>
    <row r="30" spans="1:14" x14ac:dyDescent="0.25">
      <c r="A30" t="s">
        <v>10</v>
      </c>
      <c r="E30" s="8"/>
      <c r="F30" s="8"/>
      <c r="I30" t="s">
        <v>10</v>
      </c>
      <c r="M30" s="8"/>
      <c r="N30" s="8"/>
    </row>
    <row r="31" spans="1:14" x14ac:dyDescent="0.25">
      <c r="A31" t="s">
        <v>0</v>
      </c>
      <c r="B31" t="s">
        <v>2</v>
      </c>
      <c r="C31" t="s">
        <v>1</v>
      </c>
      <c r="D31" t="s">
        <v>3</v>
      </c>
      <c r="E31" s="8" t="s">
        <v>7</v>
      </c>
      <c r="F31" s="8" t="s">
        <v>8</v>
      </c>
      <c r="I31" t="s">
        <v>0</v>
      </c>
      <c r="J31" t="s">
        <v>2</v>
      </c>
      <c r="K31" t="s">
        <v>1</v>
      </c>
      <c r="L31" t="s">
        <v>3</v>
      </c>
      <c r="M31" s="8" t="s">
        <v>7</v>
      </c>
      <c r="N31" s="8" t="s">
        <v>8</v>
      </c>
    </row>
    <row r="32" spans="1:14" x14ac:dyDescent="0.25">
      <c r="A32">
        <v>3675</v>
      </c>
      <c r="B32">
        <v>1225</v>
      </c>
      <c r="C32">
        <v>216</v>
      </c>
      <c r="D32">
        <v>3.8239999999999998</v>
      </c>
      <c r="E32" s="8">
        <v>0.151</v>
      </c>
      <c r="F32" s="8">
        <v>0.126</v>
      </c>
      <c r="I32">
        <v>3675</v>
      </c>
      <c r="J32">
        <v>1225</v>
      </c>
      <c r="K32">
        <v>216</v>
      </c>
      <c r="L32">
        <v>3.827</v>
      </c>
      <c r="M32" s="8">
        <v>0.23400000000000001</v>
      </c>
      <c r="N32" s="8">
        <v>0.14699999999999999</v>
      </c>
    </row>
    <row r="33" spans="1:14" x14ac:dyDescent="0.25">
      <c r="A33">
        <v>8019</v>
      </c>
      <c r="B33">
        <v>2673</v>
      </c>
      <c r="C33">
        <v>512</v>
      </c>
      <c r="D33">
        <v>8.8550000000000004</v>
      </c>
      <c r="E33" s="8">
        <v>0.45600000000000002</v>
      </c>
      <c r="F33" s="8">
        <v>0.39700000000000002</v>
      </c>
      <c r="I33">
        <v>8019</v>
      </c>
      <c r="J33">
        <v>2673</v>
      </c>
      <c r="K33">
        <v>512</v>
      </c>
      <c r="L33">
        <v>8.8580000000000005</v>
      </c>
      <c r="M33" s="8">
        <v>0.63300000000000001</v>
      </c>
      <c r="N33" s="8">
        <v>0.40600000000000003</v>
      </c>
    </row>
    <row r="34" spans="1:14" x14ac:dyDescent="0.25">
      <c r="A34">
        <v>14883</v>
      </c>
      <c r="B34">
        <v>4961</v>
      </c>
      <c r="C34">
        <v>1000</v>
      </c>
      <c r="D34">
        <v>17.044</v>
      </c>
      <c r="E34" s="8">
        <v>1.1930000000000001</v>
      </c>
      <c r="F34" s="8">
        <v>1.0960000000000001</v>
      </c>
      <c r="I34">
        <v>14883</v>
      </c>
      <c r="J34">
        <v>4961</v>
      </c>
      <c r="K34">
        <v>1000</v>
      </c>
      <c r="L34">
        <v>17.048999999999999</v>
      </c>
      <c r="M34" s="8">
        <v>1.49</v>
      </c>
      <c r="N34" s="8">
        <v>1.1479999999999999</v>
      </c>
    </row>
    <row r="35" spans="1:14" x14ac:dyDescent="0.25">
      <c r="A35">
        <v>24843</v>
      </c>
      <c r="B35">
        <v>8281</v>
      </c>
      <c r="C35">
        <v>1728</v>
      </c>
      <c r="D35">
        <v>29.164999999999999</v>
      </c>
      <c r="E35" s="8">
        <v>1.4259999999999999</v>
      </c>
      <c r="F35" s="8">
        <v>0.84199999999999997</v>
      </c>
      <c r="I35">
        <v>24843</v>
      </c>
      <c r="J35">
        <v>8281</v>
      </c>
      <c r="K35">
        <v>1728</v>
      </c>
      <c r="L35">
        <v>29.173999999999999</v>
      </c>
      <c r="M35" s="8">
        <v>2.1480000000000001</v>
      </c>
      <c r="N35" s="8">
        <v>1.026</v>
      </c>
    </row>
    <row r="36" spans="1:14" x14ac:dyDescent="0.25">
      <c r="A36">
        <v>107163</v>
      </c>
      <c r="B36">
        <v>35721</v>
      </c>
      <c r="C36">
        <v>8000</v>
      </c>
      <c r="D36">
        <v>132.416</v>
      </c>
      <c r="E36" s="8">
        <v>2.5710000000000002</v>
      </c>
      <c r="F36" s="8">
        <v>1.333</v>
      </c>
      <c r="I36">
        <v>107163</v>
      </c>
      <c r="J36">
        <v>35721</v>
      </c>
      <c r="K36">
        <v>8000</v>
      </c>
      <c r="L36">
        <v>132.43600000000001</v>
      </c>
      <c r="M36" s="8">
        <v>6.8970000000000002</v>
      </c>
      <c r="N36" s="8">
        <v>1.5960000000000001</v>
      </c>
    </row>
    <row r="37" spans="1:14" x14ac:dyDescent="0.25">
      <c r="E37" s="8"/>
      <c r="F37" s="8"/>
      <c r="M37" s="8"/>
      <c r="N37" s="8"/>
    </row>
    <row r="38" spans="1:14" x14ac:dyDescent="0.25">
      <c r="A38" t="s">
        <v>11</v>
      </c>
      <c r="E38" s="8"/>
      <c r="F38" s="8"/>
      <c r="I38" t="s">
        <v>11</v>
      </c>
      <c r="M38" s="8"/>
      <c r="N38" s="8"/>
    </row>
    <row r="39" spans="1:14" x14ac:dyDescent="0.25">
      <c r="A39" t="s">
        <v>12</v>
      </c>
      <c r="E39" s="8"/>
      <c r="F39" s="8"/>
      <c r="I39" t="s">
        <v>12</v>
      </c>
      <c r="M39" s="8"/>
      <c r="N39" s="8"/>
    </row>
    <row r="40" spans="1:14" x14ac:dyDescent="0.25">
      <c r="A40" t="s">
        <v>6</v>
      </c>
      <c r="E40" s="8"/>
      <c r="F40" s="8"/>
      <c r="I40" t="s">
        <v>6</v>
      </c>
      <c r="M40" s="8"/>
      <c r="N40" s="8"/>
    </row>
    <row r="41" spans="1:14" x14ac:dyDescent="0.25">
      <c r="A41" t="s">
        <v>0</v>
      </c>
      <c r="B41" t="s">
        <v>2</v>
      </c>
      <c r="C41" t="s">
        <v>1</v>
      </c>
      <c r="D41" t="s">
        <v>3</v>
      </c>
      <c r="E41" s="8" t="s">
        <v>7</v>
      </c>
      <c r="F41" s="8" t="s">
        <v>8</v>
      </c>
      <c r="I41" t="s">
        <v>0</v>
      </c>
      <c r="J41" t="s">
        <v>2</v>
      </c>
      <c r="K41" t="s">
        <v>1</v>
      </c>
      <c r="L41" t="s">
        <v>3</v>
      </c>
      <c r="M41" s="8" t="s">
        <v>7</v>
      </c>
      <c r="N41" s="8" t="s">
        <v>8</v>
      </c>
    </row>
    <row r="42" spans="1:14" x14ac:dyDescent="0.25">
      <c r="A42">
        <v>3675</v>
      </c>
      <c r="B42">
        <v>1225</v>
      </c>
      <c r="C42">
        <v>216</v>
      </c>
      <c r="D42">
        <v>0.89700000000000002</v>
      </c>
      <c r="E42" s="8">
        <v>0.17399999999999999</v>
      </c>
      <c r="F42" s="8">
        <v>2.7E-2</v>
      </c>
      <c r="I42">
        <v>3675</v>
      </c>
      <c r="J42">
        <v>1225</v>
      </c>
      <c r="K42">
        <v>216</v>
      </c>
      <c r="L42">
        <v>0.89700000000000002</v>
      </c>
      <c r="M42" s="8">
        <v>0.54700000000000004</v>
      </c>
      <c r="N42" s="8">
        <v>3.3000000000000002E-2</v>
      </c>
    </row>
    <row r="43" spans="1:14" x14ac:dyDescent="0.25">
      <c r="A43">
        <v>8019</v>
      </c>
      <c r="B43">
        <v>2673</v>
      </c>
      <c r="C43">
        <v>512</v>
      </c>
      <c r="D43">
        <v>1.958</v>
      </c>
      <c r="E43" s="8">
        <v>0.40799999999999997</v>
      </c>
      <c r="F43" s="8">
        <v>5.8000000000000003E-2</v>
      </c>
      <c r="I43">
        <v>8019</v>
      </c>
      <c r="J43">
        <v>2673</v>
      </c>
      <c r="K43">
        <v>512</v>
      </c>
      <c r="L43">
        <v>1.958</v>
      </c>
      <c r="M43" s="8">
        <v>1.2729999999999999</v>
      </c>
      <c r="N43" s="8">
        <v>7.0999999999999994E-2</v>
      </c>
    </row>
    <row r="44" spans="1:14" x14ac:dyDescent="0.25">
      <c r="A44">
        <v>14883</v>
      </c>
      <c r="B44">
        <v>4961</v>
      </c>
      <c r="C44">
        <v>1000</v>
      </c>
      <c r="D44">
        <v>3.6339999999999999</v>
      </c>
      <c r="E44" s="8">
        <v>0.79400000000000004</v>
      </c>
      <c r="F44" s="8">
        <v>0.106</v>
      </c>
      <c r="I44">
        <v>14883</v>
      </c>
      <c r="J44">
        <v>4961</v>
      </c>
      <c r="K44">
        <v>1000</v>
      </c>
      <c r="L44">
        <v>3.6339999999999999</v>
      </c>
      <c r="M44" s="8">
        <v>2.504</v>
      </c>
      <c r="N44" s="8">
        <v>0.13400000000000001</v>
      </c>
    </row>
    <row r="45" spans="1:14" x14ac:dyDescent="0.25">
      <c r="A45">
        <v>24843</v>
      </c>
      <c r="B45">
        <v>8281</v>
      </c>
      <c r="C45">
        <v>1728</v>
      </c>
      <c r="D45">
        <v>6.0650000000000004</v>
      </c>
      <c r="E45" s="8">
        <v>1.44</v>
      </c>
      <c r="F45" s="8">
        <v>0.24299999999999999</v>
      </c>
      <c r="I45">
        <v>24843</v>
      </c>
      <c r="J45">
        <v>8281</v>
      </c>
      <c r="K45">
        <v>1728</v>
      </c>
      <c r="L45">
        <v>6.0650000000000004</v>
      </c>
      <c r="M45" s="8">
        <v>4.3280000000000003</v>
      </c>
      <c r="N45" s="8">
        <v>0.23</v>
      </c>
    </row>
    <row r="46" spans="1:14" x14ac:dyDescent="0.25">
      <c r="A46">
        <v>107163</v>
      </c>
      <c r="B46">
        <v>35721</v>
      </c>
      <c r="C46">
        <v>8000</v>
      </c>
      <c r="D46">
        <v>26.163</v>
      </c>
      <c r="E46" s="8">
        <v>6.3109999999999999</v>
      </c>
      <c r="F46" s="8">
        <v>0.84799999999999998</v>
      </c>
      <c r="I46">
        <v>107163</v>
      </c>
      <c r="J46">
        <v>35721</v>
      </c>
      <c r="K46">
        <v>8000</v>
      </c>
      <c r="L46">
        <v>26.163</v>
      </c>
      <c r="M46" s="8">
        <v>20.199000000000002</v>
      </c>
      <c r="N46" s="8">
        <v>1.0580000000000001</v>
      </c>
    </row>
    <row r="47" spans="1:14" x14ac:dyDescent="0.25">
      <c r="E47" s="8"/>
      <c r="F47" s="8"/>
      <c r="M47" s="8"/>
      <c r="N47" s="8"/>
    </row>
    <row r="48" spans="1:14" x14ac:dyDescent="0.25">
      <c r="A48" t="s">
        <v>9</v>
      </c>
      <c r="E48" s="8"/>
      <c r="F48" s="8"/>
      <c r="I48" t="s">
        <v>9</v>
      </c>
      <c r="M48" s="8"/>
      <c r="N48" s="8"/>
    </row>
    <row r="49" spans="1:14" x14ac:dyDescent="0.25">
      <c r="A49" t="s">
        <v>0</v>
      </c>
      <c r="B49" t="s">
        <v>2</v>
      </c>
      <c r="C49" t="s">
        <v>1</v>
      </c>
      <c r="D49" t="s">
        <v>3</v>
      </c>
      <c r="E49" s="8" t="s">
        <v>7</v>
      </c>
      <c r="F49" s="8" t="s">
        <v>8</v>
      </c>
      <c r="I49" t="s">
        <v>0</v>
      </c>
      <c r="J49" t="s">
        <v>2</v>
      </c>
      <c r="K49" t="s">
        <v>1</v>
      </c>
      <c r="L49" t="s">
        <v>3</v>
      </c>
      <c r="M49" s="8" t="s">
        <v>7</v>
      </c>
      <c r="N49" s="8" t="s">
        <v>8</v>
      </c>
    </row>
    <row r="50" spans="1:14" x14ac:dyDescent="0.25">
      <c r="A50">
        <v>3675</v>
      </c>
      <c r="B50">
        <v>1225</v>
      </c>
      <c r="C50">
        <v>216</v>
      </c>
      <c r="D50">
        <v>0.89700000000000002</v>
      </c>
      <c r="E50" s="8">
        <v>0.11</v>
      </c>
      <c r="F50" s="8">
        <v>1.7999999999999999E-2</v>
      </c>
      <c r="I50">
        <v>3675</v>
      </c>
      <c r="J50">
        <v>1225</v>
      </c>
      <c r="K50">
        <v>216</v>
      </c>
      <c r="L50">
        <v>0.89700000000000002</v>
      </c>
      <c r="M50" s="8">
        <v>0.33</v>
      </c>
      <c r="N50" s="8">
        <v>2.5000000000000001E-2</v>
      </c>
    </row>
    <row r="51" spans="1:14" x14ac:dyDescent="0.25">
      <c r="A51">
        <v>8019</v>
      </c>
      <c r="B51">
        <v>2673</v>
      </c>
      <c r="C51">
        <v>512</v>
      </c>
      <c r="D51">
        <v>1.958</v>
      </c>
      <c r="E51" s="8">
        <v>0.25700000000000001</v>
      </c>
      <c r="F51" s="8">
        <v>3.5999999999999997E-2</v>
      </c>
      <c r="I51">
        <v>8019</v>
      </c>
      <c r="J51">
        <v>2673</v>
      </c>
      <c r="K51">
        <v>512</v>
      </c>
      <c r="L51">
        <v>1.958</v>
      </c>
      <c r="M51" s="8">
        <v>0.79500000000000004</v>
      </c>
      <c r="N51" s="8">
        <v>5.0999999999999997E-2</v>
      </c>
    </row>
    <row r="52" spans="1:14" x14ac:dyDescent="0.25">
      <c r="A52">
        <v>14883</v>
      </c>
      <c r="B52">
        <v>4961</v>
      </c>
      <c r="C52">
        <v>1000</v>
      </c>
      <c r="D52">
        <v>3.6339999999999999</v>
      </c>
      <c r="E52" s="8">
        <v>0.49299999999999999</v>
      </c>
      <c r="F52" s="8">
        <v>6.6000000000000003E-2</v>
      </c>
      <c r="I52">
        <v>14883</v>
      </c>
      <c r="J52">
        <v>4961</v>
      </c>
      <c r="K52">
        <v>1000</v>
      </c>
      <c r="L52">
        <v>3.6339999999999999</v>
      </c>
      <c r="M52" s="8">
        <v>1.536</v>
      </c>
      <c r="N52" s="8">
        <v>9.1999999999999998E-2</v>
      </c>
    </row>
    <row r="53" spans="1:14" x14ac:dyDescent="0.25">
      <c r="A53">
        <v>24843</v>
      </c>
      <c r="B53">
        <v>8281</v>
      </c>
      <c r="C53">
        <v>1728</v>
      </c>
      <c r="D53">
        <v>6.0650000000000004</v>
      </c>
      <c r="E53" s="8">
        <v>0.81399999999999995</v>
      </c>
      <c r="F53" s="8">
        <v>0.111</v>
      </c>
      <c r="I53">
        <v>24843</v>
      </c>
      <c r="J53">
        <v>8281</v>
      </c>
      <c r="K53">
        <v>1728</v>
      </c>
      <c r="L53">
        <v>6.0650000000000004</v>
      </c>
      <c r="M53" s="8">
        <v>2.649</v>
      </c>
      <c r="N53" s="8">
        <v>0.158</v>
      </c>
    </row>
    <row r="54" spans="1:14" x14ac:dyDescent="0.25">
      <c r="A54">
        <v>107163</v>
      </c>
      <c r="B54">
        <v>35721</v>
      </c>
      <c r="C54">
        <v>8000</v>
      </c>
      <c r="D54">
        <v>26.163</v>
      </c>
      <c r="E54" s="8">
        <v>3.8279999999999998</v>
      </c>
      <c r="F54" s="8">
        <v>0.505</v>
      </c>
      <c r="I54">
        <v>107163</v>
      </c>
      <c r="J54">
        <v>35721</v>
      </c>
      <c r="K54">
        <v>8000</v>
      </c>
      <c r="L54">
        <v>26.163</v>
      </c>
      <c r="M54" s="8">
        <v>12.183</v>
      </c>
      <c r="N54" s="8">
        <v>0.70799999999999996</v>
      </c>
    </row>
    <row r="55" spans="1:14" x14ac:dyDescent="0.25">
      <c r="E55" s="8"/>
      <c r="F55" s="8"/>
      <c r="M55" s="8"/>
      <c r="N55" s="8"/>
    </row>
    <row r="56" spans="1:14" x14ac:dyDescent="0.25">
      <c r="A56" t="s">
        <v>40</v>
      </c>
      <c r="E56" s="8"/>
      <c r="F56" s="8"/>
      <c r="I56" t="s">
        <v>40</v>
      </c>
      <c r="M56" s="8"/>
      <c r="N56" s="8"/>
    </row>
    <row r="57" spans="1:14" x14ac:dyDescent="0.25">
      <c r="A57" t="s">
        <v>0</v>
      </c>
      <c r="B57" t="s">
        <v>2</v>
      </c>
      <c r="C57" t="s">
        <v>1</v>
      </c>
      <c r="D57" t="s">
        <v>3</v>
      </c>
      <c r="E57" s="8" t="s">
        <v>7</v>
      </c>
      <c r="F57" s="8" t="s">
        <v>8</v>
      </c>
      <c r="I57" t="s">
        <v>0</v>
      </c>
      <c r="J57" t="s">
        <v>2</v>
      </c>
      <c r="K57" t="s">
        <v>1</v>
      </c>
      <c r="L57" t="s">
        <v>3</v>
      </c>
      <c r="M57" s="8" t="s">
        <v>7</v>
      </c>
      <c r="N57" s="8" t="s">
        <v>8</v>
      </c>
    </row>
    <row r="58" spans="1:14" x14ac:dyDescent="0.25">
      <c r="A58">
        <v>3675</v>
      </c>
      <c r="B58">
        <v>1225</v>
      </c>
      <c r="C58">
        <v>216</v>
      </c>
      <c r="D58">
        <v>0.89700000000000002</v>
      </c>
      <c r="E58" s="8">
        <v>7.2999999999999995E-2</v>
      </c>
      <c r="F58" s="8">
        <v>1.6E-2</v>
      </c>
      <c r="I58">
        <v>3675</v>
      </c>
      <c r="J58">
        <v>1225</v>
      </c>
      <c r="K58">
        <v>216</v>
      </c>
      <c r="L58">
        <v>0.89700000000000002</v>
      </c>
      <c r="M58" s="8">
        <v>0.23499999999999999</v>
      </c>
      <c r="N58" s="8">
        <v>2.3E-2</v>
      </c>
    </row>
    <row r="59" spans="1:14" x14ac:dyDescent="0.25">
      <c r="A59">
        <v>8019</v>
      </c>
      <c r="B59">
        <v>2673</v>
      </c>
      <c r="C59">
        <v>512</v>
      </c>
      <c r="D59">
        <v>1.958</v>
      </c>
      <c r="E59" s="8">
        <v>0.17299999999999999</v>
      </c>
      <c r="F59" s="8">
        <v>3.1E-2</v>
      </c>
      <c r="I59">
        <v>8019</v>
      </c>
      <c r="J59">
        <v>2673</v>
      </c>
      <c r="K59">
        <v>512</v>
      </c>
      <c r="L59">
        <v>1.958</v>
      </c>
      <c r="M59" s="8">
        <v>0.55600000000000005</v>
      </c>
      <c r="N59" s="8">
        <v>4.4999999999999998E-2</v>
      </c>
    </row>
    <row r="60" spans="1:14" x14ac:dyDescent="0.25">
      <c r="A60">
        <v>14883</v>
      </c>
      <c r="B60">
        <v>4961</v>
      </c>
      <c r="C60">
        <v>1000</v>
      </c>
      <c r="D60">
        <v>3.6339999999999999</v>
      </c>
      <c r="E60" s="8">
        <v>0.33100000000000002</v>
      </c>
      <c r="F60" s="8">
        <v>5.3999999999999999E-2</v>
      </c>
      <c r="I60">
        <v>14883</v>
      </c>
      <c r="J60">
        <v>4961</v>
      </c>
      <c r="K60">
        <v>1000</v>
      </c>
      <c r="L60">
        <v>3.6339999999999999</v>
      </c>
      <c r="M60" s="8">
        <v>1.0369999999999999</v>
      </c>
      <c r="N60" s="8">
        <v>8.1000000000000003E-2</v>
      </c>
    </row>
    <row r="61" spans="1:14" x14ac:dyDescent="0.25">
      <c r="A61">
        <v>24843</v>
      </c>
      <c r="B61">
        <v>8281</v>
      </c>
      <c r="C61">
        <v>1728</v>
      </c>
      <c r="D61">
        <v>6.0650000000000004</v>
      </c>
      <c r="E61" s="8">
        <v>0.59</v>
      </c>
      <c r="F61" s="8">
        <v>0.109</v>
      </c>
      <c r="I61">
        <v>24843</v>
      </c>
      <c r="J61">
        <v>8281</v>
      </c>
      <c r="K61">
        <v>1728</v>
      </c>
      <c r="L61">
        <v>6.0650000000000004</v>
      </c>
      <c r="M61" s="8">
        <v>1.8460000000000001</v>
      </c>
      <c r="N61" s="8">
        <v>0.13500000000000001</v>
      </c>
    </row>
    <row r="62" spans="1:14" x14ac:dyDescent="0.25">
      <c r="A62">
        <v>107163</v>
      </c>
      <c r="B62">
        <v>35721</v>
      </c>
      <c r="C62">
        <v>8000</v>
      </c>
      <c r="D62">
        <v>26.163</v>
      </c>
      <c r="E62" s="8">
        <v>2.6480000000000001</v>
      </c>
      <c r="F62" s="8">
        <v>0.40400000000000003</v>
      </c>
      <c r="I62">
        <v>107163</v>
      </c>
      <c r="J62">
        <v>35721</v>
      </c>
      <c r="K62">
        <v>8000</v>
      </c>
      <c r="L62">
        <v>26.163</v>
      </c>
      <c r="M62" s="8">
        <v>8.2639999999999993</v>
      </c>
      <c r="N62" s="8">
        <v>0.61599999999999999</v>
      </c>
    </row>
    <row r="63" spans="1:14" x14ac:dyDescent="0.25">
      <c r="E63" s="8"/>
      <c r="F63" s="8"/>
      <c r="M63" s="8"/>
      <c r="N63" s="8"/>
    </row>
    <row r="64" spans="1:14" x14ac:dyDescent="0.25">
      <c r="A64" t="s">
        <v>10</v>
      </c>
      <c r="E64" s="8"/>
      <c r="F64" s="8"/>
      <c r="I64" t="s">
        <v>10</v>
      </c>
      <c r="M64" s="8"/>
      <c r="N64" s="8"/>
    </row>
    <row r="65" spans="1:14" x14ac:dyDescent="0.25">
      <c r="A65" t="s">
        <v>0</v>
      </c>
      <c r="B65" t="s">
        <v>2</v>
      </c>
      <c r="C65" t="s">
        <v>1</v>
      </c>
      <c r="D65" t="s">
        <v>3</v>
      </c>
      <c r="E65" s="8" t="s">
        <v>7</v>
      </c>
      <c r="F65" s="8" t="s">
        <v>8</v>
      </c>
      <c r="I65" t="s">
        <v>0</v>
      </c>
      <c r="J65" t="s">
        <v>2</v>
      </c>
      <c r="K65" t="s">
        <v>1</v>
      </c>
      <c r="L65" t="s">
        <v>3</v>
      </c>
      <c r="M65" s="8" t="s">
        <v>7</v>
      </c>
      <c r="N65" s="8" t="s">
        <v>8</v>
      </c>
    </row>
    <row r="66" spans="1:14" x14ac:dyDescent="0.25">
      <c r="A66">
        <v>3675</v>
      </c>
      <c r="B66">
        <v>1225</v>
      </c>
      <c r="C66">
        <v>216</v>
      </c>
      <c r="D66">
        <v>0.89700000000000002</v>
      </c>
      <c r="E66" s="8">
        <v>5.8000000000000003E-2</v>
      </c>
      <c r="F66" s="8">
        <v>2.1000000000000001E-2</v>
      </c>
      <c r="I66">
        <v>3675</v>
      </c>
      <c r="J66">
        <v>1225</v>
      </c>
      <c r="K66">
        <v>216</v>
      </c>
      <c r="L66">
        <v>0.89700000000000002</v>
      </c>
      <c r="M66" s="8">
        <v>0.185</v>
      </c>
      <c r="N66" s="8">
        <v>2.3E-2</v>
      </c>
    </row>
    <row r="67" spans="1:14" x14ac:dyDescent="0.25">
      <c r="A67">
        <v>8019</v>
      </c>
      <c r="B67">
        <v>2673</v>
      </c>
      <c r="C67">
        <v>512</v>
      </c>
      <c r="D67">
        <v>1.958</v>
      </c>
      <c r="E67" s="8">
        <v>0.129</v>
      </c>
      <c r="F67" s="8">
        <v>3.2000000000000001E-2</v>
      </c>
      <c r="I67">
        <v>8019</v>
      </c>
      <c r="J67">
        <v>2673</v>
      </c>
      <c r="K67">
        <v>512</v>
      </c>
      <c r="L67">
        <v>1.958</v>
      </c>
      <c r="M67" s="8">
        <v>0.42699999999999999</v>
      </c>
      <c r="N67" s="8">
        <v>4.2999999999999997E-2</v>
      </c>
    </row>
    <row r="68" spans="1:14" x14ac:dyDescent="0.25">
      <c r="A68">
        <v>14883</v>
      </c>
      <c r="B68">
        <v>4961</v>
      </c>
      <c r="C68">
        <v>1000</v>
      </c>
      <c r="D68">
        <v>3.6339999999999999</v>
      </c>
      <c r="E68" s="8">
        <v>0.28399999999999997</v>
      </c>
      <c r="F68" s="8">
        <v>4.9000000000000002E-2</v>
      </c>
      <c r="I68">
        <v>14883</v>
      </c>
      <c r="J68">
        <v>4961</v>
      </c>
      <c r="K68">
        <v>1000</v>
      </c>
      <c r="L68">
        <v>3.6339999999999999</v>
      </c>
      <c r="M68" s="8">
        <v>0.81899999999999995</v>
      </c>
      <c r="N68" s="8">
        <v>7.5999999999999998E-2</v>
      </c>
    </row>
    <row r="69" spans="1:14" x14ac:dyDescent="0.25">
      <c r="A69">
        <v>24843</v>
      </c>
      <c r="B69">
        <v>8281</v>
      </c>
      <c r="C69">
        <v>1728</v>
      </c>
      <c r="D69">
        <v>6.0650000000000004</v>
      </c>
      <c r="E69" s="8">
        <v>0.45400000000000001</v>
      </c>
      <c r="F69" s="8">
        <v>9.9000000000000005E-2</v>
      </c>
      <c r="I69">
        <v>24843</v>
      </c>
      <c r="J69">
        <v>8281</v>
      </c>
      <c r="K69">
        <v>1728</v>
      </c>
      <c r="L69">
        <v>6.0650000000000004</v>
      </c>
      <c r="M69" s="8">
        <v>1.417</v>
      </c>
      <c r="N69" s="8">
        <v>0.14799999999999999</v>
      </c>
    </row>
    <row r="70" spans="1:14" x14ac:dyDescent="0.25">
      <c r="A70">
        <v>107163</v>
      </c>
      <c r="B70">
        <v>35721</v>
      </c>
      <c r="C70">
        <v>8000</v>
      </c>
      <c r="D70">
        <v>26.163</v>
      </c>
      <c r="E70" s="8">
        <v>1.95</v>
      </c>
      <c r="F70" s="8">
        <v>0.35599999999999998</v>
      </c>
      <c r="I70">
        <v>107163</v>
      </c>
      <c r="J70">
        <v>35721</v>
      </c>
      <c r="K70">
        <v>8000</v>
      </c>
      <c r="L70">
        <v>26.163</v>
      </c>
      <c r="M70" s="8">
        <v>6.4279999999999999</v>
      </c>
      <c r="N70" s="8">
        <v>0.56599999999999995</v>
      </c>
    </row>
    <row r="71" spans="1:14" x14ac:dyDescent="0.25">
      <c r="E71" s="8"/>
      <c r="F71" s="8"/>
      <c r="M71" s="8"/>
      <c r="N71" s="8"/>
    </row>
    <row r="72" spans="1:14" x14ac:dyDescent="0.25">
      <c r="A72" t="s">
        <v>11</v>
      </c>
      <c r="E72" s="8"/>
      <c r="F72" s="8"/>
      <c r="I72" t="s">
        <v>11</v>
      </c>
      <c r="M72" s="8"/>
      <c r="N72" s="8"/>
    </row>
    <row r="73" spans="1:14" x14ac:dyDescent="0.25">
      <c r="A73" t="s">
        <v>13</v>
      </c>
      <c r="E73" s="8"/>
      <c r="F73" s="8"/>
      <c r="I73" t="s">
        <v>13</v>
      </c>
      <c r="M73" s="8"/>
      <c r="N73" s="8"/>
    </row>
    <row r="74" spans="1:14" x14ac:dyDescent="0.25">
      <c r="A74" t="s">
        <v>6</v>
      </c>
      <c r="E74" s="8"/>
      <c r="F74" s="8"/>
      <c r="I74" t="s">
        <v>6</v>
      </c>
      <c r="M74" s="8"/>
      <c r="N74" s="8"/>
    </row>
    <row r="75" spans="1:14" x14ac:dyDescent="0.25">
      <c r="A75" t="s">
        <v>0</v>
      </c>
      <c r="B75" t="s">
        <v>2</v>
      </c>
      <c r="C75" t="s">
        <v>1</v>
      </c>
      <c r="D75" t="s">
        <v>3</v>
      </c>
      <c r="E75" s="8" t="s">
        <v>7</v>
      </c>
      <c r="F75" s="8" t="s">
        <v>8</v>
      </c>
      <c r="I75" t="s">
        <v>0</v>
      </c>
      <c r="J75" t="s">
        <v>2</v>
      </c>
      <c r="K75" t="s">
        <v>1</v>
      </c>
      <c r="L75" t="s">
        <v>3</v>
      </c>
      <c r="M75" s="8" t="s">
        <v>7</v>
      </c>
      <c r="N75" s="8" t="s">
        <v>8</v>
      </c>
    </row>
    <row r="76" spans="1:14" x14ac:dyDescent="0.25">
      <c r="A76">
        <v>3675</v>
      </c>
      <c r="B76">
        <v>1225</v>
      </c>
      <c r="C76">
        <v>216</v>
      </c>
      <c r="D76">
        <v>12.88</v>
      </c>
      <c r="E76" s="8">
        <v>0.45500000000000002</v>
      </c>
      <c r="F76" s="8">
        <v>0.121</v>
      </c>
      <c r="I76">
        <v>3675</v>
      </c>
      <c r="J76">
        <v>1225</v>
      </c>
      <c r="K76">
        <v>216</v>
      </c>
      <c r="L76">
        <v>12.88</v>
      </c>
      <c r="M76" s="8">
        <v>0.82199999999999995</v>
      </c>
      <c r="N76" s="8">
        <v>0.127</v>
      </c>
    </row>
    <row r="77" spans="1:14" x14ac:dyDescent="0.25">
      <c r="A77">
        <v>8019</v>
      </c>
      <c r="B77">
        <v>2673</v>
      </c>
      <c r="C77">
        <v>512</v>
      </c>
      <c r="D77">
        <v>61.325000000000003</v>
      </c>
      <c r="E77" s="8">
        <v>1.254</v>
      </c>
      <c r="F77" s="8">
        <v>0.28799999999999998</v>
      </c>
      <c r="I77">
        <v>8019</v>
      </c>
      <c r="J77">
        <v>2673</v>
      </c>
      <c r="K77">
        <v>512</v>
      </c>
      <c r="L77">
        <v>61.325000000000003</v>
      </c>
      <c r="M77" s="8">
        <v>2.1469999999999998</v>
      </c>
      <c r="N77" s="8">
        <v>0.30199999999999999</v>
      </c>
    </row>
    <row r="78" spans="1:14" x14ac:dyDescent="0.25">
      <c r="A78">
        <v>14883</v>
      </c>
      <c r="B78">
        <v>4961</v>
      </c>
      <c r="C78">
        <v>1000</v>
      </c>
      <c r="D78">
        <v>211.24199999999999</v>
      </c>
      <c r="E78" s="8">
        <v>2.794</v>
      </c>
      <c r="F78" s="8">
        <v>0.56299999999999994</v>
      </c>
      <c r="I78">
        <v>14883</v>
      </c>
      <c r="J78">
        <v>4961</v>
      </c>
      <c r="K78">
        <v>1000</v>
      </c>
      <c r="L78">
        <v>211.24199999999999</v>
      </c>
      <c r="M78" s="8">
        <v>4.5490000000000004</v>
      </c>
      <c r="N78" s="8">
        <v>0.59599999999999997</v>
      </c>
    </row>
    <row r="79" spans="1:14" x14ac:dyDescent="0.25">
      <c r="A79">
        <v>24843</v>
      </c>
      <c r="B79">
        <v>8281</v>
      </c>
      <c r="C79">
        <v>1728</v>
      </c>
      <c r="D79">
        <v>588.58399999999995</v>
      </c>
      <c r="E79" s="8">
        <v>5.1189999999999998</v>
      </c>
      <c r="F79" s="8">
        <v>0.97899999999999998</v>
      </c>
      <c r="I79">
        <v>24843</v>
      </c>
      <c r="J79">
        <v>8281</v>
      </c>
      <c r="K79">
        <v>1728</v>
      </c>
      <c r="L79">
        <v>588.58399999999995</v>
      </c>
      <c r="M79" s="8">
        <v>8.2289999999999992</v>
      </c>
      <c r="N79" s="8">
        <v>1.034</v>
      </c>
    </row>
    <row r="80" spans="1:14" x14ac:dyDescent="0.25">
      <c r="A80">
        <v>107163</v>
      </c>
      <c r="B80">
        <v>35721</v>
      </c>
      <c r="C80">
        <v>8000</v>
      </c>
      <c r="D80">
        <v>2759.9090000000001</v>
      </c>
      <c r="E80" s="8">
        <v>16.888999999999999</v>
      </c>
      <c r="F80" s="8">
        <v>4.6050000000000004</v>
      </c>
      <c r="I80">
        <v>107163</v>
      </c>
      <c r="J80">
        <v>35721</v>
      </c>
      <c r="K80">
        <v>8000</v>
      </c>
      <c r="L80">
        <v>2759.9090000000001</v>
      </c>
      <c r="M80" s="8">
        <v>30.734999999999999</v>
      </c>
      <c r="N80" s="8">
        <v>4.8179999999999996</v>
      </c>
    </row>
    <row r="81" spans="1:14" x14ac:dyDescent="0.25">
      <c r="E81" s="8"/>
      <c r="F81" s="8"/>
      <c r="M81" s="8"/>
      <c r="N81" s="8"/>
    </row>
    <row r="82" spans="1:14" x14ac:dyDescent="0.25">
      <c r="A82" t="s">
        <v>9</v>
      </c>
      <c r="E82" s="8"/>
      <c r="F82" s="8"/>
      <c r="I82" t="s">
        <v>9</v>
      </c>
      <c r="M82" s="8"/>
      <c r="N82" s="8"/>
    </row>
    <row r="83" spans="1:14" x14ac:dyDescent="0.25">
      <c r="A83" t="s">
        <v>0</v>
      </c>
      <c r="B83" t="s">
        <v>2</v>
      </c>
      <c r="C83" t="s">
        <v>1</v>
      </c>
      <c r="D83" t="s">
        <v>3</v>
      </c>
      <c r="E83" s="8" t="s">
        <v>7</v>
      </c>
      <c r="F83" s="8" t="s">
        <v>8</v>
      </c>
      <c r="I83" t="s">
        <v>0</v>
      </c>
      <c r="J83" t="s">
        <v>2</v>
      </c>
      <c r="K83" t="s">
        <v>1</v>
      </c>
      <c r="L83" t="s">
        <v>3</v>
      </c>
      <c r="M83" s="8" t="s">
        <v>7</v>
      </c>
      <c r="N83" s="8" t="s">
        <v>8</v>
      </c>
    </row>
    <row r="84" spans="1:14" x14ac:dyDescent="0.25">
      <c r="A84">
        <v>3675</v>
      </c>
      <c r="B84">
        <v>1225</v>
      </c>
      <c r="C84">
        <v>216</v>
      </c>
      <c r="D84">
        <v>12.88</v>
      </c>
      <c r="E84" s="8">
        <v>0.34699999999999998</v>
      </c>
      <c r="F84" s="8">
        <v>6.7000000000000004E-2</v>
      </c>
      <c r="I84">
        <v>3675</v>
      </c>
      <c r="J84">
        <v>1225</v>
      </c>
      <c r="K84">
        <v>216</v>
      </c>
      <c r="L84">
        <v>12.88</v>
      </c>
      <c r="M84" s="8">
        <v>0.52800000000000002</v>
      </c>
      <c r="N84" s="8">
        <v>7.3999999999999996E-2</v>
      </c>
    </row>
    <row r="85" spans="1:14" x14ac:dyDescent="0.25">
      <c r="A85">
        <v>8019</v>
      </c>
      <c r="B85">
        <v>2673</v>
      </c>
      <c r="C85">
        <v>512</v>
      </c>
      <c r="D85">
        <v>61.325000000000003</v>
      </c>
      <c r="E85" s="8">
        <v>1.1140000000000001</v>
      </c>
      <c r="F85" s="8">
        <v>0.153</v>
      </c>
      <c r="I85">
        <v>8019</v>
      </c>
      <c r="J85">
        <v>2673</v>
      </c>
      <c r="K85">
        <v>512</v>
      </c>
      <c r="L85">
        <v>61.325000000000003</v>
      </c>
      <c r="M85" s="8">
        <v>1.5309999999999999</v>
      </c>
      <c r="N85" s="8">
        <v>0.16900000000000001</v>
      </c>
    </row>
    <row r="86" spans="1:14" x14ac:dyDescent="0.25">
      <c r="A86">
        <v>14883</v>
      </c>
      <c r="B86">
        <v>4961</v>
      </c>
      <c r="C86">
        <v>1000</v>
      </c>
      <c r="D86">
        <v>211.24199999999999</v>
      </c>
      <c r="E86" s="8">
        <v>2.6850000000000001</v>
      </c>
      <c r="F86" s="8">
        <v>0.30099999999999999</v>
      </c>
      <c r="I86">
        <v>14883</v>
      </c>
      <c r="J86">
        <v>4961</v>
      </c>
      <c r="K86">
        <v>1000</v>
      </c>
      <c r="L86">
        <v>211.24199999999999</v>
      </c>
      <c r="M86" s="8">
        <v>3.3929999999999998</v>
      </c>
      <c r="N86" s="8">
        <v>0.32600000000000001</v>
      </c>
    </row>
    <row r="87" spans="1:14" x14ac:dyDescent="0.25">
      <c r="A87">
        <v>24843</v>
      </c>
      <c r="B87">
        <v>8281</v>
      </c>
      <c r="C87">
        <v>1728</v>
      </c>
      <c r="D87">
        <v>588.58399999999995</v>
      </c>
      <c r="E87" s="8">
        <v>4.0119999999999996</v>
      </c>
      <c r="F87" s="8">
        <v>0.51400000000000001</v>
      </c>
      <c r="I87">
        <v>24843</v>
      </c>
      <c r="J87">
        <v>8281</v>
      </c>
      <c r="K87">
        <v>1728</v>
      </c>
      <c r="L87">
        <v>588.58399999999995</v>
      </c>
      <c r="M87" s="8">
        <v>5.2960000000000003</v>
      </c>
      <c r="N87" s="8">
        <v>0.56000000000000005</v>
      </c>
    </row>
    <row r="88" spans="1:14" x14ac:dyDescent="0.25">
      <c r="A88">
        <v>107163</v>
      </c>
      <c r="B88">
        <v>35721</v>
      </c>
      <c r="C88">
        <v>8000</v>
      </c>
      <c r="D88">
        <v>2759.9090000000001</v>
      </c>
      <c r="E88" s="8">
        <v>10.227</v>
      </c>
      <c r="F88" s="8">
        <v>2.4420000000000002</v>
      </c>
      <c r="I88">
        <v>107163</v>
      </c>
      <c r="J88">
        <v>35721</v>
      </c>
      <c r="K88">
        <v>8000</v>
      </c>
      <c r="L88">
        <v>2759.9090000000001</v>
      </c>
      <c r="M88" s="8">
        <v>17.797999999999998</v>
      </c>
      <c r="N88" s="8">
        <v>2.6080000000000001</v>
      </c>
    </row>
    <row r="89" spans="1:14" x14ac:dyDescent="0.25">
      <c r="E89" s="8"/>
      <c r="F89" s="8"/>
      <c r="M89" s="8"/>
      <c r="N89" s="8"/>
    </row>
    <row r="90" spans="1:14" x14ac:dyDescent="0.25">
      <c r="A90" t="s">
        <v>40</v>
      </c>
      <c r="E90" s="8"/>
      <c r="F90" s="8"/>
      <c r="I90" t="s">
        <v>40</v>
      </c>
      <c r="M90" s="8"/>
      <c r="N90" s="8"/>
    </row>
    <row r="91" spans="1:14" x14ac:dyDescent="0.25">
      <c r="A91" t="s">
        <v>0</v>
      </c>
      <c r="B91" t="s">
        <v>2</v>
      </c>
      <c r="C91" t="s">
        <v>1</v>
      </c>
      <c r="D91" t="s">
        <v>3</v>
      </c>
      <c r="E91" s="8" t="s">
        <v>7</v>
      </c>
      <c r="F91" s="8" t="s">
        <v>8</v>
      </c>
      <c r="I91" t="s">
        <v>0</v>
      </c>
      <c r="J91" t="s">
        <v>2</v>
      </c>
      <c r="K91" t="s">
        <v>1</v>
      </c>
      <c r="L91" t="s">
        <v>3</v>
      </c>
      <c r="M91" s="8" t="s">
        <v>7</v>
      </c>
      <c r="N91" s="8" t="s">
        <v>8</v>
      </c>
    </row>
    <row r="92" spans="1:14" x14ac:dyDescent="0.25">
      <c r="A92">
        <v>3675</v>
      </c>
      <c r="B92">
        <v>1225</v>
      </c>
      <c r="C92">
        <v>216</v>
      </c>
      <c r="D92">
        <v>12.88</v>
      </c>
      <c r="E92" s="8">
        <v>0.27300000000000002</v>
      </c>
      <c r="F92" s="8">
        <v>4.9000000000000002E-2</v>
      </c>
      <c r="I92">
        <v>3675</v>
      </c>
      <c r="J92">
        <v>1225</v>
      </c>
      <c r="K92">
        <v>216</v>
      </c>
      <c r="L92">
        <v>12.88</v>
      </c>
      <c r="M92" s="8">
        <v>0.36899999999999999</v>
      </c>
      <c r="N92" s="8">
        <v>5.5E-2</v>
      </c>
    </row>
    <row r="93" spans="1:14" x14ac:dyDescent="0.25">
      <c r="A93">
        <v>8019</v>
      </c>
      <c r="B93">
        <v>2673</v>
      </c>
      <c r="C93">
        <v>512</v>
      </c>
      <c r="D93">
        <v>61.325000000000003</v>
      </c>
      <c r="E93" s="8">
        <v>0.80500000000000005</v>
      </c>
      <c r="F93" s="8">
        <v>0.11</v>
      </c>
      <c r="I93">
        <v>8019</v>
      </c>
      <c r="J93">
        <v>2673</v>
      </c>
      <c r="K93">
        <v>512</v>
      </c>
      <c r="L93">
        <v>61.325000000000003</v>
      </c>
      <c r="M93" s="8">
        <v>1.002</v>
      </c>
      <c r="N93" s="8">
        <v>0.124</v>
      </c>
    </row>
    <row r="94" spans="1:14" x14ac:dyDescent="0.25">
      <c r="A94">
        <v>14883</v>
      </c>
      <c r="B94">
        <v>4961</v>
      </c>
      <c r="C94">
        <v>1000</v>
      </c>
      <c r="D94">
        <v>211.24199999999999</v>
      </c>
      <c r="E94" s="8">
        <v>2.056</v>
      </c>
      <c r="F94" s="8">
        <v>0.21</v>
      </c>
      <c r="I94">
        <v>14883</v>
      </c>
      <c r="J94">
        <v>4961</v>
      </c>
      <c r="K94">
        <v>1000</v>
      </c>
      <c r="L94">
        <v>211.24199999999999</v>
      </c>
      <c r="M94" s="8">
        <v>2.3140000000000001</v>
      </c>
      <c r="N94" s="8">
        <v>0.23599999999999999</v>
      </c>
    </row>
    <row r="95" spans="1:14" x14ac:dyDescent="0.25">
      <c r="A95">
        <v>24843</v>
      </c>
      <c r="B95">
        <v>8281</v>
      </c>
      <c r="C95">
        <v>1728</v>
      </c>
      <c r="D95">
        <v>588.58399999999995</v>
      </c>
      <c r="E95" s="8">
        <v>3.9340000000000002</v>
      </c>
      <c r="F95" s="8">
        <v>0.377</v>
      </c>
      <c r="I95">
        <v>24843</v>
      </c>
      <c r="J95">
        <v>8281</v>
      </c>
      <c r="K95">
        <v>1728</v>
      </c>
      <c r="L95">
        <v>588.58399999999995</v>
      </c>
      <c r="M95" s="8">
        <v>4.4400000000000004</v>
      </c>
      <c r="N95" s="8">
        <v>0.40600000000000003</v>
      </c>
    </row>
    <row r="96" spans="1:14" x14ac:dyDescent="0.25">
      <c r="A96">
        <v>107163</v>
      </c>
      <c r="B96">
        <v>35721</v>
      </c>
      <c r="C96">
        <v>8000</v>
      </c>
      <c r="D96">
        <v>2759.9090000000001</v>
      </c>
      <c r="E96" s="8">
        <v>10.77</v>
      </c>
      <c r="F96" s="8">
        <v>1.6719999999999999</v>
      </c>
      <c r="I96">
        <v>107163</v>
      </c>
      <c r="J96">
        <v>35721</v>
      </c>
      <c r="K96">
        <v>8000</v>
      </c>
      <c r="L96">
        <v>2759.9090000000001</v>
      </c>
      <c r="M96" s="8">
        <v>15.286</v>
      </c>
      <c r="N96" s="8">
        <v>1.8839999999999999</v>
      </c>
    </row>
    <row r="97" spans="1:26" x14ac:dyDescent="0.25">
      <c r="E97" s="8"/>
      <c r="F97" s="8"/>
      <c r="M97" s="8"/>
      <c r="N97" s="8"/>
    </row>
    <row r="98" spans="1:26" x14ac:dyDescent="0.25">
      <c r="A98" t="s">
        <v>10</v>
      </c>
      <c r="E98" s="8"/>
      <c r="F98" s="8"/>
      <c r="I98" t="s">
        <v>10</v>
      </c>
      <c r="M98" s="8"/>
      <c r="N98" s="8"/>
    </row>
    <row r="99" spans="1:26" x14ac:dyDescent="0.25">
      <c r="A99" t="s">
        <v>0</v>
      </c>
      <c r="B99" t="s">
        <v>2</v>
      </c>
      <c r="C99" t="s">
        <v>1</v>
      </c>
      <c r="D99" t="s">
        <v>3</v>
      </c>
      <c r="E99" s="8" t="s">
        <v>7</v>
      </c>
      <c r="F99" s="8" t="s">
        <v>8</v>
      </c>
      <c r="I99" t="s">
        <v>0</v>
      </c>
      <c r="J99" t="s">
        <v>2</v>
      </c>
      <c r="K99" t="s">
        <v>1</v>
      </c>
      <c r="L99" t="s">
        <v>3</v>
      </c>
      <c r="M99" s="8" t="s">
        <v>7</v>
      </c>
      <c r="N99" s="8" t="s">
        <v>8</v>
      </c>
    </row>
    <row r="100" spans="1:26" x14ac:dyDescent="0.25">
      <c r="A100">
        <v>3675</v>
      </c>
      <c r="B100">
        <v>1225</v>
      </c>
      <c r="C100">
        <v>216</v>
      </c>
      <c r="D100">
        <v>12.88</v>
      </c>
      <c r="E100" s="8">
        <v>0.27200000000000002</v>
      </c>
      <c r="F100" s="8">
        <v>4.4999999999999998E-2</v>
      </c>
      <c r="I100">
        <v>3675</v>
      </c>
      <c r="J100">
        <v>1225</v>
      </c>
      <c r="K100">
        <v>216</v>
      </c>
      <c r="L100">
        <v>12.88</v>
      </c>
      <c r="M100" s="8">
        <v>0.33700000000000002</v>
      </c>
      <c r="N100" s="8">
        <v>4.8000000000000001E-2</v>
      </c>
    </row>
    <row r="101" spans="1:26" x14ac:dyDescent="0.25">
      <c r="A101">
        <v>8019</v>
      </c>
      <c r="B101">
        <v>2673</v>
      </c>
      <c r="C101">
        <v>512</v>
      </c>
      <c r="D101">
        <v>61.325000000000003</v>
      </c>
      <c r="E101" s="8">
        <v>0.90300000000000002</v>
      </c>
      <c r="F101" s="8">
        <v>8.7999999999999995E-2</v>
      </c>
      <c r="I101">
        <v>8019</v>
      </c>
      <c r="J101">
        <v>2673</v>
      </c>
      <c r="K101">
        <v>512</v>
      </c>
      <c r="L101">
        <v>61.325000000000003</v>
      </c>
      <c r="M101" s="8">
        <v>1.0029999999999999</v>
      </c>
      <c r="N101" s="8">
        <v>0.10199999999999999</v>
      </c>
    </row>
    <row r="102" spans="1:26" x14ac:dyDescent="0.25">
      <c r="A102">
        <v>14883</v>
      </c>
      <c r="B102">
        <v>4961</v>
      </c>
      <c r="C102">
        <v>1000</v>
      </c>
      <c r="D102">
        <v>211.24199999999999</v>
      </c>
      <c r="E102" s="8">
        <v>2.3759999999999999</v>
      </c>
      <c r="F102" s="8">
        <v>0.16900000000000001</v>
      </c>
      <c r="I102">
        <v>14883</v>
      </c>
      <c r="J102">
        <v>4961</v>
      </c>
      <c r="K102">
        <v>1000</v>
      </c>
      <c r="L102">
        <v>211.24199999999999</v>
      </c>
      <c r="M102" s="8">
        <v>2.5219999999999998</v>
      </c>
      <c r="N102" s="8">
        <v>0.217</v>
      </c>
    </row>
    <row r="103" spans="1:26" x14ac:dyDescent="0.25">
      <c r="A103">
        <v>24843</v>
      </c>
      <c r="B103">
        <v>8281</v>
      </c>
      <c r="C103">
        <v>1728</v>
      </c>
      <c r="D103">
        <v>588.58399999999995</v>
      </c>
      <c r="E103" s="8">
        <v>3.835</v>
      </c>
      <c r="F103" s="8">
        <v>0.28599999999999998</v>
      </c>
      <c r="I103">
        <v>24843</v>
      </c>
      <c r="J103">
        <v>8281</v>
      </c>
      <c r="K103">
        <v>1728</v>
      </c>
      <c r="L103">
        <v>588.58399999999995</v>
      </c>
      <c r="M103" s="8">
        <v>4.5990000000000002</v>
      </c>
      <c r="N103" s="8">
        <v>0.33100000000000002</v>
      </c>
    </row>
    <row r="104" spans="1:26" x14ac:dyDescent="0.25">
      <c r="A104">
        <v>107163</v>
      </c>
      <c r="B104">
        <v>35721</v>
      </c>
      <c r="C104">
        <v>8000</v>
      </c>
      <c r="D104">
        <v>2759.9090000000001</v>
      </c>
      <c r="E104" s="8">
        <v>9.0190000000000001</v>
      </c>
      <c r="F104" s="8">
        <v>1.3220000000000001</v>
      </c>
      <c r="I104">
        <v>107163</v>
      </c>
      <c r="J104">
        <v>35721</v>
      </c>
      <c r="K104">
        <v>8000</v>
      </c>
      <c r="L104">
        <v>2759.9090000000001</v>
      </c>
      <c r="M104" s="8">
        <v>13.765000000000001</v>
      </c>
      <c r="N104" s="8">
        <v>1.5329999999999999</v>
      </c>
      <c r="Z104" t="s">
        <v>11</v>
      </c>
    </row>
    <row r="107" spans="1:26" x14ac:dyDescent="0.25">
      <c r="A107" s="10" t="s">
        <v>28</v>
      </c>
      <c r="B107" s="10"/>
      <c r="C107" s="10"/>
      <c r="D107" s="10"/>
      <c r="E107" s="10"/>
      <c r="F107" s="10"/>
      <c r="G107" s="10"/>
      <c r="H107" s="10"/>
      <c r="I107" s="10" t="s">
        <v>29</v>
      </c>
      <c r="J107" s="10"/>
      <c r="K107" s="10"/>
      <c r="L107" s="10"/>
      <c r="M107" s="10"/>
      <c r="N107" s="10"/>
      <c r="O107" s="10"/>
      <c r="P107" s="10"/>
    </row>
    <row r="108" spans="1:26" x14ac:dyDescent="0.25">
      <c r="A108" s="11" t="str">
        <f>$A$4</f>
        <v>Gps:2</v>
      </c>
      <c r="B108" s="12"/>
      <c r="C108" s="12"/>
      <c r="D108" s="12"/>
      <c r="E108" s="12"/>
      <c r="F108" s="12"/>
      <c r="G108" s="12"/>
      <c r="H108" s="13"/>
      <c r="I108" s="10" t="str">
        <f>$I$4</f>
        <v>Gps:3</v>
      </c>
      <c r="J108" s="10"/>
      <c r="K108" s="10"/>
      <c r="L108" s="10"/>
      <c r="M108" s="10"/>
      <c r="N108" s="10"/>
      <c r="O108" s="10"/>
      <c r="P108" s="10"/>
    </row>
    <row r="109" spans="1:26" x14ac:dyDescent="0.25">
      <c r="A109" s="4" t="s">
        <v>15</v>
      </c>
      <c r="B109" s="4" t="s">
        <v>16</v>
      </c>
      <c r="C109" s="4" t="s">
        <v>17</v>
      </c>
      <c r="D109" s="5" t="s">
        <v>50</v>
      </c>
      <c r="E109" s="5" t="s">
        <v>18</v>
      </c>
      <c r="F109" s="4" t="s">
        <v>19</v>
      </c>
      <c r="G109" s="4" t="s">
        <v>51</v>
      </c>
      <c r="H109" s="4" t="s">
        <v>20</v>
      </c>
      <c r="I109" s="4" t="s">
        <v>15</v>
      </c>
      <c r="J109" s="4" t="s">
        <v>16</v>
      </c>
      <c r="K109" s="4" t="s">
        <v>17</v>
      </c>
      <c r="L109" s="5" t="s">
        <v>50</v>
      </c>
      <c r="M109" s="5" t="s">
        <v>18</v>
      </c>
      <c r="N109" s="4" t="s">
        <v>19</v>
      </c>
      <c r="O109" s="4" t="s">
        <v>51</v>
      </c>
      <c r="P109" s="4" t="s">
        <v>20</v>
      </c>
    </row>
    <row r="110" spans="1:26" x14ac:dyDescent="0.25">
      <c r="A110" s="4">
        <f>$A100</f>
        <v>3675</v>
      </c>
      <c r="B110" s="5">
        <f>'Brk20-NoCol '!$E8/$F8</f>
        <v>2.8701298701298703</v>
      </c>
      <c r="C110" s="5">
        <f>'Brk20-NoCol '!$E8/$F16</f>
        <v>1.3899371069182389</v>
      </c>
      <c r="D110" s="5">
        <f>'Brk20-NoCol '!$E8/$F24</f>
        <v>1.8728813559322035</v>
      </c>
      <c r="E110" s="5">
        <f>'Brk20-NoCol '!$E8/$F32</f>
        <v>1.753968253968254</v>
      </c>
      <c r="F110" s="5">
        <f>'Brk20-NoCol '!$E8/$E16</f>
        <v>1.0091324200913243</v>
      </c>
      <c r="G110" s="5">
        <f>'Brk20-NoCol '!$E8/$E24</f>
        <v>1.4539473684210527</v>
      </c>
      <c r="H110" s="5">
        <f>'Brk20-NoCol '!$E8/$E32</f>
        <v>1.4635761589403975</v>
      </c>
      <c r="I110" s="4">
        <f>$A100</f>
        <v>3675</v>
      </c>
      <c r="J110" s="5">
        <f>'Brk20-NoCol '!$M8/$N8</f>
        <v>4.8923076923076918</v>
      </c>
      <c r="K110" s="5">
        <f>'Brk20-NoCol '!$M8/$N16</f>
        <v>3.8780487804878048</v>
      </c>
      <c r="L110" s="5">
        <f>'Brk20-NoCol '!$M8/$N24</f>
        <v>4.8549618320610683</v>
      </c>
      <c r="M110" s="5">
        <f>'Brk20-NoCol '!$M8/$N32</f>
        <v>4.3265306122448983</v>
      </c>
      <c r="N110" s="5">
        <f>'Brk20-NoCol '!$M8/$M16</f>
        <v>1.5626535626535627</v>
      </c>
      <c r="O110" s="5">
        <f>'Brk20-NoCol '!$M8/$M24</f>
        <v>2.2714285714285714</v>
      </c>
      <c r="P110" s="5">
        <f>'Brk20-NoCol '!$M8/$M32</f>
        <v>2.7179487179487176</v>
      </c>
    </row>
    <row r="111" spans="1:26" x14ac:dyDescent="0.25">
      <c r="A111" s="4">
        <f t="shared" ref="A111:A114" si="0">$A101</f>
        <v>8019</v>
      </c>
      <c r="B111" s="5">
        <f>'Brk20-NoCol '!$E9/$F9</f>
        <v>2.7830687830687832</v>
      </c>
      <c r="C111" s="5">
        <f>'Brk20-NoCol '!$E9/$F17</f>
        <v>0.91797556719022699</v>
      </c>
      <c r="D111" s="5">
        <f>'Brk20-NoCol '!$E9/$F25</f>
        <v>1.2232558139534884</v>
      </c>
      <c r="E111" s="5">
        <f>'Brk20-NoCol '!$E9/$F33</f>
        <v>1.3249370277078085</v>
      </c>
      <c r="F111" s="5">
        <f>'Brk20-NoCol '!$E9/$E17</f>
        <v>0.7255172413793104</v>
      </c>
      <c r="G111" s="5">
        <f>'Brk20-NoCol '!$E9/$E25</f>
        <v>1.0647773279352228</v>
      </c>
      <c r="H111" s="5">
        <f>'Brk20-NoCol '!$E9/$E33</f>
        <v>1.1535087719298245</v>
      </c>
      <c r="I111" s="4">
        <f t="shared" ref="I111:I114" si="1">$A101</f>
        <v>8019</v>
      </c>
      <c r="J111" s="5">
        <f>'Brk20-NoCol '!$M9/$N9</f>
        <v>4.2960000000000003</v>
      </c>
      <c r="K111" s="5">
        <f>'Brk20-NoCol '!$M9/$N17</f>
        <v>2.7305084745762711</v>
      </c>
      <c r="L111" s="5">
        <f>'Brk20-NoCol '!$M9/$N25</f>
        <v>3.4059196617336154</v>
      </c>
      <c r="M111" s="5">
        <f>'Brk20-NoCol '!$M9/$N33</f>
        <v>3.9679802955665022</v>
      </c>
      <c r="N111" s="5">
        <f>'Brk20-NoCol '!$M9/$M17</f>
        <v>1.4930491195551436</v>
      </c>
      <c r="O111" s="5">
        <f>'Brk20-NoCol '!$M9/$M25</f>
        <v>2.1169513797634689</v>
      </c>
      <c r="P111" s="5">
        <f>'Brk20-NoCol '!$M9/$M33</f>
        <v>2.5450236966824642</v>
      </c>
    </row>
    <row r="112" spans="1:26" x14ac:dyDescent="0.25">
      <c r="A112" s="4">
        <f t="shared" si="0"/>
        <v>14883</v>
      </c>
      <c r="B112" s="5">
        <f>'Brk20-NoCol '!$E10/$F10</f>
        <v>2.8551912568306008</v>
      </c>
      <c r="C112" s="5">
        <f>'Brk20-NoCol '!$E10/$F18</f>
        <v>2.2046413502109705</v>
      </c>
      <c r="D112" s="5">
        <f>'Brk20-NoCol '!$E10/$F26</f>
        <v>0.87374581939799334</v>
      </c>
      <c r="E112" s="5">
        <f>'Brk20-NoCol '!$E10/$F34</f>
        <v>0.95346715328467135</v>
      </c>
      <c r="F112" s="5">
        <f>'Brk20-NoCol '!$E10/$E18</f>
        <v>1.0398009950248757</v>
      </c>
      <c r="G112" s="5">
        <f>'Brk20-NoCol '!$E10/$E26</f>
        <v>0.79649390243902429</v>
      </c>
      <c r="H112" s="5">
        <f>'Brk20-NoCol '!$E10/$E34</f>
        <v>0.87594300083822285</v>
      </c>
      <c r="I112" s="4">
        <f t="shared" si="1"/>
        <v>14883</v>
      </c>
      <c r="J112" s="5">
        <f>'Brk20-NoCol '!$M10/$N10</f>
        <v>3.7039911308203992</v>
      </c>
      <c r="K112" s="5">
        <f>'Brk20-NoCol '!$M10/$N18</f>
        <v>7.5931818181818187</v>
      </c>
      <c r="L112" s="5">
        <f>'Brk20-NoCol '!$M10/$N26</f>
        <v>2.9410211267605639</v>
      </c>
      <c r="M112" s="5">
        <f>'Brk20-NoCol '!$M10/$N34</f>
        <v>2.9102787456445998</v>
      </c>
      <c r="N112" s="5">
        <f>'Brk20-NoCol '!$M10/$M18</f>
        <v>1.9946268656716419</v>
      </c>
      <c r="O112" s="5">
        <f>'Brk20-NoCol '!$M10/$M26</f>
        <v>1.9413131900058105</v>
      </c>
      <c r="P112" s="5">
        <f>'Brk20-NoCol '!$M10/$M34</f>
        <v>2.2422818791946311</v>
      </c>
    </row>
    <row r="113" spans="1:16" x14ac:dyDescent="0.25">
      <c r="A113" s="4">
        <f t="shared" si="0"/>
        <v>24843</v>
      </c>
      <c r="B113" s="5">
        <f>'Brk20-NoCol '!$E11/$F11</f>
        <v>2.8207547169811322</v>
      </c>
      <c r="C113" s="5">
        <f>'Brk20-NoCol '!$E11/$F19</f>
        <v>4.671875</v>
      </c>
      <c r="D113" s="5">
        <f>'Brk20-NoCol '!$E11/$F27</f>
        <v>1.9085106382978725</v>
      </c>
      <c r="E113" s="5">
        <f>'Brk20-NoCol '!$E11/$F35</f>
        <v>2.130641330166271</v>
      </c>
      <c r="F113" s="5">
        <f>'Brk20-NoCol '!$E11/$E19</f>
        <v>1.6988636363636362</v>
      </c>
      <c r="G113" s="5">
        <f>'Brk20-NoCol '!$E11/$E27</f>
        <v>1.5113732097725359</v>
      </c>
      <c r="H113" s="5">
        <f>'Brk20-NoCol '!$E11/$E35</f>
        <v>1.2580645161290323</v>
      </c>
      <c r="I113" s="4">
        <f t="shared" si="1"/>
        <v>24843</v>
      </c>
      <c r="J113" s="5">
        <f>'Brk20-NoCol '!$M11/$N11</f>
        <v>7.045045045045045</v>
      </c>
      <c r="K113" s="5">
        <f>'Brk20-NoCol '!$M11/$N19</f>
        <v>12.730232558139535</v>
      </c>
      <c r="L113" s="5">
        <f>'Brk20-NoCol '!$M11/$N27</f>
        <v>15.376404494382024</v>
      </c>
      <c r="M113" s="5">
        <f>'Brk20-NoCol '!$M11/$N35</f>
        <v>5.3352826510721245</v>
      </c>
      <c r="N113" s="5">
        <f>'Brk20-NoCol '!$M11/$M19</f>
        <v>2.0154639175257731</v>
      </c>
      <c r="O113" s="5">
        <f>'Brk20-NoCol '!$M11/$M27</f>
        <v>2.8901795142555442</v>
      </c>
      <c r="P113" s="5">
        <f>'Brk20-NoCol '!$M11/$M35</f>
        <v>2.5484171322160147</v>
      </c>
    </row>
    <row r="114" spans="1:16" x14ac:dyDescent="0.25">
      <c r="A114" s="4">
        <f t="shared" si="0"/>
        <v>107163</v>
      </c>
      <c r="B114" s="5">
        <f>'Brk20-NoCol '!$E12/$F12</f>
        <v>2.7856668878566695</v>
      </c>
      <c r="C114" s="5">
        <f>'Brk20-NoCol '!$E12/$F20</f>
        <v>4.6748329621380851</v>
      </c>
      <c r="D114" s="5">
        <f>'Brk20-NoCol '!$E12/$F28</f>
        <v>5.8305555555555566</v>
      </c>
      <c r="E114" s="5">
        <f>'Brk20-NoCol '!$E12/$F36</f>
        <v>6.298574643660916</v>
      </c>
      <c r="F114" s="5">
        <f>'Brk20-NoCol '!$E12/$E20</f>
        <v>1.7250873227861108</v>
      </c>
      <c r="G114" s="5">
        <f>'Brk20-NoCol '!$E12/$E28</f>
        <v>2.5450136404971206</v>
      </c>
      <c r="H114" s="5">
        <f>'Brk20-NoCol '!$E12/$E36</f>
        <v>3.265655387008946</v>
      </c>
      <c r="I114" s="4">
        <f t="shared" si="1"/>
        <v>107163</v>
      </c>
      <c r="J114" s="5">
        <f>'Brk20-NoCol '!$M12/$N12</f>
        <v>7.1068082448469712</v>
      </c>
      <c r="K114" s="5">
        <f>'Brk20-NoCol '!$M12/$N20</f>
        <v>11.366633366633367</v>
      </c>
      <c r="L114" s="5">
        <f>'Brk20-NoCol '!$M12/$N28</f>
        <v>13.758162031438937</v>
      </c>
      <c r="M114" s="5">
        <f>'Brk20-NoCol '!$M12/$N36</f>
        <v>14.25814536340852</v>
      </c>
      <c r="N114" s="5">
        <f>'Brk20-NoCol '!$M12/$M20</f>
        <v>1.8206256500520042</v>
      </c>
      <c r="O114" s="5">
        <f>'Brk20-NoCol '!$M12/$M28</f>
        <v>2.5400156267440566</v>
      </c>
      <c r="P114" s="5">
        <f>'Brk20-NoCol '!$M12/$M36</f>
        <v>3.2994055386399883</v>
      </c>
    </row>
    <row r="117" spans="1:16" x14ac:dyDescent="0.25">
      <c r="A117" s="11" t="s">
        <v>30</v>
      </c>
      <c r="B117" s="12"/>
      <c r="C117" s="12"/>
      <c r="D117" s="12"/>
      <c r="E117" s="12"/>
      <c r="F117" s="12"/>
      <c r="G117" s="12"/>
      <c r="H117" s="13"/>
      <c r="I117" s="11" t="s">
        <v>30</v>
      </c>
      <c r="J117" s="12"/>
      <c r="K117" s="12"/>
      <c r="L117" s="12"/>
      <c r="M117" s="12"/>
      <c r="N117" s="12"/>
      <c r="O117" s="12"/>
      <c r="P117" s="13"/>
    </row>
    <row r="118" spans="1:16" x14ac:dyDescent="0.25">
      <c r="A118" s="11" t="str">
        <f>$A$4</f>
        <v>Gps:2</v>
      </c>
      <c r="B118" s="12"/>
      <c r="C118" s="12"/>
      <c r="D118" s="12"/>
      <c r="E118" s="12"/>
      <c r="F118" s="12"/>
      <c r="G118" s="12"/>
      <c r="H118" s="13"/>
      <c r="I118" s="10" t="str">
        <f>$I$4</f>
        <v>Gps:3</v>
      </c>
      <c r="J118" s="10"/>
      <c r="K118" s="10"/>
      <c r="L118" s="10"/>
      <c r="M118" s="10"/>
      <c r="N118" s="10"/>
      <c r="O118" s="10"/>
      <c r="P118" s="10"/>
    </row>
    <row r="119" spans="1:16" x14ac:dyDescent="0.25">
      <c r="A119" s="4" t="s">
        <v>15</v>
      </c>
      <c r="B119" s="4" t="s">
        <v>16</v>
      </c>
      <c r="C119" s="4" t="s">
        <v>17</v>
      </c>
      <c r="D119" s="5" t="s">
        <v>50</v>
      </c>
      <c r="E119" s="5" t="s">
        <v>18</v>
      </c>
      <c r="F119" s="4" t="s">
        <v>19</v>
      </c>
      <c r="G119" s="4" t="s">
        <v>51</v>
      </c>
      <c r="H119" s="4" t="s">
        <v>20</v>
      </c>
      <c r="I119" s="4" t="s">
        <v>15</v>
      </c>
      <c r="J119" s="4" t="s">
        <v>16</v>
      </c>
      <c r="K119" s="4" t="s">
        <v>17</v>
      </c>
      <c r="L119" s="5" t="s">
        <v>50</v>
      </c>
      <c r="M119" s="5" t="s">
        <v>18</v>
      </c>
      <c r="N119" s="4" t="s">
        <v>19</v>
      </c>
      <c r="O119" s="4" t="s">
        <v>51</v>
      </c>
      <c r="P119" s="4" t="s">
        <v>20</v>
      </c>
    </row>
    <row r="120" spans="1:16" x14ac:dyDescent="0.25">
      <c r="A120" s="4">
        <f>$A110</f>
        <v>3675</v>
      </c>
      <c r="B120" s="5">
        <f>'Brk20-NoCol '!$E42/$F42</f>
        <v>6.2962962962962967</v>
      </c>
      <c r="C120" s="5">
        <f>'Brk20-NoCol '!$E42/$F50</f>
        <v>9.4444444444444464</v>
      </c>
      <c r="D120" s="5">
        <f>'Brk20-NoCol '!$E42/$F58</f>
        <v>10.625</v>
      </c>
      <c r="E120" s="5">
        <f>'Brk20-NoCol '!$E42/$F66</f>
        <v>8.0952380952380949</v>
      </c>
      <c r="F120" s="5">
        <f>'Brk20-NoCol '!$E42/$E50</f>
        <v>1.5454545454545456</v>
      </c>
      <c r="G120" s="5">
        <f>'Brk20-NoCol '!$E42/$E58</f>
        <v>2.3287671232876717</v>
      </c>
      <c r="H120" s="5">
        <f>'Brk20-NoCol '!$E42/$E66</f>
        <v>2.9310344827586206</v>
      </c>
      <c r="I120" s="4">
        <f>$A110</f>
        <v>3675</v>
      </c>
      <c r="J120" s="5">
        <f>'Brk20-NoCol '!$M42/$N42</f>
        <v>16.545454545454547</v>
      </c>
      <c r="K120" s="5">
        <f>'Brk20-NoCol '!$M42/$N50</f>
        <v>21.84</v>
      </c>
      <c r="L120" s="5">
        <f>'Brk20-NoCol '!$M42/$N58</f>
        <v>23.739130434782609</v>
      </c>
      <c r="M120" s="5">
        <f>'Brk20-NoCol '!$M42/$N66</f>
        <v>23.739130434782609</v>
      </c>
      <c r="N120" s="5">
        <f>'Brk20-NoCol '!$M42/$M50</f>
        <v>1.6545454545454545</v>
      </c>
      <c r="O120" s="5">
        <f>'Brk20-NoCol '!$M42/$M58</f>
        <v>2.3234042553191494</v>
      </c>
      <c r="P120" s="5">
        <f>'Brk20-NoCol '!$M42/$M66</f>
        <v>2.9513513513513514</v>
      </c>
    </row>
    <row r="121" spans="1:16" x14ac:dyDescent="0.25">
      <c r="A121" s="4">
        <f t="shared" ref="A121:A124" si="2">$A111</f>
        <v>8019</v>
      </c>
      <c r="B121" s="5">
        <f>'Brk20-NoCol '!$E43/$F43</f>
        <v>7</v>
      </c>
      <c r="C121" s="5">
        <f>'Brk20-NoCol '!$E43/$F51</f>
        <v>11.277777777777779</v>
      </c>
      <c r="D121" s="5">
        <f>'Brk20-NoCol '!$E43/$F59</f>
        <v>13.096774193548388</v>
      </c>
      <c r="E121" s="5">
        <f>'Brk20-NoCol '!$E43/$F67</f>
        <v>12.6875</v>
      </c>
      <c r="F121" s="5">
        <f>'Brk20-NoCol '!$E43/$E51</f>
        <v>1.5797665369649807</v>
      </c>
      <c r="G121" s="5">
        <f>'Brk20-NoCol '!$E43/$E59</f>
        <v>2.3468208092485554</v>
      </c>
      <c r="H121" s="5">
        <f>'Brk20-NoCol '!$E43/$E67</f>
        <v>3.1472868217054266</v>
      </c>
      <c r="I121" s="4">
        <f t="shared" ref="I121:I124" si="3">$A111</f>
        <v>8019</v>
      </c>
      <c r="J121" s="5">
        <f>'Brk20-NoCol '!$M43/$N43</f>
        <v>18.04225352112676</v>
      </c>
      <c r="K121" s="5">
        <f>'Brk20-NoCol '!$M43/$N51</f>
        <v>25.117647058823529</v>
      </c>
      <c r="L121" s="5">
        <f>'Brk20-NoCol '!$M43/$N59</f>
        <v>28.466666666666665</v>
      </c>
      <c r="M121" s="5">
        <f>'Brk20-NoCol '!$M43/$N67</f>
        <v>29.790697674418606</v>
      </c>
      <c r="N121" s="5">
        <f>'Brk20-NoCol '!$M43/$M51</f>
        <v>1.611320754716981</v>
      </c>
      <c r="O121" s="5">
        <f>'Brk20-NoCol '!$M43/$M59</f>
        <v>2.3039568345323738</v>
      </c>
      <c r="P121" s="5">
        <f>'Brk20-NoCol '!$M43/$M67</f>
        <v>3</v>
      </c>
    </row>
    <row r="122" spans="1:16" x14ac:dyDescent="0.25">
      <c r="A122" s="4">
        <f t="shared" si="2"/>
        <v>14883</v>
      </c>
      <c r="B122" s="5">
        <f>'Brk20-NoCol '!$E44/$F44</f>
        <v>7.4716981132075482</v>
      </c>
      <c r="C122" s="5">
        <f>'Brk20-NoCol '!$E44/$F52</f>
        <v>12</v>
      </c>
      <c r="D122" s="5">
        <f>'Brk20-NoCol '!$E44/$F60</f>
        <v>14.666666666666668</v>
      </c>
      <c r="E122" s="5">
        <f>'Brk20-NoCol '!$E44/$F68</f>
        <v>16.163265306122447</v>
      </c>
      <c r="F122" s="5">
        <f>'Brk20-NoCol '!$E44/$E52</f>
        <v>1.6064908722109534</v>
      </c>
      <c r="G122" s="5">
        <f>'Brk20-NoCol '!$E44/$E60</f>
        <v>2.392749244712991</v>
      </c>
      <c r="H122" s="5">
        <f>'Brk20-NoCol '!$E44/$E68</f>
        <v>2.7887323943661975</v>
      </c>
      <c r="I122" s="4">
        <f t="shared" si="3"/>
        <v>14883</v>
      </c>
      <c r="J122" s="5">
        <f>'Brk20-NoCol '!$M44/$N44</f>
        <v>18.731343283582088</v>
      </c>
      <c r="K122" s="5">
        <f>'Brk20-NoCol '!$M44/$N52</f>
        <v>27.282608695652172</v>
      </c>
      <c r="L122" s="5">
        <f>'Brk20-NoCol '!$M44/$N60</f>
        <v>30.987654320987652</v>
      </c>
      <c r="M122" s="5">
        <f>'Brk20-NoCol '!$M44/$N68</f>
        <v>33.026315789473685</v>
      </c>
      <c r="N122" s="5">
        <f>'Brk20-NoCol '!$M44/$M52</f>
        <v>1.6341145833333333</v>
      </c>
      <c r="O122" s="5">
        <f>'Brk20-NoCol '!$M44/$M60</f>
        <v>2.4204435872709738</v>
      </c>
      <c r="P122" s="5">
        <f>'Brk20-NoCol '!$M44/$M68</f>
        <v>3.0647130647130645</v>
      </c>
    </row>
    <row r="123" spans="1:16" x14ac:dyDescent="0.25">
      <c r="A123" s="4">
        <f t="shared" si="2"/>
        <v>24843</v>
      </c>
      <c r="B123" s="5">
        <f>'Brk20-NoCol '!$E45/$F45</f>
        <v>5.6995884773662553</v>
      </c>
      <c r="C123" s="5">
        <f>'Brk20-NoCol '!$E45/$F53</f>
        <v>12.477477477477477</v>
      </c>
      <c r="D123" s="5">
        <f>'Brk20-NoCol '!$E45/$F61</f>
        <v>12.706422018348624</v>
      </c>
      <c r="E123" s="5">
        <f>'Brk20-NoCol '!$E45/$F69</f>
        <v>13.98989898989899</v>
      </c>
      <c r="F123" s="5">
        <f>'Brk20-NoCol '!$E45/$E53</f>
        <v>1.7014742014742017</v>
      </c>
      <c r="G123" s="5">
        <f>'Brk20-NoCol '!$E45/$E61</f>
        <v>2.347457627118644</v>
      </c>
      <c r="H123" s="5">
        <f>'Brk20-NoCol '!$E45/$E69</f>
        <v>3.0506607929515419</v>
      </c>
      <c r="I123" s="4">
        <f t="shared" si="3"/>
        <v>24843</v>
      </c>
      <c r="J123" s="5">
        <f>'Brk20-NoCol '!$M45/$N45</f>
        <v>18.939130434782609</v>
      </c>
      <c r="K123" s="5">
        <f>'Brk20-NoCol '!$M45/$N53</f>
        <v>27.569620253164555</v>
      </c>
      <c r="L123" s="5">
        <f>'Brk20-NoCol '!$M45/$N61</f>
        <v>32.266666666666666</v>
      </c>
      <c r="M123" s="5">
        <f>'Brk20-NoCol '!$M45/$N69</f>
        <v>29.432432432432432</v>
      </c>
      <c r="N123" s="5">
        <f>'Brk20-NoCol '!$M45/$M53</f>
        <v>1.6443941109852773</v>
      </c>
      <c r="O123" s="5">
        <f>'Brk20-NoCol '!$M45/$M61</f>
        <v>2.3596966413867819</v>
      </c>
      <c r="P123" s="5">
        <f>'Brk20-NoCol '!$M45/$M69</f>
        <v>3.0741002117148906</v>
      </c>
    </row>
    <row r="124" spans="1:16" x14ac:dyDescent="0.25">
      <c r="A124" s="4">
        <f t="shared" si="2"/>
        <v>107163</v>
      </c>
      <c r="B124" s="5">
        <f>'Brk20-NoCol '!$E46/$F46</f>
        <v>7.4587264150943398</v>
      </c>
      <c r="C124" s="5">
        <f>'Brk20-NoCol '!$E46/$F54</f>
        <v>12.524752475247524</v>
      </c>
      <c r="D124" s="5">
        <f>'Brk20-NoCol '!$E46/$F62</f>
        <v>15.655940594059405</v>
      </c>
      <c r="E124" s="5">
        <f>'Brk20-NoCol '!$E46/$F70</f>
        <v>17.766853932584272</v>
      </c>
      <c r="F124" s="5">
        <f>'Brk20-NoCol '!$E46/$E54</f>
        <v>1.6522988505747127</v>
      </c>
      <c r="G124" s="5">
        <f>'Brk20-NoCol '!$E46/$E62</f>
        <v>2.3885951661631419</v>
      </c>
      <c r="H124" s="5">
        <f>'Brk20-NoCol '!$E46/$E70</f>
        <v>3.2435897435897436</v>
      </c>
      <c r="I124" s="4">
        <f t="shared" si="3"/>
        <v>107163</v>
      </c>
      <c r="J124" s="5">
        <f>'Brk20-NoCol '!$M46/$N46</f>
        <v>19.064272211720226</v>
      </c>
      <c r="K124" s="5">
        <f>'Brk20-NoCol '!$M46/$N54</f>
        <v>28.488700564971754</v>
      </c>
      <c r="L124" s="5">
        <f>'Brk20-NoCol '!$M46/$N62</f>
        <v>32.743506493506494</v>
      </c>
      <c r="M124" s="5">
        <f>'Brk20-NoCol '!$M46/$N70</f>
        <v>35.63604240282686</v>
      </c>
      <c r="N124" s="5">
        <f>'Brk20-NoCol '!$M46/$M54</f>
        <v>1.6555856521382255</v>
      </c>
      <c r="O124" s="5">
        <f>'Brk20-NoCol '!$M46/$M62</f>
        <v>2.4407066795740566</v>
      </c>
      <c r="P124" s="5">
        <f>'Brk20-NoCol '!$M46/$M70</f>
        <v>3.1378344741754827</v>
      </c>
    </row>
    <row r="127" spans="1:16" x14ac:dyDescent="0.25">
      <c r="A127" s="11" t="s">
        <v>31</v>
      </c>
      <c r="B127" s="12"/>
      <c r="C127" s="12"/>
      <c r="D127" s="12"/>
      <c r="E127" s="12"/>
      <c r="F127" s="12"/>
      <c r="G127" s="12"/>
      <c r="H127" s="13"/>
      <c r="I127" s="11" t="s">
        <v>31</v>
      </c>
      <c r="J127" s="12"/>
      <c r="K127" s="12"/>
      <c r="L127" s="12"/>
      <c r="M127" s="12"/>
      <c r="N127" s="12"/>
      <c r="O127" s="12"/>
      <c r="P127" s="13"/>
    </row>
    <row r="128" spans="1:16" x14ac:dyDescent="0.25">
      <c r="A128" s="11" t="str">
        <f>$A$4</f>
        <v>Gps:2</v>
      </c>
      <c r="B128" s="12"/>
      <c r="C128" s="12"/>
      <c r="D128" s="12"/>
      <c r="E128" s="12"/>
      <c r="F128" s="12"/>
      <c r="G128" s="12"/>
      <c r="H128" s="13"/>
      <c r="I128" s="10" t="str">
        <f>$I$4</f>
        <v>Gps:3</v>
      </c>
      <c r="J128" s="10"/>
      <c r="K128" s="10"/>
      <c r="L128" s="10"/>
      <c r="M128" s="10"/>
      <c r="N128" s="10"/>
      <c r="O128" s="10"/>
      <c r="P128" s="10"/>
    </row>
    <row r="129" spans="1:16" x14ac:dyDescent="0.25">
      <c r="A129" s="4" t="s">
        <v>15</v>
      </c>
      <c r="B129" s="4" t="s">
        <v>16</v>
      </c>
      <c r="C129" s="4" t="s">
        <v>17</v>
      </c>
      <c r="D129" s="5" t="s">
        <v>50</v>
      </c>
      <c r="E129" s="5" t="s">
        <v>18</v>
      </c>
      <c r="F129" s="4" t="s">
        <v>19</v>
      </c>
      <c r="G129" s="4" t="s">
        <v>51</v>
      </c>
      <c r="H129" s="4" t="s">
        <v>20</v>
      </c>
      <c r="I129" s="4" t="s">
        <v>15</v>
      </c>
      <c r="J129" s="4" t="s">
        <v>16</v>
      </c>
      <c r="K129" s="4" t="s">
        <v>17</v>
      </c>
      <c r="L129" s="5" t="s">
        <v>50</v>
      </c>
      <c r="M129" s="5" t="s">
        <v>18</v>
      </c>
      <c r="N129" s="4" t="s">
        <v>19</v>
      </c>
      <c r="O129" s="4" t="s">
        <v>51</v>
      </c>
      <c r="P129" s="4" t="s">
        <v>20</v>
      </c>
    </row>
    <row r="130" spans="1:16" x14ac:dyDescent="0.25">
      <c r="A130" s="4">
        <f>$A120</f>
        <v>3675</v>
      </c>
      <c r="B130" s="5">
        <f>'Brk20-NoCol '!$E76/$F76</f>
        <v>4.3471074380165291</v>
      </c>
      <c r="C130" s="5">
        <f>'Brk20-NoCol '!$E76/$F84</f>
        <v>7.8507462686567164</v>
      </c>
      <c r="D130" s="5">
        <f>'Brk20-NoCol '!$E76/$F92</f>
        <v>10.73469387755102</v>
      </c>
      <c r="E130" s="5">
        <f>'Brk20-NoCol '!$E76/$F100</f>
        <v>11.68888888888889</v>
      </c>
      <c r="F130" s="5">
        <f>'Brk20-NoCol '!$E76/$E84</f>
        <v>1.5158501440922192</v>
      </c>
      <c r="G130" s="5">
        <f>'Brk20-NoCol '!$E76/$E92</f>
        <v>1.9267399267399268</v>
      </c>
      <c r="H130" s="5">
        <f>'Brk20-NoCol '!$E76/$E100</f>
        <v>1.9338235294117647</v>
      </c>
      <c r="I130" s="4">
        <f>$A120</f>
        <v>3675</v>
      </c>
      <c r="J130" s="5">
        <f>'Brk20-NoCol '!$M76/$N76</f>
        <v>6.9370078740157481</v>
      </c>
      <c r="K130" s="5">
        <f>'Brk20-NoCol '!$M76/$N84</f>
        <v>11.905405405405405</v>
      </c>
      <c r="L130" s="5">
        <f>'Brk20-NoCol '!$M76/$N92</f>
        <v>16.018181818181819</v>
      </c>
      <c r="M130" s="5">
        <f>'Brk20-NoCol '!$M76/$N100</f>
        <v>18.354166666666668</v>
      </c>
      <c r="N130" s="5">
        <f>'Brk20-NoCol '!$M76/$M84</f>
        <v>1.668560606060606</v>
      </c>
      <c r="O130" s="5">
        <f>'Brk20-NoCol '!$M76/$M92</f>
        <v>2.3875338753387534</v>
      </c>
      <c r="P130" s="5">
        <f>'Brk20-NoCol '!$M76/$M100</f>
        <v>2.6142433234421363</v>
      </c>
    </row>
    <row r="131" spans="1:16" x14ac:dyDescent="0.25">
      <c r="A131" s="4">
        <f t="shared" ref="A131:A134" si="4">$A121</f>
        <v>8019</v>
      </c>
      <c r="B131" s="5">
        <f>'Brk20-NoCol '!$E77/$F77</f>
        <v>4.9756944444444446</v>
      </c>
      <c r="C131" s="5">
        <f>'Brk20-NoCol '!$E77/$F85</f>
        <v>9.3660130718954253</v>
      </c>
      <c r="D131" s="5">
        <f>'Brk20-NoCol '!$E77/$F93</f>
        <v>13.027272727272727</v>
      </c>
      <c r="E131" s="5">
        <f>'Brk20-NoCol '!$E77/$F101</f>
        <v>16.28409090909091</v>
      </c>
      <c r="F131" s="5">
        <f>'Brk20-NoCol '!$E77/$E85</f>
        <v>1.286355475763016</v>
      </c>
      <c r="G131" s="5">
        <f>'Brk20-NoCol '!$E77/$E93</f>
        <v>1.7801242236024843</v>
      </c>
      <c r="H131" s="5">
        <f>'Brk20-NoCol '!$E77/$E101</f>
        <v>1.5869324473975637</v>
      </c>
      <c r="I131" s="4">
        <f t="shared" ref="I131:I134" si="5">$A121</f>
        <v>8019</v>
      </c>
      <c r="J131" s="5">
        <f>'Brk20-NoCol '!$M77/$N77</f>
        <v>7.5463576158940393</v>
      </c>
      <c r="K131" s="5">
        <f>'Brk20-NoCol '!$M77/$N85</f>
        <v>13.485207100591715</v>
      </c>
      <c r="L131" s="5">
        <f>'Brk20-NoCol '!$M77/$N93</f>
        <v>18.379032258064516</v>
      </c>
      <c r="M131" s="5">
        <f>'Brk20-NoCol '!$M77/$N101</f>
        <v>22.343137254901961</v>
      </c>
      <c r="N131" s="5">
        <f>'Brk20-NoCol '!$M77/$M85</f>
        <v>1.488569562377531</v>
      </c>
      <c r="O131" s="5">
        <f>'Brk20-NoCol '!$M77/$M93</f>
        <v>2.2744510978043913</v>
      </c>
      <c r="P131" s="5">
        <f>'Brk20-NoCol '!$M77/$M101</f>
        <v>2.2721834496510471</v>
      </c>
    </row>
    <row r="132" spans="1:16" x14ac:dyDescent="0.25">
      <c r="A132" s="4">
        <f t="shared" si="4"/>
        <v>14883</v>
      </c>
      <c r="B132" s="5">
        <f>'Brk20-NoCol '!$E78/$F78</f>
        <v>3.9111900532859685</v>
      </c>
      <c r="C132" s="5">
        <f>'Brk20-NoCol '!$E78/$F86</f>
        <v>7.3156146179401995</v>
      </c>
      <c r="D132" s="5">
        <f>'Brk20-NoCol '!$E78/$F94</f>
        <v>10.485714285714286</v>
      </c>
      <c r="E132" s="5">
        <f>'Brk20-NoCol '!$E78/$F102</f>
        <v>13.029585798816568</v>
      </c>
      <c r="F132" s="5">
        <f>'Brk20-NoCol '!$E78/$E86</f>
        <v>0.82011173184357544</v>
      </c>
      <c r="G132" s="5">
        <f>'Brk20-NoCol '!$E78/$E94</f>
        <v>1.0710116731517509</v>
      </c>
      <c r="H132" s="5">
        <f>'Brk20-NoCol '!$E78/$E102</f>
        <v>0.9267676767676768</v>
      </c>
      <c r="I132" s="4">
        <f t="shared" si="5"/>
        <v>14883</v>
      </c>
      <c r="J132" s="5">
        <f>'Brk20-NoCol '!$M78/$N78</f>
        <v>6.798657718120805</v>
      </c>
      <c r="K132" s="5">
        <f>'Brk20-NoCol '!$M78/$N86</f>
        <v>12.429447852760735</v>
      </c>
      <c r="L132" s="5">
        <f>'Brk20-NoCol '!$M78/$N94</f>
        <v>17.169491525423727</v>
      </c>
      <c r="M132" s="5">
        <f>'Brk20-NoCol '!$M78/$N102</f>
        <v>18.672811059907833</v>
      </c>
      <c r="N132" s="5">
        <f>'Brk20-NoCol '!$M78/$M86</f>
        <v>1.1942234011199528</v>
      </c>
      <c r="O132" s="5">
        <f>'Brk20-NoCol '!$M78/$M94</f>
        <v>1.7510803802938633</v>
      </c>
      <c r="P132" s="5">
        <f>'Brk20-NoCol '!$M78/$M102</f>
        <v>1.6066613798572562</v>
      </c>
    </row>
    <row r="133" spans="1:16" x14ac:dyDescent="0.25">
      <c r="A133" s="4">
        <f t="shared" si="4"/>
        <v>24843</v>
      </c>
      <c r="B133" s="5">
        <f>'Brk20-NoCol '!$E79/$F79</f>
        <v>3.2788559754851891</v>
      </c>
      <c r="C133" s="5">
        <f>'Brk20-NoCol '!$E79/$F87</f>
        <v>6.245136186770428</v>
      </c>
      <c r="D133" s="5">
        <f>'Brk20-NoCol '!$E79/$F95</f>
        <v>8.5145888594164454</v>
      </c>
      <c r="E133" s="5">
        <f>'Brk20-NoCol '!$E79/$F103</f>
        <v>11.223776223776225</v>
      </c>
      <c r="F133" s="5">
        <f>'Brk20-NoCol '!$E79/$E87</f>
        <v>0.8000997008973082</v>
      </c>
      <c r="G133" s="5">
        <f>'Brk20-NoCol '!$E79/$E95</f>
        <v>0.81596339603457035</v>
      </c>
      <c r="H133" s="5">
        <f>'Brk20-NoCol '!$E79/$E103</f>
        <v>0.83702737940026073</v>
      </c>
      <c r="I133" s="4">
        <f t="shared" si="5"/>
        <v>24843</v>
      </c>
      <c r="J133" s="5">
        <f>'Brk20-NoCol '!$M79/$N79</f>
        <v>6.1363636363636358</v>
      </c>
      <c r="K133" s="5">
        <f>'Brk20-NoCol '!$M79/$N87</f>
        <v>11.330357142857141</v>
      </c>
      <c r="L133" s="5">
        <f>'Brk20-NoCol '!$M79/$N95</f>
        <v>15.628078817733989</v>
      </c>
      <c r="M133" s="5">
        <f>'Brk20-NoCol '!$M79/$N103</f>
        <v>19.169184290030209</v>
      </c>
      <c r="N133" s="5">
        <f>'Brk20-NoCol '!$M79/$M87</f>
        <v>1.1980740181268881</v>
      </c>
      <c r="O133" s="5">
        <f>'Brk20-NoCol '!$M79/$M95</f>
        <v>1.4290540540540539</v>
      </c>
      <c r="P133" s="5">
        <f>'Brk20-NoCol '!$M79/$M103</f>
        <v>1.3796477495107631</v>
      </c>
    </row>
    <row r="134" spans="1:16" x14ac:dyDescent="0.25">
      <c r="A134" s="4">
        <f t="shared" si="4"/>
        <v>107163</v>
      </c>
      <c r="B134" s="5">
        <f>'Brk20-NoCol '!$E80/$F80</f>
        <v>2.6597176981541799</v>
      </c>
      <c r="C134" s="5">
        <f>'Brk20-NoCol '!$E80/$F88</f>
        <v>5.0155610155610146</v>
      </c>
      <c r="D134" s="5">
        <f>'Brk20-NoCol '!$E80/$F96</f>
        <v>7.3253588516746406</v>
      </c>
      <c r="E134" s="5">
        <f>'Brk20-NoCol '!$E80/$F104</f>
        <v>9.2647503782148259</v>
      </c>
      <c r="F134" s="5">
        <f>'Brk20-NoCol '!$E80/$E88</f>
        <v>1.1976141585997848</v>
      </c>
      <c r="G134" s="5">
        <f>'Brk20-NoCol '!$E80/$E96</f>
        <v>1.1372330547818013</v>
      </c>
      <c r="H134" s="5">
        <f>'Brk20-NoCol '!$E80/$E104</f>
        <v>1.3580219536533984</v>
      </c>
      <c r="I134" s="4">
        <f t="shared" si="5"/>
        <v>107163</v>
      </c>
      <c r="J134" s="5">
        <f>'Brk20-NoCol '!$M80/$N80</f>
        <v>5.4001660440016614</v>
      </c>
      <c r="K134" s="5">
        <f>'Brk20-NoCol '!$M80/$N88</f>
        <v>9.9762269938650299</v>
      </c>
      <c r="L134" s="5">
        <f>'Brk20-NoCol '!$M80/$N96</f>
        <v>13.809978768577496</v>
      </c>
      <c r="M134" s="5">
        <f>'Brk20-NoCol '!$M80/$N104</f>
        <v>16.971950424005218</v>
      </c>
      <c r="N134" s="5">
        <f>'Brk20-NoCol '!$M80/$M88</f>
        <v>1.4618496460276438</v>
      </c>
      <c r="O134" s="5">
        <f>'Brk20-NoCol '!$M80/$M96</f>
        <v>1.7020803349470104</v>
      </c>
      <c r="P134" s="5">
        <f>'Brk20-NoCol '!$M80/$M104</f>
        <v>1.8901561932437341</v>
      </c>
    </row>
  </sheetData>
  <mergeCells count="13">
    <mergeCell ref="A1:N1"/>
    <mergeCell ref="A128:H128"/>
    <mergeCell ref="I128:P128"/>
    <mergeCell ref="I107:P107"/>
    <mergeCell ref="A117:H117"/>
    <mergeCell ref="I117:P117"/>
    <mergeCell ref="A127:H127"/>
    <mergeCell ref="I127:P127"/>
    <mergeCell ref="A118:H118"/>
    <mergeCell ref="I118:P118"/>
    <mergeCell ref="A107:H107"/>
    <mergeCell ref="A108:H108"/>
    <mergeCell ref="I108:P10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Q4-NoCol</vt:lpstr>
      <vt:lpstr>Q4-Col</vt:lpstr>
      <vt:lpstr>Q8-NoCol</vt:lpstr>
      <vt:lpstr>Q8-Col</vt:lpstr>
      <vt:lpstr>Brk8-NoCol</vt:lpstr>
      <vt:lpstr>Brk8-Col</vt:lpstr>
      <vt:lpstr>Brk20-NoCol </vt:lpstr>
      <vt:lpstr>Brk20-Col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fpaboim</dc:creator>
  <cp:lastModifiedBy>fpaboim</cp:lastModifiedBy>
  <dcterms:created xsi:type="dcterms:W3CDTF">2012-09-12T23:43:51Z</dcterms:created>
  <dcterms:modified xsi:type="dcterms:W3CDTF">2013-04-01T06:19:22Z</dcterms:modified>
</cp:coreProperties>
</file>