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2"/>
  </bookViews>
  <sheets>
    <sheet name="DatafirstMaxDerivate TEST" sheetId="1" r:id="rId1"/>
    <sheet name="GetSmooth TEST" sheetId="2" r:id="rId2"/>
    <sheet name="TestFileHFirstCell (step1)" sheetId="5" r:id="rId3"/>
    <sheet name="TestFileHFirstCell (step2)" sheetId="4" r:id="rId4"/>
    <sheet name="TestFileHFirstCell (step3)" sheetId="6" r:id="rId5"/>
  </sheets>
  <calcPr calcId="145621"/>
</workbook>
</file>

<file path=xl/calcChain.xml><?xml version="1.0" encoding="utf-8"?>
<calcChain xmlns="http://schemas.openxmlformats.org/spreadsheetml/2006/main">
  <c r="G8" i="6" l="1"/>
  <c r="P8" i="4"/>
  <c r="G6" i="6"/>
  <c r="H6" i="6"/>
  <c r="G7" i="6"/>
  <c r="F14" i="6" s="1"/>
  <c r="J14" i="6" s="1"/>
  <c r="H7" i="6"/>
  <c r="H8" i="6"/>
  <c r="F7" i="6"/>
  <c r="F8" i="6"/>
  <c r="F6" i="6"/>
  <c r="P7" i="4"/>
  <c r="P6" i="4"/>
  <c r="Q6" i="4"/>
  <c r="Q7" i="4"/>
  <c r="Q8" i="4"/>
  <c r="O7" i="4"/>
  <c r="O8" i="4"/>
  <c r="O6" i="4"/>
  <c r="L40" i="6"/>
  <c r="L39" i="6"/>
  <c r="L38" i="6"/>
  <c r="K38" i="6"/>
  <c r="J38" i="6"/>
  <c r="G35" i="6"/>
  <c r="K35" i="6" s="1"/>
  <c r="L34" i="6"/>
  <c r="K34" i="6"/>
  <c r="J34" i="6"/>
  <c r="J32" i="6"/>
  <c r="J31" i="6"/>
  <c r="L30" i="6"/>
  <c r="K30" i="6"/>
  <c r="J30" i="6"/>
  <c r="J28" i="6"/>
  <c r="J27" i="6"/>
  <c r="J26" i="6"/>
  <c r="G26" i="6"/>
  <c r="K26" i="6" s="1"/>
  <c r="L24" i="6"/>
  <c r="K24" i="6"/>
  <c r="J24" i="6"/>
  <c r="J23" i="6"/>
  <c r="J22" i="6"/>
  <c r="L20" i="6"/>
  <c r="K20" i="6"/>
  <c r="J20" i="6"/>
  <c r="L16" i="6"/>
  <c r="K16" i="6"/>
  <c r="J16" i="6"/>
  <c r="L15" i="6"/>
  <c r="L14" i="6"/>
  <c r="L12" i="6"/>
  <c r="L11" i="6"/>
  <c r="L10" i="6"/>
  <c r="F10" i="6"/>
  <c r="J10" i="6" s="1"/>
  <c r="H36" i="6"/>
  <c r="L36" i="6" s="1"/>
  <c r="F36" i="6"/>
  <c r="J36" i="6" s="1"/>
  <c r="H18" i="6"/>
  <c r="L18" i="6" s="1"/>
  <c r="F35" i="6"/>
  <c r="J35" i="6" s="1"/>
  <c r="E3" i="6"/>
  <c r="E2" i="6"/>
  <c r="D4" i="6" s="1"/>
  <c r="G6" i="4"/>
  <c r="H6" i="4"/>
  <c r="G10" i="4" s="1"/>
  <c r="K10" i="4" s="1"/>
  <c r="G7" i="4"/>
  <c r="H7" i="4"/>
  <c r="G8" i="4"/>
  <c r="H28" i="4" s="1"/>
  <c r="L28" i="4" s="1"/>
  <c r="H8" i="4"/>
  <c r="G12" i="4" s="1"/>
  <c r="K12" i="4" s="1"/>
  <c r="F7" i="4"/>
  <c r="F8" i="4"/>
  <c r="F6" i="4"/>
  <c r="G26" i="4" s="1"/>
  <c r="K26" i="4" s="1"/>
  <c r="C6" i="5"/>
  <c r="D6" i="5"/>
  <c r="C7" i="5"/>
  <c r="D7" i="5"/>
  <c r="C8" i="5"/>
  <c r="D8" i="5"/>
  <c r="B7" i="5"/>
  <c r="B8" i="5"/>
  <c r="B6" i="5"/>
  <c r="L40" i="4"/>
  <c r="L39" i="4"/>
  <c r="L38" i="4"/>
  <c r="K38" i="4"/>
  <c r="J38" i="4"/>
  <c r="L34" i="4"/>
  <c r="K34" i="4"/>
  <c r="J34" i="4"/>
  <c r="J32" i="4"/>
  <c r="J31" i="4"/>
  <c r="L30" i="4"/>
  <c r="K30" i="4"/>
  <c r="J30" i="4"/>
  <c r="J28" i="4"/>
  <c r="J27" i="4"/>
  <c r="J26" i="4"/>
  <c r="H26" i="4"/>
  <c r="L26" i="4" s="1"/>
  <c r="L24" i="4"/>
  <c r="K24" i="4"/>
  <c r="J24" i="4"/>
  <c r="J23" i="4"/>
  <c r="J22" i="4"/>
  <c r="L20" i="4"/>
  <c r="K20" i="4"/>
  <c r="J20" i="4"/>
  <c r="G19" i="4"/>
  <c r="K19" i="4" s="1"/>
  <c r="L16" i="4"/>
  <c r="K16" i="4"/>
  <c r="J16" i="4"/>
  <c r="L15" i="4"/>
  <c r="L14" i="4"/>
  <c r="L12" i="4"/>
  <c r="F12" i="4"/>
  <c r="J12" i="4" s="1"/>
  <c r="L11" i="4"/>
  <c r="L10" i="4"/>
  <c r="F10" i="4"/>
  <c r="J10" i="4" s="1"/>
  <c r="E3" i="4"/>
  <c r="E2" i="4"/>
  <c r="H27" i="4" s="1"/>
  <c r="L27" i="4" s="1"/>
  <c r="G15" i="6" l="1"/>
  <c r="K15" i="6" s="1"/>
  <c r="G31" i="6"/>
  <c r="K31" i="6" s="1"/>
  <c r="H31" i="6"/>
  <c r="L31" i="6" s="1"/>
  <c r="G22" i="6"/>
  <c r="K22" i="6" s="1"/>
  <c r="H23" i="6"/>
  <c r="L23" i="6" s="1"/>
  <c r="G14" i="6"/>
  <c r="K14" i="6" s="1"/>
  <c r="H32" i="6"/>
  <c r="L32" i="6" s="1"/>
  <c r="G23" i="6"/>
  <c r="K23" i="6" s="1"/>
  <c r="G32" i="6"/>
  <c r="K32" i="6" s="1"/>
  <c r="G39" i="6"/>
  <c r="K39" i="6" s="1"/>
  <c r="H35" i="6"/>
  <c r="L35" i="6" s="1"/>
  <c r="F19" i="6"/>
  <c r="J19" i="6" s="1"/>
  <c r="G28" i="6"/>
  <c r="K28" i="6" s="1"/>
  <c r="G12" i="6"/>
  <c r="K12" i="6" s="1"/>
  <c r="G19" i="6"/>
  <c r="K19" i="6" s="1"/>
  <c r="H28" i="6"/>
  <c r="L28" i="6" s="1"/>
  <c r="F40" i="6"/>
  <c r="J40" i="6" s="1"/>
  <c r="F15" i="6"/>
  <c r="J15" i="6" s="1"/>
  <c r="F18" i="6"/>
  <c r="J18" i="6" s="1"/>
  <c r="J6" i="6" s="1"/>
  <c r="H19" i="6"/>
  <c r="L19" i="6" s="1"/>
  <c r="H22" i="6"/>
  <c r="L22" i="6" s="1"/>
  <c r="L6" i="6" s="1"/>
  <c r="G40" i="6"/>
  <c r="K40" i="6" s="1"/>
  <c r="F11" i="6"/>
  <c r="J11" i="6" s="1"/>
  <c r="G10" i="6"/>
  <c r="K10" i="6" s="1"/>
  <c r="H26" i="6"/>
  <c r="L26" i="6" s="1"/>
  <c r="F12" i="6"/>
  <c r="J12" i="6" s="1"/>
  <c r="J8" i="6" s="1"/>
  <c r="G18" i="6"/>
  <c r="K18" i="6" s="1"/>
  <c r="G27" i="6"/>
  <c r="K27" i="6" s="1"/>
  <c r="G11" i="6"/>
  <c r="K11" i="6" s="1"/>
  <c r="H27" i="6"/>
  <c r="L27" i="6" s="1"/>
  <c r="G36" i="6"/>
  <c r="K36" i="6" s="1"/>
  <c r="F39" i="6"/>
  <c r="J39" i="6" s="1"/>
  <c r="H36" i="4"/>
  <c r="L36" i="4" s="1"/>
  <c r="G28" i="4"/>
  <c r="K28" i="4" s="1"/>
  <c r="H19" i="4"/>
  <c r="L19" i="4" s="1"/>
  <c r="G35" i="4"/>
  <c r="K35" i="4" s="1"/>
  <c r="H35" i="4"/>
  <c r="L35" i="4" s="1"/>
  <c r="F18" i="4"/>
  <c r="J18" i="4" s="1"/>
  <c r="F19" i="4"/>
  <c r="J19" i="4" s="1"/>
  <c r="F11" i="4"/>
  <c r="J11" i="4" s="1"/>
  <c r="G18" i="4"/>
  <c r="K18" i="4" s="1"/>
  <c r="G27" i="4"/>
  <c r="K27" i="4" s="1"/>
  <c r="F36" i="4"/>
  <c r="J36" i="4" s="1"/>
  <c r="D4" i="4"/>
  <c r="G11" i="4"/>
  <c r="K11" i="4" s="1"/>
  <c r="H18" i="4"/>
  <c r="L18" i="4" s="1"/>
  <c r="G36" i="4"/>
  <c r="K36" i="4" s="1"/>
  <c r="F35" i="4"/>
  <c r="J35" i="4" s="1"/>
  <c r="O14" i="2"/>
  <c r="V14" i="2" s="1"/>
  <c r="O15" i="2"/>
  <c r="O16" i="2"/>
  <c r="V16" i="2" s="1"/>
  <c r="H170" i="2"/>
  <c r="G170" i="2"/>
  <c r="F170" i="2"/>
  <c r="E170" i="2"/>
  <c r="D170" i="2"/>
  <c r="C170" i="2"/>
  <c r="H169" i="2"/>
  <c r="G169" i="2"/>
  <c r="F169" i="2"/>
  <c r="E169" i="2"/>
  <c r="D169" i="2"/>
  <c r="C169" i="2"/>
  <c r="H168" i="2"/>
  <c r="G168" i="2"/>
  <c r="F168" i="2"/>
  <c r="E168" i="2"/>
  <c r="D168" i="2"/>
  <c r="C168" i="2"/>
  <c r="H167" i="2"/>
  <c r="G167" i="2"/>
  <c r="F167" i="2"/>
  <c r="E167" i="2"/>
  <c r="D167" i="2"/>
  <c r="C167" i="2"/>
  <c r="H166" i="2"/>
  <c r="G166" i="2"/>
  <c r="F166" i="2"/>
  <c r="E166" i="2"/>
  <c r="D166" i="2"/>
  <c r="C166" i="2"/>
  <c r="H165" i="2"/>
  <c r="G165" i="2"/>
  <c r="F165" i="2"/>
  <c r="E165" i="2"/>
  <c r="D165" i="2"/>
  <c r="C165" i="2"/>
  <c r="H163" i="2"/>
  <c r="G163" i="2"/>
  <c r="F163" i="2"/>
  <c r="E163" i="2"/>
  <c r="D163" i="2"/>
  <c r="C163" i="2"/>
  <c r="H162" i="2"/>
  <c r="G162" i="2"/>
  <c r="F162" i="2"/>
  <c r="E162" i="2"/>
  <c r="D162" i="2"/>
  <c r="C162" i="2"/>
  <c r="H161" i="2"/>
  <c r="G161" i="2"/>
  <c r="F161" i="2"/>
  <c r="E161" i="2"/>
  <c r="D161" i="2"/>
  <c r="C161" i="2"/>
  <c r="H160" i="2"/>
  <c r="G160" i="2"/>
  <c r="F160" i="2"/>
  <c r="E160" i="2"/>
  <c r="D160" i="2"/>
  <c r="C160" i="2"/>
  <c r="H159" i="2"/>
  <c r="G159" i="2"/>
  <c r="F159" i="2"/>
  <c r="E159" i="2"/>
  <c r="D159" i="2"/>
  <c r="C159" i="2"/>
  <c r="H158" i="2"/>
  <c r="G158" i="2"/>
  <c r="F158" i="2"/>
  <c r="E158" i="2"/>
  <c r="D158" i="2"/>
  <c r="C158" i="2"/>
  <c r="H156" i="2"/>
  <c r="G156" i="2"/>
  <c r="F156" i="2"/>
  <c r="E156" i="2"/>
  <c r="D156" i="2"/>
  <c r="C156" i="2"/>
  <c r="H155" i="2"/>
  <c r="G155" i="2"/>
  <c r="F155" i="2"/>
  <c r="E155" i="2"/>
  <c r="D155" i="2"/>
  <c r="C155" i="2"/>
  <c r="H154" i="2"/>
  <c r="G154" i="2"/>
  <c r="F154" i="2"/>
  <c r="E154" i="2"/>
  <c r="D154" i="2"/>
  <c r="C154" i="2"/>
  <c r="H153" i="2"/>
  <c r="G153" i="2"/>
  <c r="F153" i="2"/>
  <c r="E153" i="2"/>
  <c r="D153" i="2"/>
  <c r="C153" i="2"/>
  <c r="H152" i="2"/>
  <c r="G152" i="2"/>
  <c r="F152" i="2"/>
  <c r="E152" i="2"/>
  <c r="D152" i="2"/>
  <c r="C152" i="2"/>
  <c r="H151" i="2"/>
  <c r="G151" i="2"/>
  <c r="F151" i="2"/>
  <c r="E151" i="2"/>
  <c r="D151" i="2"/>
  <c r="C151" i="2"/>
  <c r="H149" i="2"/>
  <c r="G149" i="2"/>
  <c r="F149" i="2"/>
  <c r="E149" i="2"/>
  <c r="D149" i="2"/>
  <c r="C149" i="2"/>
  <c r="H148" i="2"/>
  <c r="G148" i="2"/>
  <c r="F148" i="2"/>
  <c r="E148" i="2"/>
  <c r="D148" i="2"/>
  <c r="C148" i="2"/>
  <c r="H147" i="2"/>
  <c r="G147" i="2"/>
  <c r="F147" i="2"/>
  <c r="E147" i="2"/>
  <c r="D147" i="2"/>
  <c r="C147" i="2"/>
  <c r="H146" i="2"/>
  <c r="G146" i="2"/>
  <c r="F146" i="2"/>
  <c r="E146" i="2"/>
  <c r="D146" i="2"/>
  <c r="C146" i="2"/>
  <c r="H145" i="2"/>
  <c r="G145" i="2"/>
  <c r="F145" i="2"/>
  <c r="E145" i="2"/>
  <c r="D145" i="2"/>
  <c r="C145" i="2"/>
  <c r="H144" i="2"/>
  <c r="G144" i="2"/>
  <c r="F144" i="2"/>
  <c r="E144" i="2"/>
  <c r="D144" i="2"/>
  <c r="C144" i="2"/>
  <c r="H142" i="2"/>
  <c r="G142" i="2"/>
  <c r="F142" i="2"/>
  <c r="E142" i="2"/>
  <c r="D142" i="2"/>
  <c r="C142" i="2"/>
  <c r="H141" i="2"/>
  <c r="G141" i="2"/>
  <c r="F141" i="2"/>
  <c r="E141" i="2"/>
  <c r="D141" i="2"/>
  <c r="C141" i="2"/>
  <c r="H140" i="2"/>
  <c r="G140" i="2"/>
  <c r="F140" i="2"/>
  <c r="E140" i="2"/>
  <c r="D140" i="2"/>
  <c r="C140" i="2"/>
  <c r="H139" i="2"/>
  <c r="G139" i="2"/>
  <c r="F139" i="2"/>
  <c r="E139" i="2"/>
  <c r="D139" i="2"/>
  <c r="C139" i="2"/>
  <c r="H138" i="2"/>
  <c r="G138" i="2"/>
  <c r="F138" i="2"/>
  <c r="E138" i="2"/>
  <c r="D138" i="2"/>
  <c r="C138" i="2"/>
  <c r="H137" i="2"/>
  <c r="G137" i="2"/>
  <c r="F137" i="2"/>
  <c r="E137" i="2"/>
  <c r="D137" i="2"/>
  <c r="C137" i="2"/>
  <c r="H135" i="2"/>
  <c r="G135" i="2"/>
  <c r="F135" i="2"/>
  <c r="E135" i="2"/>
  <c r="D135" i="2"/>
  <c r="C135" i="2"/>
  <c r="H134" i="2"/>
  <c r="G134" i="2"/>
  <c r="F134" i="2"/>
  <c r="E134" i="2"/>
  <c r="D134" i="2"/>
  <c r="C134" i="2"/>
  <c r="H133" i="2"/>
  <c r="G133" i="2"/>
  <c r="F133" i="2"/>
  <c r="E133" i="2"/>
  <c r="D133" i="2"/>
  <c r="C133" i="2"/>
  <c r="H132" i="2"/>
  <c r="G132" i="2"/>
  <c r="F132" i="2"/>
  <c r="E132" i="2"/>
  <c r="D132" i="2"/>
  <c r="C132" i="2"/>
  <c r="H131" i="2"/>
  <c r="G131" i="2"/>
  <c r="F131" i="2"/>
  <c r="E131" i="2"/>
  <c r="D131" i="2"/>
  <c r="C131" i="2"/>
  <c r="H130" i="2"/>
  <c r="G130" i="2"/>
  <c r="F130" i="2"/>
  <c r="E130" i="2"/>
  <c r="D130" i="2"/>
  <c r="C130" i="2"/>
  <c r="H128" i="2"/>
  <c r="G128" i="2"/>
  <c r="F128" i="2"/>
  <c r="E128" i="2"/>
  <c r="D128" i="2"/>
  <c r="C128" i="2"/>
  <c r="H127" i="2"/>
  <c r="G127" i="2"/>
  <c r="F127" i="2"/>
  <c r="E127" i="2"/>
  <c r="D127" i="2"/>
  <c r="C127" i="2"/>
  <c r="H126" i="2"/>
  <c r="G126" i="2"/>
  <c r="F126" i="2"/>
  <c r="E126" i="2"/>
  <c r="D126" i="2"/>
  <c r="C126" i="2"/>
  <c r="H125" i="2"/>
  <c r="G125" i="2"/>
  <c r="F125" i="2"/>
  <c r="E125" i="2"/>
  <c r="D125" i="2"/>
  <c r="C125" i="2"/>
  <c r="H124" i="2"/>
  <c r="G124" i="2"/>
  <c r="F124" i="2"/>
  <c r="E124" i="2"/>
  <c r="D124" i="2"/>
  <c r="C124" i="2"/>
  <c r="H123" i="2"/>
  <c r="G123" i="2"/>
  <c r="F123" i="2"/>
  <c r="E123" i="2"/>
  <c r="D123" i="2"/>
  <c r="C123" i="2"/>
  <c r="H121" i="2"/>
  <c r="G121" i="2"/>
  <c r="F121" i="2"/>
  <c r="E121" i="2"/>
  <c r="D121" i="2"/>
  <c r="C121" i="2"/>
  <c r="H120" i="2"/>
  <c r="G120" i="2"/>
  <c r="F120" i="2"/>
  <c r="E120" i="2"/>
  <c r="D120" i="2"/>
  <c r="C120" i="2"/>
  <c r="H119" i="2"/>
  <c r="G119" i="2"/>
  <c r="F119" i="2"/>
  <c r="E119" i="2"/>
  <c r="D119" i="2"/>
  <c r="C119" i="2"/>
  <c r="H118" i="2"/>
  <c r="G118" i="2"/>
  <c r="F118" i="2"/>
  <c r="E118" i="2"/>
  <c r="D118" i="2"/>
  <c r="C118" i="2"/>
  <c r="H117" i="2"/>
  <c r="G117" i="2"/>
  <c r="F117" i="2"/>
  <c r="E117" i="2"/>
  <c r="D117" i="2"/>
  <c r="C117" i="2"/>
  <c r="H116" i="2"/>
  <c r="G116" i="2"/>
  <c r="F116" i="2"/>
  <c r="E116" i="2"/>
  <c r="D116" i="2"/>
  <c r="C116" i="2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H107" i="2"/>
  <c r="G107" i="2"/>
  <c r="F107" i="2"/>
  <c r="E107" i="2"/>
  <c r="D107" i="2"/>
  <c r="C107" i="2"/>
  <c r="H106" i="2"/>
  <c r="G106" i="2"/>
  <c r="F106" i="2"/>
  <c r="E106" i="2"/>
  <c r="D106" i="2"/>
  <c r="C106" i="2"/>
  <c r="H105" i="2"/>
  <c r="G105" i="2"/>
  <c r="F105" i="2"/>
  <c r="E105" i="2"/>
  <c r="D105" i="2"/>
  <c r="C105" i="2"/>
  <c r="H104" i="2"/>
  <c r="G104" i="2"/>
  <c r="F104" i="2"/>
  <c r="E104" i="2"/>
  <c r="D104" i="2"/>
  <c r="C104" i="2"/>
  <c r="H103" i="2"/>
  <c r="G103" i="2"/>
  <c r="F103" i="2"/>
  <c r="E103" i="2"/>
  <c r="D103" i="2"/>
  <c r="C103" i="2"/>
  <c r="H102" i="2"/>
  <c r="G102" i="2"/>
  <c r="F102" i="2"/>
  <c r="E102" i="2"/>
  <c r="D102" i="2"/>
  <c r="C102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C74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E11" i="2"/>
  <c r="F11" i="2"/>
  <c r="G11" i="2"/>
  <c r="D11" i="2"/>
  <c r="H11" i="2"/>
  <c r="H12" i="2"/>
  <c r="H13" i="2"/>
  <c r="H14" i="2"/>
  <c r="H15" i="2"/>
  <c r="H16" i="2"/>
  <c r="E16" i="2"/>
  <c r="F16" i="2"/>
  <c r="G16" i="2"/>
  <c r="D16" i="2"/>
  <c r="C16" i="2"/>
  <c r="C13" i="2"/>
  <c r="C14" i="2"/>
  <c r="C15" i="2"/>
  <c r="C12" i="2"/>
  <c r="C11" i="2"/>
  <c r="AB8" i="2"/>
  <c r="AA9" i="2"/>
  <c r="AC7" i="2"/>
  <c r="AE4" i="2"/>
  <c r="AE5" i="2"/>
  <c r="AE6" i="2"/>
  <c r="AE7" i="2"/>
  <c r="AE8" i="2"/>
  <c r="AE9" i="2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D7" i="2"/>
  <c r="AA8" i="2"/>
  <c r="AC8" i="2"/>
  <c r="AD8" i="2"/>
  <c r="AB9" i="2"/>
  <c r="AC9" i="2"/>
  <c r="AD9" i="2"/>
  <c r="Z5" i="2"/>
  <c r="Z6" i="2"/>
  <c r="Z7" i="2"/>
  <c r="Z8" i="2"/>
  <c r="Z9" i="2"/>
  <c r="Z4" i="2"/>
  <c r="S60" i="2"/>
  <c r="T60" i="2"/>
  <c r="U60" i="2"/>
  <c r="V60" i="2"/>
  <c r="W60" i="2"/>
  <c r="X60" i="2"/>
  <c r="S12" i="2"/>
  <c r="W12" i="2"/>
  <c r="X12" i="2"/>
  <c r="T13" i="2"/>
  <c r="U13" i="2"/>
  <c r="X13" i="2"/>
  <c r="W14" i="2"/>
  <c r="X14" i="2"/>
  <c r="X15" i="2"/>
  <c r="S16" i="2"/>
  <c r="S9" i="2" s="1"/>
  <c r="W16" i="2"/>
  <c r="X16" i="2"/>
  <c r="X18" i="2"/>
  <c r="X19" i="2"/>
  <c r="X20" i="2"/>
  <c r="X21" i="2"/>
  <c r="S22" i="2"/>
  <c r="X22" i="2"/>
  <c r="S23" i="2"/>
  <c r="T23" i="2"/>
  <c r="U23" i="2"/>
  <c r="V23" i="2"/>
  <c r="W23" i="2"/>
  <c r="X23" i="2"/>
  <c r="V25" i="2"/>
  <c r="S26" i="2"/>
  <c r="T27" i="2"/>
  <c r="U27" i="2"/>
  <c r="X27" i="2"/>
  <c r="T28" i="2"/>
  <c r="W28" i="2"/>
  <c r="V29" i="2"/>
  <c r="W29" i="2"/>
  <c r="X29" i="2"/>
  <c r="S30" i="2"/>
  <c r="T30" i="2"/>
  <c r="U30" i="2"/>
  <c r="V30" i="2"/>
  <c r="W30" i="2"/>
  <c r="X30" i="2"/>
  <c r="S32" i="2"/>
  <c r="S33" i="2"/>
  <c r="S34" i="2"/>
  <c r="S35" i="2"/>
  <c r="S36" i="2"/>
  <c r="S37" i="2"/>
  <c r="T37" i="2"/>
  <c r="U37" i="2"/>
  <c r="V37" i="2"/>
  <c r="W37" i="2"/>
  <c r="X37" i="2"/>
  <c r="S39" i="2"/>
  <c r="S40" i="2"/>
  <c r="W40" i="2"/>
  <c r="X40" i="2"/>
  <c r="S41" i="2"/>
  <c r="T41" i="2"/>
  <c r="U41" i="2"/>
  <c r="S42" i="2"/>
  <c r="V42" i="2"/>
  <c r="W42" i="2"/>
  <c r="X42" i="2"/>
  <c r="S43" i="2"/>
  <c r="S44" i="2"/>
  <c r="W44" i="2"/>
  <c r="X44" i="2"/>
  <c r="S46" i="2"/>
  <c r="T46" i="2"/>
  <c r="U46" i="2"/>
  <c r="V46" i="2"/>
  <c r="W46" i="2"/>
  <c r="X46" i="2"/>
  <c r="S47" i="2"/>
  <c r="T47" i="2"/>
  <c r="S48" i="2"/>
  <c r="W48" i="2"/>
  <c r="S49" i="2"/>
  <c r="S50" i="2"/>
  <c r="S51" i="2"/>
  <c r="T51" i="2"/>
  <c r="S53" i="2"/>
  <c r="T53" i="2"/>
  <c r="U53" i="2"/>
  <c r="V53" i="2"/>
  <c r="W53" i="2"/>
  <c r="X53" i="2"/>
  <c r="T54" i="2"/>
  <c r="U55" i="2"/>
  <c r="V55" i="2"/>
  <c r="T57" i="2"/>
  <c r="U57" i="2"/>
  <c r="V57" i="2"/>
  <c r="X57" i="2"/>
  <c r="S58" i="2"/>
  <c r="W58" i="2"/>
  <c r="X58" i="2"/>
  <c r="S61" i="2"/>
  <c r="T61" i="2"/>
  <c r="U61" i="2"/>
  <c r="V61" i="2"/>
  <c r="X61" i="2"/>
  <c r="T62" i="2"/>
  <c r="W62" i="2"/>
  <c r="X62" i="2"/>
  <c r="T63" i="2"/>
  <c r="U63" i="2"/>
  <c r="V63" i="2"/>
  <c r="X63" i="2"/>
  <c r="T64" i="2"/>
  <c r="X64" i="2"/>
  <c r="T65" i="2"/>
  <c r="U65" i="2"/>
  <c r="V65" i="2"/>
  <c r="X65" i="2"/>
  <c r="T11" i="2"/>
  <c r="U11" i="2"/>
  <c r="W11" i="2"/>
  <c r="X11" i="2"/>
  <c r="M61" i="2"/>
  <c r="N61" i="2"/>
  <c r="O61" i="2"/>
  <c r="P61" i="2"/>
  <c r="W61" i="2" s="1"/>
  <c r="M62" i="2"/>
  <c r="N62" i="2"/>
  <c r="U62" i="2" s="1"/>
  <c r="O62" i="2"/>
  <c r="V62" i="2" s="1"/>
  <c r="P62" i="2"/>
  <c r="M63" i="2"/>
  <c r="N63" i="2"/>
  <c r="O63" i="2"/>
  <c r="P63" i="2"/>
  <c r="W63" i="2" s="1"/>
  <c r="M64" i="2"/>
  <c r="N64" i="2"/>
  <c r="U64" i="2" s="1"/>
  <c r="O64" i="2"/>
  <c r="V64" i="2" s="1"/>
  <c r="P64" i="2"/>
  <c r="W64" i="2" s="1"/>
  <c r="M65" i="2"/>
  <c r="N65" i="2"/>
  <c r="O65" i="2"/>
  <c r="P65" i="2"/>
  <c r="W65" i="2" s="1"/>
  <c r="L62" i="2"/>
  <c r="S62" i="2" s="1"/>
  <c r="L63" i="2"/>
  <c r="S63" i="2" s="1"/>
  <c r="L64" i="2"/>
  <c r="S64" i="2" s="1"/>
  <c r="L65" i="2"/>
  <c r="S65" i="2" s="1"/>
  <c r="L61" i="2"/>
  <c r="M54" i="2"/>
  <c r="N54" i="2"/>
  <c r="U54" i="2" s="1"/>
  <c r="O54" i="2"/>
  <c r="V54" i="2" s="1"/>
  <c r="P54" i="2"/>
  <c r="W54" i="2" s="1"/>
  <c r="Q54" i="2"/>
  <c r="X54" i="2" s="1"/>
  <c r="M55" i="2"/>
  <c r="T55" i="2" s="1"/>
  <c r="N55" i="2"/>
  <c r="O55" i="2"/>
  <c r="P55" i="2"/>
  <c r="W55" i="2" s="1"/>
  <c r="Q55" i="2"/>
  <c r="X55" i="2" s="1"/>
  <c r="M56" i="2"/>
  <c r="T56" i="2" s="1"/>
  <c r="N56" i="2"/>
  <c r="U56" i="2" s="1"/>
  <c r="O56" i="2"/>
  <c r="V56" i="2" s="1"/>
  <c r="P56" i="2"/>
  <c r="W56" i="2" s="1"/>
  <c r="Q56" i="2"/>
  <c r="X56" i="2" s="1"/>
  <c r="M57" i="2"/>
  <c r="N57" i="2"/>
  <c r="O57" i="2"/>
  <c r="P57" i="2"/>
  <c r="W57" i="2" s="1"/>
  <c r="Q57" i="2"/>
  <c r="M58" i="2"/>
  <c r="T58" i="2" s="1"/>
  <c r="N58" i="2"/>
  <c r="U58" i="2" s="1"/>
  <c r="O58" i="2"/>
  <c r="V58" i="2" s="1"/>
  <c r="P58" i="2"/>
  <c r="Q58" i="2"/>
  <c r="L55" i="2"/>
  <c r="S55" i="2" s="1"/>
  <c r="L56" i="2"/>
  <c r="S56" i="2" s="1"/>
  <c r="L57" i="2"/>
  <c r="S57" i="2" s="1"/>
  <c r="L58" i="2"/>
  <c r="L54" i="2"/>
  <c r="S54" i="2" s="1"/>
  <c r="N47" i="2"/>
  <c r="U47" i="2" s="1"/>
  <c r="P48" i="2"/>
  <c r="Q48" i="2"/>
  <c r="X48" i="2" s="1"/>
  <c r="N49" i="2"/>
  <c r="U49" i="2" s="1"/>
  <c r="P50" i="2"/>
  <c r="W50" i="2" s="1"/>
  <c r="Q50" i="2"/>
  <c r="X50" i="2" s="1"/>
  <c r="N51" i="2"/>
  <c r="U51" i="2" s="1"/>
  <c r="M50" i="2"/>
  <c r="T50" i="2" s="1"/>
  <c r="M51" i="2"/>
  <c r="M47" i="2"/>
  <c r="G31" i="1"/>
  <c r="N39" i="2"/>
  <c r="U39" i="2" s="1"/>
  <c r="O39" i="2"/>
  <c r="V39" i="2" s="1"/>
  <c r="P39" i="2"/>
  <c r="W39" i="2" s="1"/>
  <c r="Q39" i="2"/>
  <c r="X39" i="2" s="1"/>
  <c r="N40" i="2"/>
  <c r="U40" i="2" s="1"/>
  <c r="O40" i="2"/>
  <c r="V40" i="2" s="1"/>
  <c r="P40" i="2"/>
  <c r="Q40" i="2"/>
  <c r="N41" i="2"/>
  <c r="O41" i="2"/>
  <c r="V41" i="2" s="1"/>
  <c r="P41" i="2"/>
  <c r="W41" i="2" s="1"/>
  <c r="Q41" i="2"/>
  <c r="X41" i="2" s="1"/>
  <c r="N42" i="2"/>
  <c r="U42" i="2" s="1"/>
  <c r="O42" i="2"/>
  <c r="P42" i="2"/>
  <c r="Q42" i="2"/>
  <c r="N43" i="2"/>
  <c r="U43" i="2" s="1"/>
  <c r="O43" i="2"/>
  <c r="V43" i="2" s="1"/>
  <c r="P43" i="2"/>
  <c r="W43" i="2" s="1"/>
  <c r="Q43" i="2"/>
  <c r="X43" i="2" s="1"/>
  <c r="N44" i="2"/>
  <c r="U44" i="2" s="1"/>
  <c r="O44" i="2"/>
  <c r="V44" i="2" s="1"/>
  <c r="P44" i="2"/>
  <c r="Q44" i="2"/>
  <c r="M44" i="2"/>
  <c r="T44" i="2" s="1"/>
  <c r="M40" i="2"/>
  <c r="T40" i="2" s="1"/>
  <c r="M41" i="2"/>
  <c r="M42" i="2"/>
  <c r="T42" i="2" s="1"/>
  <c r="M43" i="2"/>
  <c r="T43" i="2" s="1"/>
  <c r="M39" i="2"/>
  <c r="T39" i="2" s="1"/>
  <c r="N32" i="2"/>
  <c r="U32" i="2" s="1"/>
  <c r="P33" i="2"/>
  <c r="W33" i="2" s="1"/>
  <c r="Q33" i="2"/>
  <c r="X33" i="2" s="1"/>
  <c r="N34" i="2"/>
  <c r="U34" i="2" s="1"/>
  <c r="P35" i="2"/>
  <c r="W35" i="2" s="1"/>
  <c r="Q35" i="2"/>
  <c r="X35" i="2" s="1"/>
  <c r="N36" i="2"/>
  <c r="U36" i="2" s="1"/>
  <c r="M35" i="2"/>
  <c r="T35" i="2" s="1"/>
  <c r="M36" i="2"/>
  <c r="T36" i="2" s="1"/>
  <c r="M32" i="2"/>
  <c r="T32" i="2" s="1"/>
  <c r="M25" i="2"/>
  <c r="T25" i="2" s="1"/>
  <c r="N25" i="2"/>
  <c r="U25" i="2" s="1"/>
  <c r="O25" i="2"/>
  <c r="P25" i="2"/>
  <c r="W25" i="2" s="1"/>
  <c r="Q25" i="2"/>
  <c r="X25" i="2" s="1"/>
  <c r="M26" i="2"/>
  <c r="T26" i="2" s="1"/>
  <c r="N26" i="2"/>
  <c r="U26" i="2" s="1"/>
  <c r="O26" i="2"/>
  <c r="V26" i="2" s="1"/>
  <c r="P26" i="2"/>
  <c r="W26" i="2" s="1"/>
  <c r="Q26" i="2"/>
  <c r="X26" i="2" s="1"/>
  <c r="M27" i="2"/>
  <c r="N27" i="2"/>
  <c r="O27" i="2"/>
  <c r="V27" i="2" s="1"/>
  <c r="P27" i="2"/>
  <c r="W27" i="2" s="1"/>
  <c r="Q27" i="2"/>
  <c r="M28" i="2"/>
  <c r="N28" i="2"/>
  <c r="U28" i="2" s="1"/>
  <c r="O28" i="2"/>
  <c r="V28" i="2" s="1"/>
  <c r="P28" i="2"/>
  <c r="Q28" i="2"/>
  <c r="X28" i="2" s="1"/>
  <c r="M29" i="2"/>
  <c r="T29" i="2" s="1"/>
  <c r="N29" i="2"/>
  <c r="U29" i="2" s="1"/>
  <c r="O29" i="2"/>
  <c r="P29" i="2"/>
  <c r="Q29" i="2"/>
  <c r="L26" i="2"/>
  <c r="L27" i="2"/>
  <c r="S27" i="2" s="1"/>
  <c r="L28" i="2"/>
  <c r="S28" i="2" s="1"/>
  <c r="L29" i="2"/>
  <c r="S29" i="2" s="1"/>
  <c r="L25" i="2"/>
  <c r="S25" i="2" s="1"/>
  <c r="M18" i="2"/>
  <c r="T18" i="2" s="1"/>
  <c r="N18" i="2"/>
  <c r="U18" i="2" s="1"/>
  <c r="P19" i="2"/>
  <c r="W19" i="2" s="1"/>
  <c r="M20" i="2"/>
  <c r="T20" i="2" s="1"/>
  <c r="N20" i="2"/>
  <c r="U20" i="2" s="1"/>
  <c r="P21" i="2"/>
  <c r="W21" i="2" s="1"/>
  <c r="M22" i="2"/>
  <c r="T22" i="2" s="1"/>
  <c r="N22" i="2"/>
  <c r="U22" i="2" s="1"/>
  <c r="L22" i="2"/>
  <c r="M11" i="2"/>
  <c r="N11" i="2"/>
  <c r="O11" i="2"/>
  <c r="V11" i="2" s="1"/>
  <c r="P11" i="2"/>
  <c r="M12" i="2"/>
  <c r="T12" i="2" s="1"/>
  <c r="N12" i="2"/>
  <c r="U12" i="2" s="1"/>
  <c r="O12" i="2"/>
  <c r="V12" i="2" s="1"/>
  <c r="P12" i="2"/>
  <c r="M13" i="2"/>
  <c r="N13" i="2"/>
  <c r="O13" i="2"/>
  <c r="V13" i="2" s="1"/>
  <c r="P13" i="2"/>
  <c r="W13" i="2" s="1"/>
  <c r="M14" i="2"/>
  <c r="T14" i="2" s="1"/>
  <c r="N14" i="2"/>
  <c r="U14" i="2" s="1"/>
  <c r="P14" i="2"/>
  <c r="M15" i="2"/>
  <c r="T15" i="2" s="1"/>
  <c r="N15" i="2"/>
  <c r="U15" i="2" s="1"/>
  <c r="V15" i="2"/>
  <c r="P15" i="2"/>
  <c r="W15" i="2" s="1"/>
  <c r="M16" i="2"/>
  <c r="T16" i="2" s="1"/>
  <c r="N16" i="2"/>
  <c r="U16" i="2" s="1"/>
  <c r="P16" i="2"/>
  <c r="L12" i="2"/>
  <c r="L13" i="2"/>
  <c r="S13" i="2" s="1"/>
  <c r="L14" i="2"/>
  <c r="S14" i="2" s="1"/>
  <c r="L15" i="2"/>
  <c r="S15" i="2" s="1"/>
  <c r="L16" i="2"/>
  <c r="Q1" i="2"/>
  <c r="O47" i="2" s="1"/>
  <c r="V47" i="2" s="1"/>
  <c r="L11" i="2"/>
  <c r="S11" i="2" s="1"/>
  <c r="G12" i="2"/>
  <c r="G13" i="2"/>
  <c r="G14" i="2"/>
  <c r="G15" i="2"/>
  <c r="F12" i="2"/>
  <c r="F13" i="2"/>
  <c r="F14" i="2"/>
  <c r="F15" i="2"/>
  <c r="E12" i="2"/>
  <c r="E13" i="2"/>
  <c r="E14" i="2"/>
  <c r="E15" i="2"/>
  <c r="D13" i="2"/>
  <c r="D14" i="2"/>
  <c r="D15" i="2"/>
  <c r="D12" i="2"/>
  <c r="E3" i="1"/>
  <c r="E2" i="1"/>
  <c r="G27" i="1" s="1"/>
  <c r="K27" i="1" s="1"/>
  <c r="L40" i="1"/>
  <c r="L39" i="1"/>
  <c r="L38" i="1"/>
  <c r="K38" i="1"/>
  <c r="J38" i="1"/>
  <c r="L34" i="1"/>
  <c r="K34" i="1"/>
  <c r="J34" i="1"/>
  <c r="J32" i="1"/>
  <c r="J31" i="1"/>
  <c r="L30" i="1"/>
  <c r="K30" i="1"/>
  <c r="J30" i="1"/>
  <c r="J28" i="1"/>
  <c r="J27" i="1"/>
  <c r="J26" i="1"/>
  <c r="L24" i="1"/>
  <c r="K24" i="1"/>
  <c r="J24" i="1"/>
  <c r="J23" i="1"/>
  <c r="J22" i="1"/>
  <c r="L20" i="1"/>
  <c r="K20" i="1"/>
  <c r="J20" i="1"/>
  <c r="L16" i="1"/>
  <c r="K16" i="1"/>
  <c r="J16" i="1"/>
  <c r="L15" i="1"/>
  <c r="L14" i="1"/>
  <c r="L11" i="1"/>
  <c r="L12" i="1"/>
  <c r="L10" i="1"/>
  <c r="G35" i="1"/>
  <c r="K35" i="1" s="1"/>
  <c r="H35" i="1"/>
  <c r="L35" i="1" s="1"/>
  <c r="G36" i="1"/>
  <c r="K36" i="1" s="1"/>
  <c r="H36" i="1"/>
  <c r="L36" i="1" s="1"/>
  <c r="F36" i="1"/>
  <c r="J36" i="1" s="1"/>
  <c r="F35" i="1"/>
  <c r="J35" i="1" s="1"/>
  <c r="H27" i="1"/>
  <c r="L27" i="1" s="1"/>
  <c r="G28" i="1"/>
  <c r="K28" i="1" s="1"/>
  <c r="H28" i="1"/>
  <c r="L28" i="1" s="1"/>
  <c r="H26" i="1"/>
  <c r="L26" i="1" s="1"/>
  <c r="G26" i="1"/>
  <c r="K26" i="1" s="1"/>
  <c r="G18" i="1"/>
  <c r="K18" i="1" s="1"/>
  <c r="H18" i="1"/>
  <c r="L18" i="1" s="1"/>
  <c r="G19" i="1"/>
  <c r="K19" i="1" s="1"/>
  <c r="H19" i="1"/>
  <c r="L19" i="1" s="1"/>
  <c r="F19" i="1"/>
  <c r="J19" i="1" s="1"/>
  <c r="F18" i="1"/>
  <c r="J18" i="1" s="1"/>
  <c r="F11" i="1"/>
  <c r="J11" i="1" s="1"/>
  <c r="G11" i="1"/>
  <c r="K11" i="1" s="1"/>
  <c r="F12" i="1"/>
  <c r="J12" i="1" s="1"/>
  <c r="G12" i="1"/>
  <c r="K12" i="1" s="1"/>
  <c r="G10" i="1"/>
  <c r="K10" i="1" s="1"/>
  <c r="F10" i="1"/>
  <c r="J10" i="1" s="1"/>
  <c r="D4" i="1"/>
  <c r="H31" i="1" s="1"/>
  <c r="L31" i="1" s="1"/>
  <c r="L7" i="6" l="1"/>
  <c r="L8" i="6"/>
  <c r="K6" i="6"/>
  <c r="J7" i="6"/>
  <c r="K8" i="6"/>
  <c r="K7" i="6"/>
  <c r="G39" i="4"/>
  <c r="K39" i="4" s="1"/>
  <c r="G32" i="4"/>
  <c r="K32" i="4" s="1"/>
  <c r="F14" i="4"/>
  <c r="J14" i="4" s="1"/>
  <c r="J6" i="4" s="1"/>
  <c r="F39" i="4"/>
  <c r="J39" i="4" s="1"/>
  <c r="G15" i="4"/>
  <c r="K15" i="4" s="1"/>
  <c r="G40" i="4"/>
  <c r="K40" i="4" s="1"/>
  <c r="H22" i="4"/>
  <c r="L22" i="4" s="1"/>
  <c r="L6" i="4" s="1"/>
  <c r="F15" i="4"/>
  <c r="J15" i="4" s="1"/>
  <c r="F40" i="4"/>
  <c r="J40" i="4" s="1"/>
  <c r="J8" i="4" s="1"/>
  <c r="H31" i="4"/>
  <c r="L31" i="4" s="1"/>
  <c r="G22" i="4"/>
  <c r="K22" i="4" s="1"/>
  <c r="G31" i="4"/>
  <c r="K31" i="4" s="1"/>
  <c r="H23" i="4"/>
  <c r="L23" i="4" s="1"/>
  <c r="L7" i="4" s="1"/>
  <c r="H32" i="4"/>
  <c r="L32" i="4" s="1"/>
  <c r="L8" i="4" s="1"/>
  <c r="G23" i="4"/>
  <c r="K23" i="4" s="1"/>
  <c r="G14" i="4"/>
  <c r="K14" i="4" s="1"/>
  <c r="T4" i="2"/>
  <c r="T9" i="2"/>
  <c r="U4" i="2"/>
  <c r="S8" i="2"/>
  <c r="T8" i="2"/>
  <c r="U6" i="2"/>
  <c r="U9" i="2"/>
  <c r="L21" i="2"/>
  <c r="S21" i="2" s="1"/>
  <c r="S7" i="2" s="1"/>
  <c r="M34" i="2"/>
  <c r="T34" i="2" s="1"/>
  <c r="O35" i="2"/>
  <c r="V35" i="2" s="1"/>
  <c r="O33" i="2"/>
  <c r="V33" i="2" s="1"/>
  <c r="M49" i="2"/>
  <c r="T49" i="2" s="1"/>
  <c r="O50" i="2"/>
  <c r="V50" i="2" s="1"/>
  <c r="O48" i="2"/>
  <c r="V48" i="2" s="1"/>
  <c r="O21" i="2"/>
  <c r="V21" i="2" s="1"/>
  <c r="L18" i="2"/>
  <c r="S18" i="2" s="1"/>
  <c r="S4" i="2" s="1"/>
  <c r="L20" i="2"/>
  <c r="S20" i="2" s="1"/>
  <c r="S6" i="2" s="1"/>
  <c r="N19" i="2"/>
  <c r="U19" i="2" s="1"/>
  <c r="U5" i="2" s="1"/>
  <c r="N35" i="2"/>
  <c r="U35" i="2" s="1"/>
  <c r="M48" i="2"/>
  <c r="T48" i="2" s="1"/>
  <c r="N48" i="2"/>
  <c r="U48" i="2" s="1"/>
  <c r="L19" i="2"/>
  <c r="S19" i="2" s="1"/>
  <c r="S5" i="2" s="1"/>
  <c r="M19" i="2"/>
  <c r="T19" i="2" s="1"/>
  <c r="T5" i="2" s="1"/>
  <c r="Q36" i="2"/>
  <c r="X36" i="2" s="1"/>
  <c r="X8" i="2" s="1"/>
  <c r="Q51" i="2"/>
  <c r="X51" i="2" s="1"/>
  <c r="X9" i="2" s="1"/>
  <c r="P36" i="2"/>
  <c r="W36" i="2" s="1"/>
  <c r="W8" i="2" s="1"/>
  <c r="O19" i="2"/>
  <c r="V19" i="2" s="1"/>
  <c r="V5" i="2" s="1"/>
  <c r="N21" i="2"/>
  <c r="U21" i="2" s="1"/>
  <c r="U7" i="2" s="1"/>
  <c r="M33" i="2"/>
  <c r="T33" i="2" s="1"/>
  <c r="N33" i="2"/>
  <c r="U33" i="2" s="1"/>
  <c r="N50" i="2"/>
  <c r="U50" i="2" s="1"/>
  <c r="U8" i="2" s="1"/>
  <c r="M21" i="2"/>
  <c r="T21" i="2" s="1"/>
  <c r="T7" i="2" s="1"/>
  <c r="Q34" i="2"/>
  <c r="X34" i="2" s="1"/>
  <c r="X6" i="2" s="1"/>
  <c r="Q32" i="2"/>
  <c r="X32" i="2" s="1"/>
  <c r="X4" i="2" s="1"/>
  <c r="Q49" i="2"/>
  <c r="X49" i="2" s="1"/>
  <c r="X7" i="2" s="1"/>
  <c r="Q47" i="2"/>
  <c r="X47" i="2" s="1"/>
  <c r="X5" i="2" s="1"/>
  <c r="P22" i="2"/>
  <c r="W22" i="2" s="1"/>
  <c r="P20" i="2"/>
  <c r="W20" i="2" s="1"/>
  <c r="W6" i="2" s="1"/>
  <c r="P18" i="2"/>
  <c r="W18" i="2" s="1"/>
  <c r="P34" i="2"/>
  <c r="W34" i="2" s="1"/>
  <c r="P32" i="2"/>
  <c r="W32" i="2" s="1"/>
  <c r="P51" i="2"/>
  <c r="W51" i="2" s="1"/>
  <c r="W9" i="2" s="1"/>
  <c r="P49" i="2"/>
  <c r="W49" i="2" s="1"/>
  <c r="W7" i="2" s="1"/>
  <c r="P47" i="2"/>
  <c r="W47" i="2" s="1"/>
  <c r="W5" i="2" s="1"/>
  <c r="O22" i="2"/>
  <c r="V22" i="2" s="1"/>
  <c r="V8" i="2" s="1"/>
  <c r="O20" i="2"/>
  <c r="V20" i="2" s="1"/>
  <c r="O18" i="2"/>
  <c r="V18" i="2" s="1"/>
  <c r="O36" i="2"/>
  <c r="V36" i="2" s="1"/>
  <c r="O34" i="2"/>
  <c r="V34" i="2" s="1"/>
  <c r="V6" i="2" s="1"/>
  <c r="O32" i="2"/>
  <c r="V32" i="2" s="1"/>
  <c r="O51" i="2"/>
  <c r="V51" i="2" s="1"/>
  <c r="V9" i="2" s="1"/>
  <c r="O49" i="2"/>
  <c r="V49" i="2" s="1"/>
  <c r="H32" i="1"/>
  <c r="L32" i="1" s="1"/>
  <c r="F39" i="1"/>
  <c r="J39" i="1" s="1"/>
  <c r="G32" i="1"/>
  <c r="K32" i="1" s="1"/>
  <c r="F40" i="1"/>
  <c r="J40" i="1" s="1"/>
  <c r="J8" i="1" s="1"/>
  <c r="G40" i="1"/>
  <c r="K40" i="1" s="1"/>
  <c r="F14" i="1"/>
  <c r="J14" i="1" s="1"/>
  <c r="J6" i="1" s="1"/>
  <c r="G14" i="1"/>
  <c r="K14" i="1" s="1"/>
  <c r="K6" i="1" s="1"/>
  <c r="G39" i="1"/>
  <c r="K39" i="1" s="1"/>
  <c r="G15" i="1"/>
  <c r="K15" i="1" s="1"/>
  <c r="G22" i="1"/>
  <c r="K22" i="1" s="1"/>
  <c r="F15" i="1"/>
  <c r="J15" i="1" s="1"/>
  <c r="J7" i="1" s="1"/>
  <c r="H22" i="1"/>
  <c r="L22" i="1" s="1"/>
  <c r="L6" i="1" s="1"/>
  <c r="H23" i="1"/>
  <c r="L23" i="1" s="1"/>
  <c r="L7" i="1" s="1"/>
  <c r="K31" i="1"/>
  <c r="G23" i="1"/>
  <c r="K23" i="1" s="1"/>
  <c r="L8" i="1"/>
  <c r="K7" i="4" l="1"/>
  <c r="J7" i="4"/>
  <c r="K8" i="4"/>
  <c r="K6" i="4"/>
  <c r="W4" i="2"/>
  <c r="V4" i="2"/>
  <c r="V7" i="2"/>
  <c r="T6" i="2"/>
  <c r="K8" i="1"/>
  <c r="K7" i="1"/>
</calcChain>
</file>

<file path=xl/sharedStrings.xml><?xml version="1.0" encoding="utf-8"?>
<sst xmlns="http://schemas.openxmlformats.org/spreadsheetml/2006/main" count="37" uniqueCount="18">
  <si>
    <t>dx</t>
  </si>
  <si>
    <t>dy</t>
  </si>
  <si>
    <t>dxy</t>
  </si>
  <si>
    <t>&lt;-  RESULTS</t>
  </si>
  <si>
    <t>ARRAY DI TEST</t>
  </si>
  <si>
    <t>RISULTATO</t>
  </si>
  <si>
    <t>Ins</t>
  </si>
  <si>
    <t>Result</t>
  </si>
  <si>
    <t>weight</t>
  </si>
  <si>
    <t>&lt;-FILL THIS ARRAY</t>
  </si>
  <si>
    <t>&lt;- Weight HERE</t>
  </si>
  <si>
    <t>main</t>
  </si>
  <si>
    <t>parameters</t>
  </si>
  <si>
    <t>molt</t>
  </si>
  <si>
    <t>pow</t>
  </si>
  <si>
    <t xml:space="preserve">threshold </t>
  </si>
  <si>
    <t>OK</t>
  </si>
  <si>
    <t>results to be tested-&gt;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</si>
</sst>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3" borderId="0" xfId="0" applyNumberFormat="1" applyFill="1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center"/>
    </xf>
    <xf numFmtId="2" fontId="0" fillId="4" borderId="0" xfId="0" applyNumberFormat="1" applyFill="1"/>
    <xf numFmtId="2" fontId="0" fillId="4" borderId="1" xfId="0" applyNumberFormat="1" applyFill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0"/>
  <sheetViews>
    <sheetView topLeftCell="C1" workbookViewId="0">
      <selection activeCell="C1" sqref="C1"/>
    </sheetView>
  </sheetViews>
  <sheetFormatPr defaultRowHeight="14.4" x14ac:dyDescent="0.3"/>
  <sheetData>
    <row r="1" spans="3:13" x14ac:dyDescent="0.3">
      <c r="I1" t="s">
        <v>6</v>
      </c>
      <c r="J1" s="3"/>
    </row>
    <row r="2" spans="3:13" x14ac:dyDescent="0.3">
      <c r="C2" t="s">
        <v>0</v>
      </c>
      <c r="D2" s="3">
        <v>8</v>
      </c>
      <c r="E2" s="5">
        <f>D2/2</f>
        <v>4</v>
      </c>
      <c r="I2" t="s">
        <v>7</v>
      </c>
      <c r="J2" s="2"/>
    </row>
    <row r="3" spans="3:13" x14ac:dyDescent="0.3">
      <c r="C3" t="s">
        <v>1</v>
      </c>
      <c r="D3" s="3">
        <v>5</v>
      </c>
      <c r="E3" s="5">
        <f>D3/2</f>
        <v>2.5</v>
      </c>
    </row>
    <row r="4" spans="3:13" x14ac:dyDescent="0.3">
      <c r="C4" t="s">
        <v>2</v>
      </c>
      <c r="D4">
        <f>SQRT((E2^2)+(E3^2))</f>
        <v>4.7169905660283016</v>
      </c>
    </row>
    <row r="5" spans="3:13" x14ac:dyDescent="0.3">
      <c r="F5" t="s">
        <v>4</v>
      </c>
      <c r="J5" t="s">
        <v>5</v>
      </c>
    </row>
    <row r="6" spans="3:13" x14ac:dyDescent="0.3">
      <c r="F6" s="3">
        <v>4</v>
      </c>
      <c r="G6" s="3">
        <v>1</v>
      </c>
      <c r="H6" s="3">
        <v>3</v>
      </c>
      <c r="J6" s="2">
        <f>MAX(J10,J14,J18,J22,J26,J30,J34,J38)</f>
        <v>0.75</v>
      </c>
      <c r="K6" s="2">
        <f t="shared" ref="K6:L6" si="0">MAX(K10,K14,K18,K22,K26,K30,K34,K38)</f>
        <v>1.6</v>
      </c>
      <c r="L6" s="7">
        <f t="shared" si="0"/>
        <v>2</v>
      </c>
    </row>
    <row r="7" spans="3:13" x14ac:dyDescent="0.3">
      <c r="F7" s="3">
        <v>4</v>
      </c>
      <c r="G7" s="3">
        <v>5</v>
      </c>
      <c r="H7" s="3">
        <v>8</v>
      </c>
      <c r="J7" s="2">
        <f t="shared" ref="J7:L8" si="1">MAX(J11,J15,J19,J23,J27,J31,J35,J39)</f>
        <v>1.2</v>
      </c>
      <c r="K7" s="2">
        <f t="shared" si="1"/>
        <v>1.6</v>
      </c>
      <c r="L7" s="7">
        <f t="shared" si="1"/>
        <v>2</v>
      </c>
      <c r="M7" t="s">
        <v>3</v>
      </c>
    </row>
    <row r="8" spans="3:13" x14ac:dyDescent="0.3">
      <c r="F8" s="3">
        <v>1</v>
      </c>
      <c r="G8" s="3">
        <v>8</v>
      </c>
      <c r="H8" s="3">
        <v>3</v>
      </c>
      <c r="J8" s="2">
        <f t="shared" si="1"/>
        <v>1.75</v>
      </c>
      <c r="K8" s="2">
        <f t="shared" si="1"/>
        <v>1.75</v>
      </c>
      <c r="L8" s="7">
        <f t="shared" si="1"/>
        <v>2</v>
      </c>
    </row>
    <row r="10" spans="3:13" x14ac:dyDescent="0.3">
      <c r="D10">
        <v>0</v>
      </c>
      <c r="F10" s="1">
        <f t="shared" ref="F10:G12" si="2">(G6-F6)/$E$2</f>
        <v>-0.75</v>
      </c>
      <c r="G10" s="1">
        <f t="shared" si="2"/>
        <v>0.5</v>
      </c>
      <c r="H10" s="1"/>
      <c r="J10" s="4">
        <f>ABS(F10)</f>
        <v>0.75</v>
      </c>
      <c r="K10" s="4">
        <f t="shared" ref="K10:L10" si="3">ABS(G10)</f>
        <v>0.5</v>
      </c>
      <c r="L10" s="4">
        <f t="shared" si="3"/>
        <v>0</v>
      </c>
    </row>
    <row r="11" spans="3:13" x14ac:dyDescent="0.3">
      <c r="F11" s="1">
        <f t="shared" si="2"/>
        <v>0.25</v>
      </c>
      <c r="G11" s="1">
        <f t="shared" si="2"/>
        <v>0.75</v>
      </c>
      <c r="H11" s="1"/>
      <c r="J11" s="4">
        <f t="shared" ref="J11:J12" si="4">ABS(F11)</f>
        <v>0.25</v>
      </c>
      <c r="K11" s="4">
        <f t="shared" ref="K11:K12" si="5">ABS(G11)</f>
        <v>0.75</v>
      </c>
      <c r="L11" s="4">
        <f t="shared" ref="L11:L12" si="6">ABS(H11)</f>
        <v>0</v>
      </c>
    </row>
    <row r="12" spans="3:13" x14ac:dyDescent="0.3">
      <c r="F12" s="1">
        <f t="shared" si="2"/>
        <v>1.75</v>
      </c>
      <c r="G12" s="1">
        <f t="shared" si="2"/>
        <v>-1.25</v>
      </c>
      <c r="H12" s="1"/>
      <c r="J12" s="4">
        <f t="shared" si="4"/>
        <v>1.75</v>
      </c>
      <c r="K12" s="4">
        <f t="shared" si="5"/>
        <v>1.25</v>
      </c>
      <c r="L12" s="4">
        <f t="shared" si="6"/>
        <v>0</v>
      </c>
    </row>
    <row r="14" spans="3:13" x14ac:dyDescent="0.3">
      <c r="D14">
        <v>1</v>
      </c>
      <c r="F14" s="1">
        <f>(G7-F6)/$D$4</f>
        <v>0.21199957600127201</v>
      </c>
      <c r="G14" s="1">
        <f>(H7-G6)/$D$4</f>
        <v>1.483997032008904</v>
      </c>
      <c r="H14" s="1"/>
      <c r="J14" s="4">
        <f>ABS(F14)</f>
        <v>0.21199957600127201</v>
      </c>
      <c r="K14" s="4">
        <f t="shared" ref="K14:K16" si="7">ABS(G14)</f>
        <v>1.483997032008904</v>
      </c>
      <c r="L14" s="4">
        <f t="shared" ref="L14:L16" si="8">ABS(H14)</f>
        <v>0</v>
      </c>
    </row>
    <row r="15" spans="3:13" x14ac:dyDescent="0.3">
      <c r="F15" s="1">
        <f>(G8-F7)/$D$4</f>
        <v>0.84799830400508802</v>
      </c>
      <c r="G15" s="1">
        <f>(H8-G7)/$D$4</f>
        <v>-0.42399915200254401</v>
      </c>
      <c r="H15" s="1"/>
      <c r="J15" s="4">
        <f t="shared" ref="J15:J16" si="9">ABS(F15)</f>
        <v>0.84799830400508802</v>
      </c>
      <c r="K15" s="4">
        <f t="shared" si="7"/>
        <v>0.42399915200254401</v>
      </c>
      <c r="L15" s="4">
        <f t="shared" si="8"/>
        <v>0</v>
      </c>
    </row>
    <row r="16" spans="3:13" x14ac:dyDescent="0.3">
      <c r="F16" s="1"/>
      <c r="G16" s="1"/>
      <c r="H16" s="1"/>
      <c r="J16" s="4">
        <f t="shared" si="9"/>
        <v>0</v>
      </c>
      <c r="K16" s="4">
        <f t="shared" si="7"/>
        <v>0</v>
      </c>
      <c r="L16" s="4">
        <f t="shared" si="8"/>
        <v>0</v>
      </c>
    </row>
    <row r="18" spans="4:12" x14ac:dyDescent="0.3">
      <c r="D18">
        <v>2</v>
      </c>
      <c r="F18" s="1">
        <f t="shared" ref="F18:H19" si="10">(F7-F6)/$E$3</f>
        <v>0</v>
      </c>
      <c r="G18" s="1">
        <f t="shared" si="10"/>
        <v>1.6</v>
      </c>
      <c r="H18" s="1">
        <f t="shared" si="10"/>
        <v>2</v>
      </c>
      <c r="J18" s="4">
        <f>ABS(F18)</f>
        <v>0</v>
      </c>
      <c r="K18" s="4">
        <f t="shared" ref="K18:K20" si="11">ABS(G18)</f>
        <v>1.6</v>
      </c>
      <c r="L18" s="4">
        <f t="shared" ref="L18:L20" si="12">ABS(H18)</f>
        <v>2</v>
      </c>
    </row>
    <row r="19" spans="4:12" x14ac:dyDescent="0.3">
      <c r="F19" s="1">
        <f t="shared" si="10"/>
        <v>-1.2</v>
      </c>
      <c r="G19" s="1">
        <f t="shared" si="10"/>
        <v>1.2</v>
      </c>
      <c r="H19" s="1">
        <f t="shared" si="10"/>
        <v>-2</v>
      </c>
      <c r="J19" s="4">
        <f t="shared" ref="J19:J20" si="13">ABS(F19)</f>
        <v>1.2</v>
      </c>
      <c r="K19" s="4">
        <f t="shared" si="11"/>
        <v>1.2</v>
      </c>
      <c r="L19" s="4">
        <f t="shared" si="12"/>
        <v>2</v>
      </c>
    </row>
    <row r="20" spans="4:12" x14ac:dyDescent="0.3">
      <c r="F20" s="1"/>
      <c r="G20" s="1"/>
      <c r="H20" s="1"/>
      <c r="J20" s="4">
        <f t="shared" si="13"/>
        <v>0</v>
      </c>
      <c r="K20" s="4">
        <f t="shared" si="11"/>
        <v>0</v>
      </c>
      <c r="L20" s="4">
        <f t="shared" si="12"/>
        <v>0</v>
      </c>
    </row>
    <row r="22" spans="4:12" x14ac:dyDescent="0.3">
      <c r="D22">
        <v>3</v>
      </c>
      <c r="F22" s="1"/>
      <c r="G22" s="1">
        <f>(F7-G6)/$D$4</f>
        <v>0.63599872800381607</v>
      </c>
      <c r="H22" s="1">
        <f>(G7-H6)/$D$4</f>
        <v>0.42399915200254401</v>
      </c>
      <c r="J22" s="4">
        <f>ABS(F22)</f>
        <v>0</v>
      </c>
      <c r="K22" s="4">
        <f t="shared" ref="K22:K24" si="14">ABS(G22)</f>
        <v>0.63599872800381607</v>
      </c>
      <c r="L22" s="4">
        <f t="shared" ref="L22:L24" si="15">ABS(H22)</f>
        <v>0.42399915200254401</v>
      </c>
    </row>
    <row r="23" spans="4:12" x14ac:dyDescent="0.3">
      <c r="F23" s="1"/>
      <c r="G23" s="1">
        <f>(F8-G7)/$D$4</f>
        <v>-0.84799830400508802</v>
      </c>
      <c r="H23" s="1">
        <f>(G8-H7)/$D$4</f>
        <v>0</v>
      </c>
      <c r="J23" s="4">
        <f t="shared" ref="J23:J24" si="16">ABS(F23)</f>
        <v>0</v>
      </c>
      <c r="K23" s="4">
        <f t="shared" si="14"/>
        <v>0.84799830400508802</v>
      </c>
      <c r="L23" s="4">
        <f t="shared" si="15"/>
        <v>0</v>
      </c>
    </row>
    <row r="24" spans="4:12" x14ac:dyDescent="0.3">
      <c r="F24" s="1"/>
      <c r="G24" s="1"/>
      <c r="H24" s="1"/>
      <c r="J24" s="4">
        <f t="shared" si="16"/>
        <v>0</v>
      </c>
      <c r="K24" s="4">
        <f t="shared" si="14"/>
        <v>0</v>
      </c>
      <c r="L24" s="4">
        <f t="shared" si="15"/>
        <v>0</v>
      </c>
    </row>
    <row r="26" spans="4:12" x14ac:dyDescent="0.3">
      <c r="D26">
        <v>4</v>
      </c>
      <c r="F26" s="1"/>
      <c r="G26" s="1">
        <f t="shared" ref="G26:H28" si="17">(F6-G6)/$E$2</f>
        <v>0.75</v>
      </c>
      <c r="H26" s="1">
        <f t="shared" si="17"/>
        <v>-0.5</v>
      </c>
      <c r="J26" s="4">
        <f>ABS(F26)</f>
        <v>0</v>
      </c>
      <c r="K26" s="4">
        <f t="shared" ref="K26:K28" si="18">ABS(G26)</f>
        <v>0.75</v>
      </c>
      <c r="L26" s="4">
        <f t="shared" ref="L26:L28" si="19">ABS(H26)</f>
        <v>0.5</v>
      </c>
    </row>
    <row r="27" spans="4:12" x14ac:dyDescent="0.3">
      <c r="F27" s="1"/>
      <c r="G27" s="1">
        <f t="shared" si="17"/>
        <v>-0.25</v>
      </c>
      <c r="H27" s="1">
        <f t="shared" si="17"/>
        <v>-0.75</v>
      </c>
      <c r="J27" s="4">
        <f t="shared" ref="J27:J28" si="20">ABS(F27)</f>
        <v>0</v>
      </c>
      <c r="K27" s="4">
        <f t="shared" si="18"/>
        <v>0.25</v>
      </c>
      <c r="L27" s="4">
        <f t="shared" si="19"/>
        <v>0.75</v>
      </c>
    </row>
    <row r="28" spans="4:12" x14ac:dyDescent="0.3">
      <c r="F28" s="1"/>
      <c r="G28" s="1">
        <f t="shared" si="17"/>
        <v>-1.75</v>
      </c>
      <c r="H28" s="1">
        <f t="shared" si="17"/>
        <v>1.25</v>
      </c>
      <c r="J28" s="4">
        <f t="shared" si="20"/>
        <v>0</v>
      </c>
      <c r="K28" s="4">
        <f t="shared" si="18"/>
        <v>1.75</v>
      </c>
      <c r="L28" s="4">
        <f t="shared" si="19"/>
        <v>1.25</v>
      </c>
    </row>
    <row r="30" spans="4:12" x14ac:dyDescent="0.3">
      <c r="D30">
        <v>5</v>
      </c>
      <c r="F30" s="1"/>
      <c r="G30" s="1"/>
      <c r="H30" s="1"/>
      <c r="J30" s="4">
        <f>ABS(F30)</f>
        <v>0</v>
      </c>
      <c r="K30" s="4">
        <f t="shared" ref="K30:K32" si="21">ABS(G30)</f>
        <v>0</v>
      </c>
      <c r="L30" s="4">
        <f t="shared" ref="L30:L32" si="22">ABS(H30)</f>
        <v>0</v>
      </c>
    </row>
    <row r="31" spans="4:12" x14ac:dyDescent="0.3">
      <c r="F31" s="1"/>
      <c r="G31" s="1">
        <f>(G7-F6)/$D$4</f>
        <v>0.21199957600127201</v>
      </c>
      <c r="H31" s="1">
        <f>(H7-G6)/$D$4</f>
        <v>1.483997032008904</v>
      </c>
      <c r="J31" s="4">
        <f t="shared" ref="J31:J32" si="23">ABS(F31)</f>
        <v>0</v>
      </c>
      <c r="K31" s="4">
        <f t="shared" si="21"/>
        <v>0.21199957600127201</v>
      </c>
      <c r="L31" s="4">
        <f t="shared" si="22"/>
        <v>1.483997032008904</v>
      </c>
    </row>
    <row r="32" spans="4:12" x14ac:dyDescent="0.3">
      <c r="F32" s="1"/>
      <c r="G32" s="1">
        <f>(G8-F7)/$D$4</f>
        <v>0.84799830400508802</v>
      </c>
      <c r="H32" s="1">
        <f>(H8-G7)/$D$4</f>
        <v>-0.42399915200254401</v>
      </c>
      <c r="J32" s="4">
        <f t="shared" si="23"/>
        <v>0</v>
      </c>
      <c r="K32" s="4">
        <f t="shared" si="21"/>
        <v>0.84799830400508802</v>
      </c>
      <c r="L32" s="4">
        <f t="shared" si="22"/>
        <v>0.42399915200254401</v>
      </c>
    </row>
    <row r="34" spans="4:12" x14ac:dyDescent="0.3">
      <c r="D34">
        <v>6</v>
      </c>
      <c r="F34" s="1"/>
      <c r="G34" s="1"/>
      <c r="H34" s="1"/>
      <c r="J34" s="4">
        <f>ABS(F34)</f>
        <v>0</v>
      </c>
      <c r="K34" s="4">
        <f t="shared" ref="K34:K36" si="24">ABS(G34)</f>
        <v>0</v>
      </c>
      <c r="L34" s="4">
        <f t="shared" ref="L34:L36" si="25">ABS(H34)</f>
        <v>0</v>
      </c>
    </row>
    <row r="35" spans="4:12" x14ac:dyDescent="0.3">
      <c r="F35" s="1">
        <f t="shared" ref="F35:H36" si="26">(F7-F6)/$E$3</f>
        <v>0</v>
      </c>
      <c r="G35" s="1">
        <f t="shared" si="26"/>
        <v>1.6</v>
      </c>
      <c r="H35" s="1">
        <f t="shared" si="26"/>
        <v>2</v>
      </c>
      <c r="J35" s="4">
        <f t="shared" ref="J35:J36" si="27">ABS(F35)</f>
        <v>0</v>
      </c>
      <c r="K35" s="4">
        <f t="shared" si="24"/>
        <v>1.6</v>
      </c>
      <c r="L35" s="4">
        <f t="shared" si="25"/>
        <v>2</v>
      </c>
    </row>
    <row r="36" spans="4:12" x14ac:dyDescent="0.3">
      <c r="F36" s="1">
        <f t="shared" si="26"/>
        <v>-1.2</v>
      </c>
      <c r="G36" s="1">
        <f t="shared" si="26"/>
        <v>1.2</v>
      </c>
      <c r="H36" s="1">
        <f t="shared" si="26"/>
        <v>-2</v>
      </c>
      <c r="J36" s="4">
        <f t="shared" si="27"/>
        <v>1.2</v>
      </c>
      <c r="K36" s="4">
        <f t="shared" si="24"/>
        <v>1.2</v>
      </c>
      <c r="L36" s="4">
        <f t="shared" si="25"/>
        <v>2</v>
      </c>
    </row>
    <row r="38" spans="4:12" x14ac:dyDescent="0.3">
      <c r="D38">
        <v>7</v>
      </c>
      <c r="F38" s="1"/>
      <c r="G38" s="1"/>
      <c r="H38" s="1"/>
      <c r="J38" s="4">
        <f>ABS(F38)</f>
        <v>0</v>
      </c>
      <c r="K38" s="4">
        <f t="shared" ref="K38:K40" si="28">ABS(G38)</f>
        <v>0</v>
      </c>
      <c r="L38" s="4">
        <f t="shared" ref="L38:L40" si="29">ABS(H38)</f>
        <v>0</v>
      </c>
    </row>
    <row r="39" spans="4:12" x14ac:dyDescent="0.3">
      <c r="F39" s="1">
        <f>(G6-F7)/$D$4</f>
        <v>-0.63599872800381607</v>
      </c>
      <c r="G39" s="1">
        <f>(H6-G7)/$D$4</f>
        <v>-0.42399915200254401</v>
      </c>
      <c r="H39" s="1"/>
      <c r="J39" s="4">
        <f t="shared" ref="J39:J40" si="30">ABS(F39)</f>
        <v>0.63599872800381607</v>
      </c>
      <c r="K39" s="4">
        <f t="shared" si="28"/>
        <v>0.42399915200254401</v>
      </c>
      <c r="L39" s="4">
        <f t="shared" si="29"/>
        <v>0</v>
      </c>
    </row>
    <row r="40" spans="4:12" x14ac:dyDescent="0.3">
      <c r="F40" s="1">
        <f>(G7-F8)/$D$4</f>
        <v>0.84799830400508802</v>
      </c>
      <c r="G40" s="1">
        <f>(H7-G8)/$D$4</f>
        <v>0</v>
      </c>
      <c r="H40" s="1"/>
      <c r="J40" s="4">
        <f t="shared" si="30"/>
        <v>0.84799830400508802</v>
      </c>
      <c r="K40" s="4">
        <f t="shared" si="28"/>
        <v>0</v>
      </c>
      <c r="L40" s="4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S483"/>
  <sheetViews>
    <sheetView workbookViewId="0">
      <selection activeCell="I13" sqref="I13"/>
    </sheetView>
  </sheetViews>
  <sheetFormatPr defaultRowHeight="14.4" x14ac:dyDescent="0.3"/>
  <cols>
    <col min="3" max="8" width="4.77734375" customWidth="1"/>
    <col min="9" max="9" width="4.33203125" customWidth="1"/>
    <col min="10" max="10" width="2.109375" customWidth="1"/>
    <col min="11" max="11" width="4.6640625" customWidth="1"/>
    <col min="12" max="17" width="4.77734375" customWidth="1"/>
    <col min="19" max="24" width="4.77734375" customWidth="1"/>
    <col min="26" max="45" width="4.77734375" customWidth="1"/>
  </cols>
  <sheetData>
    <row r="1" spans="3:45" x14ac:dyDescent="0.3">
      <c r="M1" t="s">
        <v>0</v>
      </c>
      <c r="N1">
        <v>10</v>
      </c>
      <c r="P1" t="s">
        <v>2</v>
      </c>
      <c r="Q1">
        <f>SQRT((N1^2)+(N2^2))</f>
        <v>14.142135623730951</v>
      </c>
    </row>
    <row r="2" spans="3:45" x14ac:dyDescent="0.3">
      <c r="C2" s="2" t="s">
        <v>8</v>
      </c>
      <c r="D2" s="2"/>
      <c r="E2" s="1">
        <v>8</v>
      </c>
      <c r="F2" s="9" t="s">
        <v>10</v>
      </c>
      <c r="M2" t="s">
        <v>1</v>
      </c>
      <c r="N2">
        <v>10</v>
      </c>
    </row>
    <row r="3" spans="3:45" ht="15" thickBot="1" x14ac:dyDescent="0.35"/>
    <row r="4" spans="3:45" ht="19.95" customHeight="1" x14ac:dyDescent="0.3"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 s="20" t="s">
        <v>9</v>
      </c>
      <c r="J4" s="20"/>
      <c r="L4">
        <v>1</v>
      </c>
      <c r="M4">
        <v>1</v>
      </c>
      <c r="N4">
        <v>2</v>
      </c>
      <c r="O4">
        <v>1</v>
      </c>
      <c r="P4">
        <v>1</v>
      </c>
      <c r="Q4">
        <v>1</v>
      </c>
      <c r="S4">
        <f>MAX(S11,S18,S32,S39,S46,S53,S60)</f>
        <v>7.0710678118654752E-2</v>
      </c>
      <c r="T4">
        <f t="shared" ref="T4:X4" si="0">MAX(T11,T18,T32,T39,T46,T53,T60)</f>
        <v>0.1414213562373095</v>
      </c>
      <c r="U4">
        <f t="shared" si="0"/>
        <v>0.1</v>
      </c>
      <c r="V4">
        <f t="shared" si="0"/>
        <v>0.1414213562373095</v>
      </c>
      <c r="W4">
        <f t="shared" si="0"/>
        <v>7.0710678118654752E-2</v>
      </c>
      <c r="X4">
        <f t="shared" si="0"/>
        <v>7.0710678118654752E-2</v>
      </c>
      <c r="Z4">
        <f>C4</f>
        <v>1</v>
      </c>
      <c r="AA4">
        <f t="shared" ref="AA4:AE9" si="1">D4</f>
        <v>1</v>
      </c>
      <c r="AB4">
        <f t="shared" si="1"/>
        <v>2</v>
      </c>
      <c r="AC4">
        <f t="shared" si="1"/>
        <v>1</v>
      </c>
      <c r="AD4">
        <f t="shared" si="1"/>
        <v>1</v>
      </c>
      <c r="AE4">
        <f>H4</f>
        <v>1</v>
      </c>
      <c r="AG4" s="10">
        <v>7.0710678118654752E-2</v>
      </c>
      <c r="AH4" s="11">
        <v>0.1414213562373095</v>
      </c>
      <c r="AI4" s="11">
        <v>0.1</v>
      </c>
      <c r="AJ4" s="11">
        <v>0.1414213562373095</v>
      </c>
      <c r="AK4" s="11">
        <v>7.0710678118654752E-2</v>
      </c>
      <c r="AL4" s="12">
        <v>7.0710678118654752E-2</v>
      </c>
      <c r="AN4" s="10">
        <v>7.0710678118654752E-2</v>
      </c>
      <c r="AO4" s="11">
        <v>0.1414213562373095</v>
      </c>
      <c r="AP4" s="11">
        <v>0.1</v>
      </c>
      <c r="AQ4" s="11">
        <v>0.1414213562373095</v>
      </c>
      <c r="AR4" s="11">
        <v>7.0710678118654752E-2</v>
      </c>
      <c r="AS4" s="12">
        <v>7.0710678118654752E-2</v>
      </c>
    </row>
    <row r="5" spans="3:45" ht="19.95" customHeight="1" x14ac:dyDescent="0.3">
      <c r="C5">
        <v>1</v>
      </c>
      <c r="D5">
        <v>2</v>
      </c>
      <c r="E5">
        <v>3</v>
      </c>
      <c r="F5">
        <v>2</v>
      </c>
      <c r="G5">
        <v>2</v>
      </c>
      <c r="H5">
        <v>1</v>
      </c>
      <c r="I5" s="20"/>
      <c r="J5" s="20"/>
      <c r="L5">
        <v>1</v>
      </c>
      <c r="M5">
        <v>2</v>
      </c>
      <c r="N5">
        <v>3</v>
      </c>
      <c r="O5">
        <v>2</v>
      </c>
      <c r="P5">
        <v>2</v>
      </c>
      <c r="Q5">
        <v>1</v>
      </c>
      <c r="S5">
        <f t="shared" ref="S5:X9" si="2">MAX(S12,S19,S33,S40,S47,S54,S61)</f>
        <v>0.1414213562373095</v>
      </c>
      <c r="T5">
        <f t="shared" si="2"/>
        <v>0.21213203435596426</v>
      </c>
      <c r="U5">
        <f t="shared" si="2"/>
        <v>2</v>
      </c>
      <c r="V5">
        <f t="shared" si="2"/>
        <v>1</v>
      </c>
      <c r="W5">
        <f t="shared" si="2"/>
        <v>1</v>
      </c>
      <c r="X5">
        <f t="shared" si="2"/>
        <v>0.28284271247461901</v>
      </c>
      <c r="Z5">
        <f t="shared" ref="Z5:Z9" si="3">C5</f>
        <v>1</v>
      </c>
      <c r="AA5">
        <f t="shared" si="1"/>
        <v>2</v>
      </c>
      <c r="AB5">
        <f t="shared" si="1"/>
        <v>3</v>
      </c>
      <c r="AC5">
        <f t="shared" si="1"/>
        <v>2</v>
      </c>
      <c r="AD5">
        <f t="shared" si="1"/>
        <v>2</v>
      </c>
      <c r="AE5">
        <f t="shared" si="1"/>
        <v>1</v>
      </c>
      <c r="AG5" s="13">
        <v>0.1414213562373095</v>
      </c>
      <c r="AH5" s="14">
        <v>0.21213203435596426</v>
      </c>
      <c r="AI5" s="14">
        <v>2</v>
      </c>
      <c r="AJ5" s="14">
        <v>1</v>
      </c>
      <c r="AK5" s="14">
        <v>1</v>
      </c>
      <c r="AL5" s="15">
        <v>0.28284271247461901</v>
      </c>
      <c r="AN5" s="13">
        <v>0.1414213562373095</v>
      </c>
      <c r="AO5" s="14">
        <v>0.21213203435596426</v>
      </c>
      <c r="AP5" s="14">
        <v>2</v>
      </c>
      <c r="AQ5" s="14">
        <v>1</v>
      </c>
      <c r="AR5" s="14">
        <v>1</v>
      </c>
      <c r="AS5" s="15">
        <v>0.28284271247461901</v>
      </c>
    </row>
    <row r="6" spans="3:45" ht="19.95" customHeight="1" x14ac:dyDescent="0.3">
      <c r="C6">
        <v>1</v>
      </c>
      <c r="D6">
        <v>3</v>
      </c>
      <c r="E6">
        <v>5</v>
      </c>
      <c r="F6">
        <v>8</v>
      </c>
      <c r="G6">
        <v>5</v>
      </c>
      <c r="H6">
        <v>2</v>
      </c>
      <c r="I6" s="20"/>
      <c r="J6" s="20"/>
      <c r="K6" t="s">
        <v>11</v>
      </c>
      <c r="L6">
        <v>1</v>
      </c>
      <c r="M6">
        <v>3</v>
      </c>
      <c r="N6">
        <v>5</v>
      </c>
      <c r="O6">
        <v>8</v>
      </c>
      <c r="P6">
        <v>5</v>
      </c>
      <c r="Q6">
        <v>2</v>
      </c>
      <c r="S6">
        <f t="shared" si="2"/>
        <v>1</v>
      </c>
      <c r="T6">
        <f t="shared" si="2"/>
        <v>0.35355339059327373</v>
      </c>
      <c r="U6">
        <f t="shared" si="2"/>
        <v>3</v>
      </c>
      <c r="V6">
        <f t="shared" si="2"/>
        <v>6</v>
      </c>
      <c r="W6">
        <f t="shared" si="2"/>
        <v>4</v>
      </c>
      <c r="X6">
        <f t="shared" si="2"/>
        <v>0.3</v>
      </c>
      <c r="Z6">
        <f t="shared" si="3"/>
        <v>1</v>
      </c>
      <c r="AA6">
        <f t="shared" si="1"/>
        <v>3</v>
      </c>
      <c r="AB6">
        <f t="shared" si="1"/>
        <v>5</v>
      </c>
      <c r="AC6">
        <f t="shared" si="1"/>
        <v>8</v>
      </c>
      <c r="AD6">
        <f t="shared" si="1"/>
        <v>5</v>
      </c>
      <c r="AE6">
        <f t="shared" si="1"/>
        <v>2</v>
      </c>
      <c r="AG6" s="13">
        <v>1</v>
      </c>
      <c r="AH6" s="14">
        <v>0.35355339059327373</v>
      </c>
      <c r="AI6" s="14">
        <v>3</v>
      </c>
      <c r="AJ6" s="14">
        <v>6</v>
      </c>
      <c r="AK6" s="14">
        <v>4</v>
      </c>
      <c r="AL6" s="15">
        <v>0.3</v>
      </c>
      <c r="AN6" s="13">
        <v>1</v>
      </c>
      <c r="AO6" s="14">
        <v>0.35355339059327373</v>
      </c>
      <c r="AP6" s="14">
        <v>3</v>
      </c>
      <c r="AQ6" s="14">
        <v>6</v>
      </c>
      <c r="AR6" s="14">
        <v>4</v>
      </c>
      <c r="AS6" s="15">
        <v>0.3</v>
      </c>
    </row>
    <row r="7" spans="3:45" ht="19.95" customHeight="1" x14ac:dyDescent="0.3">
      <c r="C7">
        <v>5</v>
      </c>
      <c r="D7">
        <v>4</v>
      </c>
      <c r="E7">
        <v>8</v>
      </c>
      <c r="F7">
        <v>12</v>
      </c>
      <c r="G7">
        <v>5</v>
      </c>
      <c r="H7">
        <v>2</v>
      </c>
      <c r="I7" s="20"/>
      <c r="J7" s="20"/>
      <c r="L7">
        <v>5</v>
      </c>
      <c r="M7">
        <v>4</v>
      </c>
      <c r="N7">
        <v>8</v>
      </c>
      <c r="O7">
        <v>9.5</v>
      </c>
      <c r="P7">
        <v>5</v>
      </c>
      <c r="Q7">
        <v>2</v>
      </c>
      <c r="S7">
        <f t="shared" si="2"/>
        <v>2</v>
      </c>
      <c r="T7">
        <f t="shared" si="2"/>
        <v>1</v>
      </c>
      <c r="U7">
        <f t="shared" si="2"/>
        <v>0.4</v>
      </c>
      <c r="V7">
        <f t="shared" si="2"/>
        <v>4.5</v>
      </c>
      <c r="W7">
        <f t="shared" si="2"/>
        <v>3</v>
      </c>
      <c r="X7">
        <f t="shared" si="2"/>
        <v>0.3</v>
      </c>
      <c r="Z7">
        <f t="shared" si="3"/>
        <v>5</v>
      </c>
      <c r="AA7">
        <f t="shared" si="1"/>
        <v>4</v>
      </c>
      <c r="AB7">
        <f t="shared" si="1"/>
        <v>8</v>
      </c>
      <c r="AC7">
        <f>SUM(E6,F6,G6,G7,G8,F8,E8,E7,$E$2*F7)/(8+$E$2)</f>
        <v>9.5</v>
      </c>
      <c r="AD7">
        <f t="shared" si="1"/>
        <v>5</v>
      </c>
      <c r="AE7">
        <f t="shared" si="1"/>
        <v>2</v>
      </c>
      <c r="AG7" s="13">
        <v>2</v>
      </c>
      <c r="AH7" s="14">
        <v>1</v>
      </c>
      <c r="AI7" s="14">
        <v>0.4</v>
      </c>
      <c r="AJ7" s="14">
        <v>7</v>
      </c>
      <c r="AK7" s="14">
        <v>3</v>
      </c>
      <c r="AL7" s="15">
        <v>0.3</v>
      </c>
      <c r="AN7" s="13">
        <v>2</v>
      </c>
      <c r="AO7" s="14">
        <v>1</v>
      </c>
      <c r="AP7" s="14">
        <v>0.4</v>
      </c>
      <c r="AQ7" s="14">
        <v>4.5</v>
      </c>
      <c r="AR7" s="14">
        <v>3</v>
      </c>
      <c r="AS7" s="15">
        <v>0.3</v>
      </c>
    </row>
    <row r="8" spans="3:45" ht="19.95" customHeight="1" x14ac:dyDescent="0.3">
      <c r="C8">
        <v>5</v>
      </c>
      <c r="D8">
        <v>8</v>
      </c>
      <c r="E8">
        <v>12</v>
      </c>
      <c r="F8">
        <v>8</v>
      </c>
      <c r="G8">
        <v>5</v>
      </c>
      <c r="H8">
        <v>3</v>
      </c>
      <c r="I8" s="20"/>
      <c r="J8" s="20"/>
      <c r="L8">
        <v>5</v>
      </c>
      <c r="M8">
        <v>8</v>
      </c>
      <c r="N8">
        <v>12</v>
      </c>
      <c r="O8">
        <v>8</v>
      </c>
      <c r="P8">
        <v>5</v>
      </c>
      <c r="Q8">
        <v>3</v>
      </c>
      <c r="S8">
        <f t="shared" si="2"/>
        <v>1</v>
      </c>
      <c r="T8">
        <f t="shared" si="2"/>
        <v>0.4</v>
      </c>
      <c r="U8">
        <f t="shared" si="2"/>
        <v>2.5</v>
      </c>
      <c r="V8">
        <f t="shared" si="2"/>
        <v>3</v>
      </c>
      <c r="W8">
        <f t="shared" si="2"/>
        <v>3</v>
      </c>
      <c r="X8">
        <f t="shared" si="2"/>
        <v>0.2</v>
      </c>
      <c r="Z8">
        <f t="shared" si="3"/>
        <v>5</v>
      </c>
      <c r="AA8">
        <f t="shared" si="1"/>
        <v>8</v>
      </c>
      <c r="AB8">
        <f>E8</f>
        <v>12</v>
      </c>
      <c r="AC8">
        <f t="shared" si="1"/>
        <v>8</v>
      </c>
      <c r="AD8">
        <f t="shared" si="1"/>
        <v>5</v>
      </c>
      <c r="AE8">
        <f t="shared" si="1"/>
        <v>3</v>
      </c>
      <c r="AG8" s="13">
        <v>1</v>
      </c>
      <c r="AH8" s="14">
        <v>0.4</v>
      </c>
      <c r="AI8" s="14">
        <v>0.56568542494923801</v>
      </c>
      <c r="AJ8" s="14">
        <v>3</v>
      </c>
      <c r="AK8" s="14">
        <v>3</v>
      </c>
      <c r="AL8" s="15">
        <v>0.2</v>
      </c>
      <c r="AN8" s="13">
        <v>1</v>
      </c>
      <c r="AO8" s="14">
        <v>0.4</v>
      </c>
      <c r="AP8" s="14">
        <v>2.5</v>
      </c>
      <c r="AQ8" s="14">
        <v>3</v>
      </c>
      <c r="AR8" s="14">
        <v>3</v>
      </c>
      <c r="AS8" s="15">
        <v>0.2</v>
      </c>
    </row>
    <row r="9" spans="3:45" ht="19.95" customHeight="1" thickBot="1" x14ac:dyDescent="0.35">
      <c r="C9">
        <v>5</v>
      </c>
      <c r="D9">
        <v>5</v>
      </c>
      <c r="E9">
        <v>4</v>
      </c>
      <c r="F9">
        <v>5</v>
      </c>
      <c r="G9">
        <v>4</v>
      </c>
      <c r="H9">
        <v>3</v>
      </c>
      <c r="I9" s="20"/>
      <c r="J9" s="20"/>
      <c r="L9">
        <v>5</v>
      </c>
      <c r="M9">
        <v>5.9</v>
      </c>
      <c r="N9">
        <v>4</v>
      </c>
      <c r="O9">
        <v>5</v>
      </c>
      <c r="P9">
        <v>4</v>
      </c>
      <c r="Q9">
        <v>3</v>
      </c>
      <c r="S9">
        <f t="shared" si="2"/>
        <v>3</v>
      </c>
      <c r="T9">
        <f t="shared" si="2"/>
        <v>6.1</v>
      </c>
      <c r="U9">
        <f t="shared" si="2"/>
        <v>4</v>
      </c>
      <c r="V9">
        <f t="shared" si="2"/>
        <v>0.49497474683058323</v>
      </c>
      <c r="W9">
        <f t="shared" si="2"/>
        <v>1</v>
      </c>
      <c r="X9">
        <f t="shared" si="2"/>
        <v>0.1414213562373095</v>
      </c>
      <c r="Z9">
        <f t="shared" si="3"/>
        <v>5</v>
      </c>
      <c r="AA9">
        <f>(C9+C8+D8+E8+E9+D9*5)/10</f>
        <v>5.9</v>
      </c>
      <c r="AB9">
        <f t="shared" si="1"/>
        <v>4</v>
      </c>
      <c r="AC9">
        <f t="shared" si="1"/>
        <v>5</v>
      </c>
      <c r="AD9">
        <f t="shared" si="1"/>
        <v>4</v>
      </c>
      <c r="AE9">
        <f t="shared" si="1"/>
        <v>3</v>
      </c>
      <c r="AG9" s="16">
        <v>3</v>
      </c>
      <c r="AH9" s="17">
        <v>7</v>
      </c>
      <c r="AI9" s="17">
        <v>4</v>
      </c>
      <c r="AJ9" s="17">
        <v>0.49497474683058323</v>
      </c>
      <c r="AK9" s="17">
        <v>1</v>
      </c>
      <c r="AL9" s="18">
        <v>0.1414213562373095</v>
      </c>
      <c r="AN9" s="16">
        <v>3</v>
      </c>
      <c r="AO9" s="17">
        <v>6.1</v>
      </c>
      <c r="AP9" s="17">
        <v>4</v>
      </c>
      <c r="AQ9" s="17">
        <v>0.49497474683058323</v>
      </c>
      <c r="AR9" s="17">
        <v>1</v>
      </c>
      <c r="AS9" s="18">
        <v>0.1414213562373095</v>
      </c>
    </row>
    <row r="10" spans="3:45" ht="19.95" customHeight="1" x14ac:dyDescent="0.3"/>
    <row r="11" spans="3:45" ht="19.95" customHeight="1" x14ac:dyDescent="0.3">
      <c r="C11">
        <f>(SUM(C5,D5,D4,3*C4)/6)</f>
        <v>1.1666666666666667</v>
      </c>
      <c r="D11">
        <f>(SUM(C4,C5,D5,E5,E4,5*D4)/10)</f>
        <v>1.4</v>
      </c>
      <c r="E11">
        <f t="shared" ref="E11:G11" si="4">(SUM(D4,D5,E5,F5,F4,5*E4)/10)</f>
        <v>1.9</v>
      </c>
      <c r="F11">
        <f t="shared" si="4"/>
        <v>1.5</v>
      </c>
      <c r="G11">
        <f t="shared" si="4"/>
        <v>1.2</v>
      </c>
      <c r="H11">
        <f>(SUM(H5,G5,G4,3*H4)/6)</f>
        <v>1.1666666666666667</v>
      </c>
      <c r="K11">
        <v>0</v>
      </c>
      <c r="L11" s="1">
        <f t="shared" ref="L11:P13" si="5">(M4-L4)/$N$1</f>
        <v>0</v>
      </c>
      <c r="M11" s="1">
        <f t="shared" si="5"/>
        <v>0.1</v>
      </c>
      <c r="N11" s="1">
        <f t="shared" si="5"/>
        <v>-0.1</v>
      </c>
      <c r="O11" s="1">
        <f t="shared" si="5"/>
        <v>0</v>
      </c>
      <c r="P11" s="1">
        <f t="shared" si="5"/>
        <v>0</v>
      </c>
      <c r="S11">
        <f>ABS(L11)</f>
        <v>0</v>
      </c>
      <c r="T11">
        <f t="shared" ref="T11:X11" si="6">ABS(M11)</f>
        <v>0.1</v>
      </c>
      <c r="U11">
        <f t="shared" si="6"/>
        <v>0.1</v>
      </c>
      <c r="V11">
        <f t="shared" si="6"/>
        <v>0</v>
      </c>
      <c r="W11">
        <f t="shared" si="6"/>
        <v>0</v>
      </c>
      <c r="X11">
        <f t="shared" si="6"/>
        <v>0</v>
      </c>
    </row>
    <row r="12" spans="3:45" ht="19.95" customHeight="1" x14ac:dyDescent="0.3">
      <c r="C12">
        <f>(SUM(C4,D4,D5,D6,C6,5*C5)/10)</f>
        <v>1.3</v>
      </c>
      <c r="D12">
        <f t="shared" ref="D12:G15" si="7">(SUM(C4,C5,C6,D4,E4,D6,E6,E5,$E$2*D5))/(8+$E$2)</f>
        <v>2.0625</v>
      </c>
      <c r="E12">
        <f t="shared" si="7"/>
        <v>3</v>
      </c>
      <c r="F12">
        <f t="shared" si="7"/>
        <v>2.6875</v>
      </c>
      <c r="G12">
        <f t="shared" si="7"/>
        <v>2.3125</v>
      </c>
      <c r="H12">
        <f t="shared" ref="H12:H14" si="8">(SUM(H6,G6,G5,G4,H4,5*H5)/10)</f>
        <v>1.6</v>
      </c>
      <c r="L12" s="1">
        <f t="shared" si="5"/>
        <v>0.1</v>
      </c>
      <c r="M12" s="1">
        <f t="shared" si="5"/>
        <v>0.1</v>
      </c>
      <c r="N12" s="1">
        <f t="shared" si="5"/>
        <v>-0.1</v>
      </c>
      <c r="O12" s="1">
        <f t="shared" si="5"/>
        <v>0</v>
      </c>
      <c r="P12" s="1">
        <f t="shared" si="5"/>
        <v>-0.1</v>
      </c>
      <c r="S12">
        <f t="shared" ref="S12:S65" si="9">ABS(L12)</f>
        <v>0.1</v>
      </c>
      <c r="T12">
        <f t="shared" ref="T12:T65" si="10">ABS(M12)</f>
        <v>0.1</v>
      </c>
      <c r="U12">
        <f t="shared" ref="U12:U65" si="11">ABS(N12)</f>
        <v>0.1</v>
      </c>
      <c r="V12">
        <f t="shared" ref="V12:V65" si="12">ABS(O12)</f>
        <v>0</v>
      </c>
      <c r="W12">
        <f t="shared" ref="W12:W65" si="13">ABS(P12)</f>
        <v>0.1</v>
      </c>
      <c r="X12">
        <f t="shared" ref="X12:X65" si="14">ABS(Q12)</f>
        <v>0</v>
      </c>
    </row>
    <row r="13" spans="3:45" ht="19.95" customHeight="1" x14ac:dyDescent="0.3">
      <c r="C13">
        <f t="shared" ref="C13:C15" si="15">(SUM(C5,D5,D6,D7,C7,5*C6)/10)</f>
        <v>2</v>
      </c>
      <c r="D13">
        <f t="shared" si="7"/>
        <v>3.3125</v>
      </c>
      <c r="E13" s="8">
        <f t="shared" si="7"/>
        <v>5.125</v>
      </c>
      <c r="F13">
        <f t="shared" si="7"/>
        <v>6.625</v>
      </c>
      <c r="G13">
        <f t="shared" si="7"/>
        <v>4.625</v>
      </c>
      <c r="H13">
        <f t="shared" si="8"/>
        <v>2.5</v>
      </c>
      <c r="L13" s="1">
        <f t="shared" si="5"/>
        <v>0.2</v>
      </c>
      <c r="M13" s="1">
        <f t="shared" si="5"/>
        <v>0.2</v>
      </c>
      <c r="N13" s="1">
        <f t="shared" si="5"/>
        <v>0.3</v>
      </c>
      <c r="O13" s="1">
        <f t="shared" si="5"/>
        <v>-0.3</v>
      </c>
      <c r="P13" s="1">
        <f t="shared" si="5"/>
        <v>-0.3</v>
      </c>
      <c r="S13">
        <f t="shared" si="9"/>
        <v>0.2</v>
      </c>
      <c r="T13">
        <f t="shared" si="10"/>
        <v>0.2</v>
      </c>
      <c r="U13">
        <f t="shared" si="11"/>
        <v>0.3</v>
      </c>
      <c r="V13">
        <f t="shared" si="12"/>
        <v>0.3</v>
      </c>
      <c r="W13">
        <f t="shared" si="13"/>
        <v>0.3</v>
      </c>
      <c r="X13">
        <f t="shared" si="14"/>
        <v>0</v>
      </c>
    </row>
    <row r="14" spans="3:45" ht="19.95" customHeight="1" x14ac:dyDescent="0.3">
      <c r="C14">
        <f t="shared" si="15"/>
        <v>4.5999999999999996</v>
      </c>
      <c r="D14">
        <f t="shared" si="7"/>
        <v>4.9375</v>
      </c>
      <c r="E14">
        <f t="shared" si="7"/>
        <v>7.75</v>
      </c>
      <c r="F14">
        <f t="shared" si="7"/>
        <v>9.5</v>
      </c>
      <c r="G14">
        <f t="shared" si="7"/>
        <v>5.3125</v>
      </c>
      <c r="H14">
        <f t="shared" si="8"/>
        <v>3</v>
      </c>
      <c r="L14" s="1">
        <f t="shared" ref="L14:N16" si="16">(M7-L7)/$N$1</f>
        <v>-0.1</v>
      </c>
      <c r="M14" s="1">
        <f t="shared" si="16"/>
        <v>0.4</v>
      </c>
      <c r="N14" s="1">
        <f t="shared" si="16"/>
        <v>0.15</v>
      </c>
      <c r="O14" s="1">
        <f t="shared" ref="O14:O16" si="17">(P7-O7)/$N$1</f>
        <v>-0.45</v>
      </c>
      <c r="P14" s="1">
        <f>(Q7-P7)/$N$1</f>
        <v>-0.3</v>
      </c>
      <c r="S14">
        <f t="shared" si="9"/>
        <v>0.1</v>
      </c>
      <c r="T14">
        <f t="shared" si="10"/>
        <v>0.4</v>
      </c>
      <c r="U14">
        <f t="shared" si="11"/>
        <v>0.15</v>
      </c>
      <c r="V14">
        <f t="shared" si="12"/>
        <v>0.45</v>
      </c>
      <c r="W14">
        <f t="shared" si="13"/>
        <v>0.3</v>
      </c>
      <c r="X14">
        <f t="shared" si="14"/>
        <v>0</v>
      </c>
    </row>
    <row r="15" spans="3:45" ht="19.95" customHeight="1" x14ac:dyDescent="0.3">
      <c r="C15">
        <f t="shared" si="15"/>
        <v>5.2</v>
      </c>
      <c r="D15">
        <f t="shared" si="7"/>
        <v>7</v>
      </c>
      <c r="E15">
        <f t="shared" si="7"/>
        <v>9.375</v>
      </c>
      <c r="F15">
        <f t="shared" si="7"/>
        <v>7.4375</v>
      </c>
      <c r="G15">
        <f t="shared" si="7"/>
        <v>5.125</v>
      </c>
      <c r="H15">
        <f>(SUM(H9,G9,G8,G7,H7,5*H8)/10)</f>
        <v>3.4</v>
      </c>
      <c r="L15" s="1">
        <f t="shared" si="16"/>
        <v>0.3</v>
      </c>
      <c r="M15" s="1">
        <f t="shared" si="16"/>
        <v>0.4</v>
      </c>
      <c r="N15" s="1">
        <f t="shared" si="16"/>
        <v>-0.4</v>
      </c>
      <c r="O15" s="1">
        <f t="shared" si="17"/>
        <v>-0.3</v>
      </c>
      <c r="P15" s="1">
        <f>(Q8-P8)/$N$1</f>
        <v>-0.2</v>
      </c>
      <c r="S15">
        <f t="shared" si="9"/>
        <v>0.3</v>
      </c>
      <c r="T15">
        <f t="shared" si="10"/>
        <v>0.4</v>
      </c>
      <c r="U15">
        <f t="shared" si="11"/>
        <v>0.4</v>
      </c>
      <c r="V15">
        <f t="shared" si="12"/>
        <v>0.3</v>
      </c>
      <c r="W15">
        <f t="shared" si="13"/>
        <v>0.2</v>
      </c>
      <c r="X15">
        <f t="shared" si="14"/>
        <v>0</v>
      </c>
    </row>
    <row r="16" spans="3:45" ht="19.95" customHeight="1" x14ac:dyDescent="0.3">
      <c r="C16">
        <f>(SUM(C8,D8,D9,3*C9)/6)</f>
        <v>5.5</v>
      </c>
      <c r="D16">
        <f>(SUM(C9,C8,D8,E8,E9,5*D9)/10)</f>
        <v>5.9</v>
      </c>
      <c r="E16">
        <f t="shared" ref="E16:G16" si="18">(SUM(D9,D8,E8,F8,F9,5*E9)/10)</f>
        <v>5.8</v>
      </c>
      <c r="F16">
        <f t="shared" si="18"/>
        <v>5.8</v>
      </c>
      <c r="G16">
        <f t="shared" si="18"/>
        <v>4.4000000000000004</v>
      </c>
      <c r="H16">
        <f>(SUM(G9,G8,H8,3*H9)/6)</f>
        <v>3.5</v>
      </c>
      <c r="L16" s="1">
        <f t="shared" si="16"/>
        <v>9.0000000000000038E-2</v>
      </c>
      <c r="M16" s="1">
        <f t="shared" si="16"/>
        <v>-0.19000000000000003</v>
      </c>
      <c r="N16" s="1">
        <f t="shared" si="16"/>
        <v>0.1</v>
      </c>
      <c r="O16" s="1">
        <f t="shared" si="17"/>
        <v>-0.1</v>
      </c>
      <c r="P16" s="1">
        <f>(Q9-P9)/$N$1</f>
        <v>-0.1</v>
      </c>
      <c r="S16">
        <f t="shared" si="9"/>
        <v>9.0000000000000038E-2</v>
      </c>
      <c r="T16">
        <f t="shared" si="10"/>
        <v>0.19000000000000003</v>
      </c>
      <c r="U16">
        <f t="shared" si="11"/>
        <v>0.1</v>
      </c>
      <c r="V16">
        <f t="shared" si="12"/>
        <v>0.1</v>
      </c>
      <c r="W16">
        <f t="shared" si="13"/>
        <v>0.1</v>
      </c>
      <c r="X16">
        <f t="shared" si="14"/>
        <v>0</v>
      </c>
    </row>
    <row r="17" spans="3:37" ht="19.95" customHeight="1" x14ac:dyDescent="0.3"/>
    <row r="18" spans="3:37" ht="19.95" customHeight="1" x14ac:dyDescent="0.3">
      <c r="C18">
        <f>(SUM(C12,D12,D11,3*C11)/6)</f>
        <v>1.3770833333333332</v>
      </c>
      <c r="D18">
        <f>(SUM(C11,C12,D12,E12,E11,5*D11)/10)</f>
        <v>1.6429166666666668</v>
      </c>
      <c r="E18">
        <f t="shared" ref="E18:G18" si="19">(SUM(D11,D12,E12,F12,F11,5*E11)/10)</f>
        <v>2.0149999999999997</v>
      </c>
      <c r="F18">
        <f t="shared" si="19"/>
        <v>1.86</v>
      </c>
      <c r="G18">
        <f t="shared" si="19"/>
        <v>1.5266666666666666</v>
      </c>
      <c r="H18">
        <f>(SUM(H12,G12,G11,3*H11)/6)</f>
        <v>1.4354166666666668</v>
      </c>
      <c r="K18">
        <v>1</v>
      </c>
      <c r="L18" s="1">
        <f t="shared" ref="L18:P22" si="20">(M5-L4)/$Q$1</f>
        <v>7.0710678118654752E-2</v>
      </c>
      <c r="M18" s="1">
        <f t="shared" si="20"/>
        <v>0.1414213562373095</v>
      </c>
      <c r="N18" s="1">
        <f t="shared" si="20"/>
        <v>0</v>
      </c>
      <c r="O18" s="1">
        <f t="shared" si="20"/>
        <v>7.0710678118654752E-2</v>
      </c>
      <c r="P18" s="1">
        <f t="shared" si="20"/>
        <v>0</v>
      </c>
      <c r="S18">
        <f t="shared" si="9"/>
        <v>7.0710678118654752E-2</v>
      </c>
      <c r="T18">
        <f t="shared" si="10"/>
        <v>0.1414213562373095</v>
      </c>
      <c r="U18">
        <f t="shared" si="11"/>
        <v>0</v>
      </c>
      <c r="V18">
        <f t="shared" si="12"/>
        <v>7.0710678118654752E-2</v>
      </c>
      <c r="W18">
        <f t="shared" si="13"/>
        <v>0</v>
      </c>
      <c r="X18">
        <f t="shared" si="14"/>
        <v>0</v>
      </c>
    </row>
    <row r="19" spans="3:37" ht="19.95" customHeight="1" x14ac:dyDescent="0.3">
      <c r="C19">
        <f>(SUM(C11,D11,D12,D13,C13,5*C12)/10)</f>
        <v>1.6441666666666666</v>
      </c>
      <c r="D19">
        <f t="shared" ref="D19:G22" si="21">(SUM(C11,C12,C13,D11,E11,D13,E13,E12,$E$2*D12))/(8+$E$2)</f>
        <v>2.2315104166666666</v>
      </c>
      <c r="E19">
        <f t="shared" si="21"/>
        <v>3.0382812499999998</v>
      </c>
      <c r="F19">
        <f t="shared" si="21"/>
        <v>2.9867187500000001</v>
      </c>
      <c r="G19">
        <f t="shared" si="21"/>
        <v>2.5252604166666668</v>
      </c>
      <c r="H19">
        <f t="shared" ref="H19:H21" si="22">(SUM(H13,G13,G12,G11,H11,5*H12)/10)</f>
        <v>1.9804166666666667</v>
      </c>
      <c r="L19" s="1">
        <f t="shared" si="20"/>
        <v>0.1414213562373095</v>
      </c>
      <c r="M19" s="1">
        <f t="shared" si="20"/>
        <v>0.21213203435596426</v>
      </c>
      <c r="N19" s="1">
        <f t="shared" si="20"/>
        <v>0.35355339059327373</v>
      </c>
      <c r="O19" s="1">
        <f t="shared" si="20"/>
        <v>0.21213203435596426</v>
      </c>
      <c r="P19" s="1">
        <f t="shared" si="20"/>
        <v>0</v>
      </c>
      <c r="S19">
        <f t="shared" si="9"/>
        <v>0.1414213562373095</v>
      </c>
      <c r="T19">
        <f t="shared" si="10"/>
        <v>0.21213203435596426</v>
      </c>
      <c r="U19">
        <f t="shared" si="11"/>
        <v>0.35355339059327373</v>
      </c>
      <c r="V19">
        <f t="shared" si="12"/>
        <v>0.21213203435596426</v>
      </c>
      <c r="W19">
        <f t="shared" si="13"/>
        <v>0</v>
      </c>
      <c r="X19">
        <f t="shared" si="14"/>
        <v>0</v>
      </c>
    </row>
    <row r="20" spans="3:37" ht="19.95" customHeight="1" x14ac:dyDescent="0.3">
      <c r="C20">
        <f t="shared" ref="C20:C22" si="23">(SUM(C12,D12,D13,D14,C14,5*C13)/10)</f>
        <v>2.6212499999999999</v>
      </c>
      <c r="D20">
        <f t="shared" si="21"/>
        <v>3.5796874999999999</v>
      </c>
      <c r="E20" s="8">
        <f t="shared" si="21"/>
        <v>5.0546875</v>
      </c>
      <c r="F20">
        <f t="shared" si="21"/>
        <v>5.83203125</v>
      </c>
      <c r="G20">
        <f t="shared" si="21"/>
        <v>4.4085937499999996</v>
      </c>
      <c r="H20">
        <f t="shared" si="22"/>
        <v>2.9350000000000001</v>
      </c>
      <c r="L20" s="1">
        <f t="shared" si="20"/>
        <v>0.21213203435596426</v>
      </c>
      <c r="M20" s="1">
        <f t="shared" si="20"/>
        <v>0.35355339059327373</v>
      </c>
      <c r="N20" s="1">
        <f t="shared" si="20"/>
        <v>0.31819805153394637</v>
      </c>
      <c r="O20" s="1">
        <f t="shared" si="20"/>
        <v>-0.21213203435596426</v>
      </c>
      <c r="P20" s="1">
        <f t="shared" si="20"/>
        <v>-0.21213203435596426</v>
      </c>
      <c r="S20">
        <f t="shared" si="9"/>
        <v>0.21213203435596426</v>
      </c>
      <c r="T20">
        <f t="shared" si="10"/>
        <v>0.35355339059327373</v>
      </c>
      <c r="U20">
        <f t="shared" si="11"/>
        <v>0.31819805153394637</v>
      </c>
      <c r="V20">
        <f t="shared" si="12"/>
        <v>0.21213203435596426</v>
      </c>
      <c r="W20">
        <f t="shared" si="13"/>
        <v>0.21213203435596426</v>
      </c>
      <c r="X20">
        <f t="shared" si="14"/>
        <v>0</v>
      </c>
      <c r="AK20" s="19"/>
    </row>
    <row r="21" spans="3:37" ht="19.95" customHeight="1" x14ac:dyDescent="0.3">
      <c r="C21">
        <f t="shared" si="23"/>
        <v>4.5449999999999999</v>
      </c>
      <c r="D21">
        <f t="shared" si="21"/>
        <v>5.2414062499999998</v>
      </c>
      <c r="E21">
        <f t="shared" si="21"/>
        <v>7.20703125</v>
      </c>
      <c r="F21">
        <f t="shared" si="21"/>
        <v>7.9609375</v>
      </c>
      <c r="G21">
        <f t="shared" si="21"/>
        <v>5.2945312500000004</v>
      </c>
      <c r="H21">
        <f t="shared" si="22"/>
        <v>3.5962499999999999</v>
      </c>
      <c r="L21" s="1">
        <f t="shared" si="20"/>
        <v>0.21213203435596426</v>
      </c>
      <c r="M21" s="1">
        <f t="shared" si="20"/>
        <v>0.56568542494923801</v>
      </c>
      <c r="N21" s="1">
        <f t="shared" si="20"/>
        <v>0</v>
      </c>
      <c r="O21" s="1">
        <f t="shared" si="20"/>
        <v>-0.31819805153394637</v>
      </c>
      <c r="P21" s="1">
        <f t="shared" si="20"/>
        <v>-0.1414213562373095</v>
      </c>
      <c r="S21">
        <f t="shared" si="9"/>
        <v>0.21213203435596426</v>
      </c>
      <c r="T21">
        <f t="shared" si="10"/>
        <v>0.56568542494923801</v>
      </c>
      <c r="U21">
        <f t="shared" si="11"/>
        <v>0</v>
      </c>
      <c r="V21">
        <f t="shared" si="12"/>
        <v>0.31819805153394637</v>
      </c>
      <c r="W21">
        <f t="shared" si="13"/>
        <v>0.1414213562373095</v>
      </c>
      <c r="X21">
        <f t="shared" si="14"/>
        <v>0</v>
      </c>
    </row>
    <row r="22" spans="3:37" ht="19.95" customHeight="1" x14ac:dyDescent="0.3">
      <c r="C22">
        <f t="shared" si="23"/>
        <v>5.3937499999999998</v>
      </c>
      <c r="D22">
        <f t="shared" si="21"/>
        <v>6.56640625</v>
      </c>
      <c r="E22">
        <f t="shared" si="21"/>
        <v>8.0703125</v>
      </c>
      <c r="F22">
        <f t="shared" si="21"/>
        <v>7.03515625</v>
      </c>
      <c r="G22">
        <f t="shared" si="21"/>
        <v>5.2093749999999996</v>
      </c>
      <c r="H22">
        <f>(SUM(H16,G16,G15,G14,H14,5*H15)/10)</f>
        <v>3.8337499999999998</v>
      </c>
      <c r="L22" s="1">
        <f t="shared" si="20"/>
        <v>6.3639610306789302E-2</v>
      </c>
      <c r="M22" s="1">
        <f t="shared" si="20"/>
        <v>-0.28284271247461901</v>
      </c>
      <c r="N22" s="1">
        <f t="shared" si="20"/>
        <v>-0.49497474683058323</v>
      </c>
      <c r="O22" s="1">
        <f t="shared" si="20"/>
        <v>-0.28284271247461901</v>
      </c>
      <c r="P22" s="1">
        <f t="shared" si="20"/>
        <v>-0.1414213562373095</v>
      </c>
      <c r="S22">
        <f t="shared" si="9"/>
        <v>6.3639610306789302E-2</v>
      </c>
      <c r="T22">
        <f t="shared" si="10"/>
        <v>0.28284271247461901</v>
      </c>
      <c r="U22">
        <f t="shared" si="11"/>
        <v>0.49497474683058323</v>
      </c>
      <c r="V22">
        <f t="shared" si="12"/>
        <v>0.28284271247461901</v>
      </c>
      <c r="W22">
        <f t="shared" si="13"/>
        <v>0.1414213562373095</v>
      </c>
      <c r="X22">
        <f t="shared" si="14"/>
        <v>0</v>
      </c>
    </row>
    <row r="23" spans="3:37" ht="19.95" customHeight="1" x14ac:dyDescent="0.3">
      <c r="C23">
        <f>(SUM(C15,D15,D16,3*C16)/6)</f>
        <v>5.7666666666666666</v>
      </c>
      <c r="D23">
        <f>(SUM(C16,C15,D15,E15,E16,5*D16)/10)</f>
        <v>6.2374999999999998</v>
      </c>
      <c r="E23">
        <f t="shared" ref="E23:G23" si="24">(SUM(D16,D15,E15,F15,F16,5*E16)/10)</f>
        <v>6.451249999999999</v>
      </c>
      <c r="F23">
        <f t="shared" si="24"/>
        <v>6.1137500000000005</v>
      </c>
      <c r="G23">
        <f t="shared" si="24"/>
        <v>4.7262500000000003</v>
      </c>
      <c r="H23">
        <f>(SUM(G16,G15,H15,3*H16)/6)</f>
        <v>3.9041666666666668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</row>
    <row r="24" spans="3:37" ht="19.95" customHeight="1" x14ac:dyDescent="0.3"/>
    <row r="25" spans="3:37" ht="19.95" customHeight="1" x14ac:dyDescent="0.3">
      <c r="C25">
        <f>(SUM(C19,D19,D18,3*C18)/6)</f>
        <v>1.6083072916666665</v>
      </c>
      <c r="D25">
        <f>(SUM(C18,C19,D19,E19,E18,5*D18)/10)</f>
        <v>1.8520624999999999</v>
      </c>
      <c r="E25">
        <f t="shared" ref="E25:G25" si="25">(SUM(D18,D19,E19,F19,F18,5*E18)/10)</f>
        <v>2.1834427083333332</v>
      </c>
      <c r="F25">
        <f t="shared" si="25"/>
        <v>2.1391927083333337</v>
      </c>
      <c r="G25">
        <f t="shared" si="25"/>
        <v>1.8421145833333334</v>
      </c>
      <c r="H25">
        <f>(SUM(H19,G19,G18,3*H18)/6)</f>
        <v>1.7230989583333336</v>
      </c>
      <c r="K25">
        <v>2</v>
      </c>
      <c r="L25" s="1">
        <f t="shared" ref="L25:Q29" si="26">(L5-L4)/$N$2</f>
        <v>0</v>
      </c>
      <c r="M25" s="1">
        <f t="shared" si="26"/>
        <v>0.1</v>
      </c>
      <c r="N25" s="1">
        <f t="shared" si="26"/>
        <v>0.1</v>
      </c>
      <c r="O25" s="1">
        <f t="shared" si="26"/>
        <v>0.1</v>
      </c>
      <c r="P25" s="1">
        <f t="shared" si="26"/>
        <v>0.1</v>
      </c>
      <c r="Q25" s="1">
        <f t="shared" si="26"/>
        <v>0</v>
      </c>
      <c r="S25">
        <f t="shared" si="9"/>
        <v>0</v>
      </c>
      <c r="T25">
        <f t="shared" si="10"/>
        <v>0.1</v>
      </c>
      <c r="U25">
        <f t="shared" si="11"/>
        <v>0.1</v>
      </c>
      <c r="V25">
        <f t="shared" si="12"/>
        <v>0.1</v>
      </c>
      <c r="W25">
        <f t="shared" si="13"/>
        <v>0.1</v>
      </c>
      <c r="X25">
        <f t="shared" si="14"/>
        <v>0</v>
      </c>
    </row>
    <row r="26" spans="3:37" ht="19.95" customHeight="1" x14ac:dyDescent="0.3">
      <c r="C26">
        <f>(SUM(C18,D18,D19,D20,C20,5*C19)/10)</f>
        <v>1.9673281250000003</v>
      </c>
      <c r="D26">
        <f t="shared" ref="D26:G29" si="27">(SUM(C18,C19,C20,D18,E18,D20,E20,E19,$E$2*D19))/(8+$E$2)</f>
        <v>2.4265722656250004</v>
      </c>
      <c r="E26">
        <f t="shared" si="27"/>
        <v>3.0943001302083335</v>
      </c>
      <c r="F26">
        <f t="shared" si="27"/>
        <v>3.1346419270833339</v>
      </c>
      <c r="G26">
        <f t="shared" si="27"/>
        <v>2.6979329427083334</v>
      </c>
      <c r="H26">
        <f t="shared" ref="H26:H28" si="28">(SUM(H20,G20,G19,G18,H18,5*H19)/10)</f>
        <v>2.2733020833333333</v>
      </c>
      <c r="L26" s="1">
        <f t="shared" si="26"/>
        <v>0</v>
      </c>
      <c r="M26" s="1">
        <f t="shared" si="26"/>
        <v>0.1</v>
      </c>
      <c r="N26" s="1">
        <f t="shared" si="26"/>
        <v>0.2</v>
      </c>
      <c r="O26" s="1">
        <f t="shared" si="26"/>
        <v>0.6</v>
      </c>
      <c r="P26" s="1">
        <f t="shared" si="26"/>
        <v>0.3</v>
      </c>
      <c r="Q26" s="1">
        <f t="shared" si="26"/>
        <v>0.1</v>
      </c>
      <c r="S26">
        <f t="shared" si="9"/>
        <v>0</v>
      </c>
      <c r="T26">
        <f t="shared" si="10"/>
        <v>0.1</v>
      </c>
      <c r="U26">
        <f t="shared" si="11"/>
        <v>0.2</v>
      </c>
      <c r="V26">
        <f t="shared" si="12"/>
        <v>0.6</v>
      </c>
      <c r="W26">
        <f t="shared" si="13"/>
        <v>0.3</v>
      </c>
      <c r="X26">
        <f t="shared" si="14"/>
        <v>0.1</v>
      </c>
    </row>
    <row r="27" spans="3:37" ht="19.95" customHeight="1" x14ac:dyDescent="0.3">
      <c r="C27">
        <f t="shared" ref="C27:C29" si="29">(SUM(C19,D19,D20,D21,C21,5*C20)/10)</f>
        <v>3.0348020833333331</v>
      </c>
      <c r="D27">
        <f t="shared" si="27"/>
        <v>3.7638020833333332</v>
      </c>
      <c r="E27" s="8">
        <f t="shared" si="27"/>
        <v>4.9071940104166671</v>
      </c>
      <c r="F27">
        <f t="shared" si="27"/>
        <v>5.3207682291666671</v>
      </c>
      <c r="G27">
        <f t="shared" si="27"/>
        <v>4.2737434895833335</v>
      </c>
      <c r="H27">
        <f t="shared" si="28"/>
        <v>3.2480052083333333</v>
      </c>
      <c r="L27" s="1">
        <f t="shared" si="26"/>
        <v>0.4</v>
      </c>
      <c r="M27" s="1">
        <f t="shared" si="26"/>
        <v>0.1</v>
      </c>
      <c r="N27" s="1">
        <f t="shared" si="26"/>
        <v>0.3</v>
      </c>
      <c r="O27" s="1">
        <f t="shared" si="26"/>
        <v>0.15</v>
      </c>
      <c r="P27" s="1">
        <f t="shared" si="26"/>
        <v>0</v>
      </c>
      <c r="Q27" s="1">
        <f t="shared" si="26"/>
        <v>0</v>
      </c>
      <c r="S27">
        <f t="shared" si="9"/>
        <v>0.4</v>
      </c>
      <c r="T27">
        <f t="shared" si="10"/>
        <v>0.1</v>
      </c>
      <c r="U27">
        <f t="shared" si="11"/>
        <v>0.3</v>
      </c>
      <c r="V27">
        <f t="shared" si="12"/>
        <v>0.15</v>
      </c>
      <c r="W27">
        <f t="shared" si="13"/>
        <v>0</v>
      </c>
      <c r="X27">
        <f t="shared" si="14"/>
        <v>0</v>
      </c>
    </row>
    <row r="28" spans="3:37" ht="19.95" customHeight="1" x14ac:dyDescent="0.3">
      <c r="C28">
        <f t="shared" si="29"/>
        <v>4.6127500000000001</v>
      </c>
      <c r="D28">
        <f t="shared" si="27"/>
        <v>5.3105859374999991</v>
      </c>
      <c r="E28">
        <f t="shared" si="27"/>
        <v>6.6873046875000002</v>
      </c>
      <c r="F28">
        <f t="shared" si="27"/>
        <v>6.9874511718749996</v>
      </c>
      <c r="G28">
        <f t="shared" si="27"/>
        <v>5.197958984375</v>
      </c>
      <c r="H28">
        <f t="shared" si="28"/>
        <v>3.9662499999999996</v>
      </c>
      <c r="L28" s="1">
        <f t="shared" si="26"/>
        <v>0</v>
      </c>
      <c r="M28" s="1">
        <f t="shared" si="26"/>
        <v>0.4</v>
      </c>
      <c r="N28" s="1">
        <f t="shared" si="26"/>
        <v>0.4</v>
      </c>
      <c r="O28" s="1">
        <f t="shared" si="26"/>
        <v>-0.15</v>
      </c>
      <c r="P28" s="1">
        <f t="shared" si="26"/>
        <v>0</v>
      </c>
      <c r="Q28" s="1">
        <f t="shared" si="26"/>
        <v>0.1</v>
      </c>
      <c r="S28">
        <f t="shared" si="9"/>
        <v>0</v>
      </c>
      <c r="T28">
        <f t="shared" si="10"/>
        <v>0.4</v>
      </c>
      <c r="U28">
        <f t="shared" si="11"/>
        <v>0.4</v>
      </c>
      <c r="V28">
        <f t="shared" si="12"/>
        <v>0.15</v>
      </c>
      <c r="W28">
        <f t="shared" si="13"/>
        <v>0</v>
      </c>
      <c r="X28">
        <f t="shared" si="14"/>
        <v>0.1</v>
      </c>
    </row>
    <row r="29" spans="3:37" ht="19.95" customHeight="1" x14ac:dyDescent="0.3">
      <c r="C29">
        <f t="shared" si="29"/>
        <v>5.5325729166666662</v>
      </c>
      <c r="D29">
        <f t="shared" si="27"/>
        <v>6.3402604166666663</v>
      </c>
      <c r="E29">
        <f t="shared" si="27"/>
        <v>7.3359960937500004</v>
      </c>
      <c r="F29">
        <f t="shared" si="27"/>
        <v>6.7071679687500003</v>
      </c>
      <c r="G29">
        <f t="shared" si="27"/>
        <v>5.2587369791666667</v>
      </c>
      <c r="H29">
        <f>(SUM(H23,G23,G22,G21,H21,5*H22)/10)</f>
        <v>4.1899322916666666</v>
      </c>
      <c r="L29" s="1">
        <f t="shared" si="26"/>
        <v>0</v>
      </c>
      <c r="M29" s="1">
        <f t="shared" si="26"/>
        <v>-0.20999999999999996</v>
      </c>
      <c r="N29" s="1">
        <f t="shared" si="26"/>
        <v>-0.8</v>
      </c>
      <c r="O29" s="1">
        <f t="shared" si="26"/>
        <v>-0.3</v>
      </c>
      <c r="P29" s="1">
        <f t="shared" si="26"/>
        <v>-0.1</v>
      </c>
      <c r="Q29" s="1">
        <f t="shared" si="26"/>
        <v>0</v>
      </c>
      <c r="S29">
        <f t="shared" si="9"/>
        <v>0</v>
      </c>
      <c r="T29">
        <f t="shared" si="10"/>
        <v>0.20999999999999996</v>
      </c>
      <c r="U29">
        <f t="shared" si="11"/>
        <v>0.8</v>
      </c>
      <c r="V29">
        <f t="shared" si="12"/>
        <v>0.3</v>
      </c>
      <c r="W29">
        <f t="shared" si="13"/>
        <v>0.1</v>
      </c>
      <c r="X29">
        <f t="shared" si="14"/>
        <v>0</v>
      </c>
    </row>
    <row r="30" spans="3:37" ht="19.95" customHeight="1" x14ac:dyDescent="0.3">
      <c r="C30">
        <f>(SUM(C22,D22,D23,3*C23)/6)</f>
        <v>5.9162760416666673</v>
      </c>
      <c r="D30">
        <f>(SUM(C23,C22,D22,E22,E23,5*D23)/10)</f>
        <v>6.3435885416666666</v>
      </c>
      <c r="E30">
        <f t="shared" ref="E30:G30" si="30">(SUM(D23,D22,E22,F22,F23,5*E23)/10)</f>
        <v>6.6279374999999989</v>
      </c>
      <c r="F30">
        <f t="shared" si="30"/>
        <v>6.2061093749999996</v>
      </c>
      <c r="G30">
        <f t="shared" si="30"/>
        <v>4.9727447916666661</v>
      </c>
      <c r="H30">
        <f>(SUM(G23,G22,H22,3*H23)/6)</f>
        <v>4.2469791666666667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</row>
    <row r="31" spans="3:37" ht="19.95" customHeight="1" x14ac:dyDescent="0.3"/>
    <row r="32" spans="3:37" ht="19.95" customHeight="1" x14ac:dyDescent="0.3">
      <c r="C32">
        <f>(SUM(C26,D26,D25,3*C25)/6)</f>
        <v>1.8451474609374998</v>
      </c>
      <c r="D32">
        <f>(SUM(C25,C26,D26,E26,E25,5*D25)/10)</f>
        <v>2.0540263020833334</v>
      </c>
      <c r="E32">
        <f t="shared" ref="E32:G32" si="31">(SUM(D25,D26,E26,F26,F25,5*E25)/10)</f>
        <v>2.3563983072916668</v>
      </c>
      <c r="F32">
        <f t="shared" si="31"/>
        <v>2.3648395833333336</v>
      </c>
      <c r="G32">
        <f t="shared" si="31"/>
        <v>2.1178741536458334</v>
      </c>
      <c r="H32">
        <f>(SUM(H26,G26,G25,3*H25)/6)</f>
        <v>1.9971077473958332</v>
      </c>
      <c r="K32">
        <v>3</v>
      </c>
      <c r="M32" s="1">
        <f t="shared" ref="M32:Q36" si="32">(L5-M4)/$Q$1</f>
        <v>0</v>
      </c>
      <c r="N32" s="1">
        <f t="shared" si="32"/>
        <v>0</v>
      </c>
      <c r="O32" s="1">
        <f t="shared" si="32"/>
        <v>0.1414213562373095</v>
      </c>
      <c r="P32" s="1">
        <f t="shared" si="32"/>
        <v>7.0710678118654752E-2</v>
      </c>
      <c r="Q32" s="1">
        <f t="shared" si="32"/>
        <v>7.0710678118654752E-2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0.1414213562373095</v>
      </c>
      <c r="W32">
        <f t="shared" si="13"/>
        <v>7.0710678118654752E-2</v>
      </c>
      <c r="X32">
        <f t="shared" si="14"/>
        <v>7.0710678118654752E-2</v>
      </c>
    </row>
    <row r="33" spans="3:24" ht="19.95" customHeight="1" x14ac:dyDescent="0.3">
      <c r="C33">
        <f>(SUM(C25,D25,D26,D27,C27,5*C26)/10)</f>
        <v>2.2522186848958334</v>
      </c>
      <c r="D33">
        <f t="shared" ref="D33:G36" si="33">(SUM(C25,C26,C27,D25,E25,D27,E27,E26,$E$2*D26))/(8+$E$2)</f>
        <v>2.6139885660807294</v>
      </c>
      <c r="E33">
        <f t="shared" si="33"/>
        <v>3.1551298421223959</v>
      </c>
      <c r="F33">
        <f t="shared" si="33"/>
        <v>3.2209890136718755</v>
      </c>
      <c r="G33">
        <f t="shared" si="33"/>
        <v>2.8461456705729167</v>
      </c>
      <c r="H33">
        <f t="shared" ref="H33:H35" si="34">(SUM(H27,G27,G26,G25,H25,5*H26)/10)</f>
        <v>2.5151405598958334</v>
      </c>
      <c r="M33" s="1">
        <f t="shared" si="32"/>
        <v>-7.0710678118654752E-2</v>
      </c>
      <c r="N33" s="1">
        <f t="shared" si="32"/>
        <v>0</v>
      </c>
      <c r="O33" s="1">
        <f t="shared" si="32"/>
        <v>0.21213203435596426</v>
      </c>
      <c r="P33" s="1">
        <f t="shared" si="32"/>
        <v>0.42426406871192851</v>
      </c>
      <c r="Q33" s="1">
        <f t="shared" si="32"/>
        <v>0.28284271247461901</v>
      </c>
      <c r="S33">
        <f t="shared" si="9"/>
        <v>0</v>
      </c>
      <c r="T33">
        <f t="shared" si="10"/>
        <v>7.0710678118654752E-2</v>
      </c>
      <c r="U33">
        <f t="shared" si="11"/>
        <v>0</v>
      </c>
      <c r="V33">
        <f t="shared" si="12"/>
        <v>0.21213203435596426</v>
      </c>
      <c r="W33">
        <f t="shared" si="13"/>
        <v>0.42426406871192851</v>
      </c>
      <c r="X33">
        <f t="shared" si="14"/>
        <v>0.28284271247461901</v>
      </c>
    </row>
    <row r="34" spans="3:24" ht="19.95" customHeight="1" x14ac:dyDescent="0.3">
      <c r="C34">
        <f t="shared" ref="C34:C36" si="35">(SUM(C26,D26,D27,D28,C28,5*C27)/10)</f>
        <v>3.3255048828125</v>
      </c>
      <c r="D34">
        <f t="shared" si="33"/>
        <v>3.8844533691406249</v>
      </c>
      <c r="E34" s="8">
        <f t="shared" si="33"/>
        <v>4.7489361572265629</v>
      </c>
      <c r="F34">
        <f t="shared" si="33"/>
        <v>4.9716670735677084</v>
      </c>
      <c r="G34">
        <f t="shared" si="33"/>
        <v>4.1885161539713547</v>
      </c>
      <c r="H34">
        <f t="shared" si="34"/>
        <v>3.464921354166667</v>
      </c>
      <c r="M34" s="1">
        <f t="shared" si="32"/>
        <v>0.1414213562373095</v>
      </c>
      <c r="N34" s="1">
        <f t="shared" si="32"/>
        <v>-7.0710678118654752E-2</v>
      </c>
      <c r="O34" s="1">
        <f t="shared" si="32"/>
        <v>0</v>
      </c>
      <c r="P34" s="1">
        <f t="shared" si="32"/>
        <v>0.31819805153394637</v>
      </c>
      <c r="Q34" s="1">
        <f t="shared" si="32"/>
        <v>0.21213203435596426</v>
      </c>
      <c r="S34">
        <f t="shared" si="9"/>
        <v>0</v>
      </c>
      <c r="T34">
        <f t="shared" si="10"/>
        <v>0.1414213562373095</v>
      </c>
      <c r="U34">
        <f t="shared" si="11"/>
        <v>7.0710678118654752E-2</v>
      </c>
      <c r="V34">
        <f t="shared" si="12"/>
        <v>0</v>
      </c>
      <c r="W34">
        <f t="shared" si="13"/>
        <v>0.31819805153394637</v>
      </c>
      <c r="X34">
        <f t="shared" si="14"/>
        <v>0.21213203435596426</v>
      </c>
    </row>
    <row r="35" spans="3:24" ht="19.95" customHeight="1" x14ac:dyDescent="0.3">
      <c r="C35">
        <f t="shared" si="35"/>
        <v>4.7045773437499996</v>
      </c>
      <c r="D35">
        <f t="shared" si="33"/>
        <v>5.2937106119791668</v>
      </c>
      <c r="E35">
        <f t="shared" si="33"/>
        <v>6.2607289632161454</v>
      </c>
      <c r="F35">
        <f t="shared" si="33"/>
        <v>6.3492799886067708</v>
      </c>
      <c r="G35">
        <f t="shared" si="33"/>
        <v>5.0959829508463539</v>
      </c>
      <c r="H35">
        <f t="shared" si="34"/>
        <v>4.1999626953124993</v>
      </c>
      <c r="M35" s="1">
        <f t="shared" si="32"/>
        <v>7.0710678118654752E-2</v>
      </c>
      <c r="N35" s="1">
        <f t="shared" si="32"/>
        <v>0</v>
      </c>
      <c r="O35" s="1">
        <f t="shared" si="32"/>
        <v>0.17677669529663687</v>
      </c>
      <c r="P35" s="1">
        <f t="shared" si="32"/>
        <v>0.21213203435596426</v>
      </c>
      <c r="Q35" s="1">
        <f t="shared" si="32"/>
        <v>0.21213203435596426</v>
      </c>
      <c r="S35">
        <f t="shared" si="9"/>
        <v>0</v>
      </c>
      <c r="T35">
        <f t="shared" si="10"/>
        <v>7.0710678118654752E-2</v>
      </c>
      <c r="U35">
        <f t="shared" si="11"/>
        <v>0</v>
      </c>
      <c r="V35">
        <f t="shared" si="12"/>
        <v>0.17677669529663687</v>
      </c>
      <c r="W35">
        <f t="shared" si="13"/>
        <v>0.21213203435596426</v>
      </c>
      <c r="X35">
        <f t="shared" si="14"/>
        <v>0.21213203435596426</v>
      </c>
    </row>
    <row r="36" spans="3:24" ht="19.95" customHeight="1" x14ac:dyDescent="0.3">
      <c r="C36">
        <f t="shared" si="35"/>
        <v>5.6186325520833327</v>
      </c>
      <c r="D36">
        <f t="shared" si="33"/>
        <v>6.1930684407552086</v>
      </c>
      <c r="E36">
        <f t="shared" si="33"/>
        <v>6.8686483968098955</v>
      </c>
      <c r="F36">
        <f t="shared" si="33"/>
        <v>6.4332239583333326</v>
      </c>
      <c r="G36">
        <f t="shared" si="33"/>
        <v>5.2840305989583332</v>
      </c>
      <c r="H36">
        <f>(SUM(H30,G30,G29,G28,H28,5*H29)/10)</f>
        <v>4.4592331380208332</v>
      </c>
      <c r="M36" s="1">
        <f t="shared" si="32"/>
        <v>-0.21213203435596426</v>
      </c>
      <c r="N36" s="1">
        <f t="shared" si="32"/>
        <v>-0.43133513652379396</v>
      </c>
      <c r="O36" s="1">
        <f t="shared" si="32"/>
        <v>-0.28284271247461901</v>
      </c>
      <c r="P36" s="1">
        <f t="shared" si="32"/>
        <v>0</v>
      </c>
      <c r="Q36" s="1">
        <f t="shared" si="32"/>
        <v>7.0710678118654752E-2</v>
      </c>
      <c r="S36">
        <f t="shared" si="9"/>
        <v>0</v>
      </c>
      <c r="T36">
        <f t="shared" si="10"/>
        <v>0.21213203435596426</v>
      </c>
      <c r="U36">
        <f t="shared" si="11"/>
        <v>0.43133513652379396</v>
      </c>
      <c r="V36">
        <f t="shared" si="12"/>
        <v>0.28284271247461901</v>
      </c>
      <c r="W36">
        <f t="shared" si="13"/>
        <v>0</v>
      </c>
      <c r="X36">
        <f t="shared" si="14"/>
        <v>7.0710678118654752E-2</v>
      </c>
    </row>
    <row r="37" spans="3:24" ht="19.95" customHeight="1" x14ac:dyDescent="0.3">
      <c r="C37">
        <f>(SUM(C29,D29,D30,3*C30)/6)</f>
        <v>5.9942083333333329</v>
      </c>
      <c r="D37">
        <f>(SUM(C30,C29,D29,E29,E30,5*D30)/10)</f>
        <v>6.3470985677083336</v>
      </c>
      <c r="E37">
        <f t="shared" ref="E37:G37" si="36">(SUM(D30,D29,E29,F29,F30,5*E30)/10)</f>
        <v>6.6072809895833329</v>
      </c>
      <c r="F37">
        <f t="shared" si="36"/>
        <v>6.1933130208333331</v>
      </c>
      <c r="G37">
        <f t="shared" si="36"/>
        <v>5.1472649739583334</v>
      </c>
      <c r="H37">
        <f>(SUM(G30,G29,H29,3*H30)/6)</f>
        <v>4.5270585937499996</v>
      </c>
      <c r="M37" s="6"/>
      <c r="N37" s="6"/>
      <c r="O37" s="6"/>
      <c r="P37" s="6"/>
      <c r="Q37" s="6"/>
      <c r="S37">
        <f t="shared" ref="S37:X37" si="37">ABS(L38)</f>
        <v>0</v>
      </c>
      <c r="T37">
        <f t="shared" si="37"/>
        <v>0</v>
      </c>
      <c r="U37">
        <f t="shared" si="37"/>
        <v>0</v>
      </c>
      <c r="V37">
        <f t="shared" si="37"/>
        <v>0</v>
      </c>
      <c r="W37">
        <f t="shared" si="37"/>
        <v>0</v>
      </c>
      <c r="X37">
        <f t="shared" si="37"/>
        <v>0</v>
      </c>
    </row>
    <row r="38" spans="3:24" ht="19.95" customHeight="1" x14ac:dyDescent="0.3"/>
    <row r="39" spans="3:24" ht="19.95" customHeight="1" x14ac:dyDescent="0.3">
      <c r="C39">
        <f>(SUM(C33,D33,D32,3*C32)/6)</f>
        <v>2.075945989312066</v>
      </c>
      <c r="D39">
        <f>(SUM(C32,C33,D33,E33,E32,5*D32)/10)</f>
        <v>2.2493014371744793</v>
      </c>
      <c r="E39">
        <f t="shared" ref="E39:G39" si="38">(SUM(D32,D33,E33,F33,F32,5*E32)/10)</f>
        <v>2.5190964843750003</v>
      </c>
      <c r="F39">
        <f t="shared" si="38"/>
        <v>2.5520734903971354</v>
      </c>
      <c r="G39">
        <f t="shared" si="38"/>
        <v>2.3533593343098955</v>
      </c>
      <c r="H39">
        <f>(SUM(H33,G33,G32,3*H32)/6)</f>
        <v>2.2450806043836806</v>
      </c>
      <c r="K39">
        <v>4</v>
      </c>
      <c r="M39" s="1">
        <f t="shared" ref="M39:Q44" si="39">(L4-M4)/$N$1</f>
        <v>0</v>
      </c>
      <c r="N39" s="1">
        <f t="shared" si="39"/>
        <v>-0.1</v>
      </c>
      <c r="O39" s="1">
        <f t="shared" si="39"/>
        <v>0.1</v>
      </c>
      <c r="P39" s="1">
        <f t="shared" si="39"/>
        <v>0</v>
      </c>
      <c r="Q39" s="1">
        <f t="shared" si="39"/>
        <v>0</v>
      </c>
      <c r="S39">
        <f t="shared" si="9"/>
        <v>0</v>
      </c>
      <c r="T39">
        <f t="shared" si="10"/>
        <v>0</v>
      </c>
      <c r="U39">
        <f t="shared" si="11"/>
        <v>0.1</v>
      </c>
      <c r="V39">
        <f t="shared" si="12"/>
        <v>0.1</v>
      </c>
      <c r="W39">
        <f t="shared" si="13"/>
        <v>0</v>
      </c>
      <c r="X39">
        <f t="shared" si="14"/>
        <v>0</v>
      </c>
    </row>
    <row r="40" spans="3:24" ht="19.95" customHeight="1" x14ac:dyDescent="0.3">
      <c r="C40">
        <f>(SUM(C32,D32,D33,D34,C34,5*C33)/10)</f>
        <v>2.4984214005533856</v>
      </c>
      <c r="D40">
        <f t="shared" ref="D40:G43" si="40">(SUM(C32,C33,C34,D32,E32,D34,E34,E33,$E$2*D33))/(8+$E$2)</f>
        <v>2.7833577209472655</v>
      </c>
      <c r="E40">
        <f t="shared" si="40"/>
        <v>3.2160210693359375</v>
      </c>
      <c r="F40">
        <f t="shared" si="40"/>
        <v>3.2823386906941736</v>
      </c>
      <c r="G40">
        <f t="shared" si="40"/>
        <v>2.9756388127644859</v>
      </c>
      <c r="H40">
        <f t="shared" ref="H40:H42" si="41">(SUM(H34,G34,G33,G32,H32,5*H33)/10)</f>
        <v>2.7190267879231773</v>
      </c>
      <c r="M40" s="1">
        <f t="shared" si="39"/>
        <v>-0.1</v>
      </c>
      <c r="N40" s="1">
        <f t="shared" si="39"/>
        <v>-0.1</v>
      </c>
      <c r="O40" s="1">
        <f t="shared" si="39"/>
        <v>0.1</v>
      </c>
      <c r="P40" s="1">
        <f t="shared" si="39"/>
        <v>0</v>
      </c>
      <c r="Q40" s="1">
        <f t="shared" si="39"/>
        <v>0.1</v>
      </c>
      <c r="S40">
        <f t="shared" si="9"/>
        <v>0</v>
      </c>
      <c r="T40">
        <f t="shared" si="10"/>
        <v>0.1</v>
      </c>
      <c r="U40">
        <f t="shared" si="11"/>
        <v>0.1</v>
      </c>
      <c r="V40">
        <f t="shared" si="12"/>
        <v>0.1</v>
      </c>
      <c r="W40">
        <f t="shared" si="13"/>
        <v>0</v>
      </c>
      <c r="X40">
        <f t="shared" si="14"/>
        <v>0.1</v>
      </c>
    </row>
    <row r="41" spans="3:24" ht="19.95" customHeight="1" x14ac:dyDescent="0.3">
      <c r="C41">
        <f t="shared" ref="C41:C43" si="42">(SUM(C33,D33,D34,D35,C35,5*C34)/10)</f>
        <v>3.5376472989908856</v>
      </c>
      <c r="D41">
        <f t="shared" si="40"/>
        <v>3.9644013753255205</v>
      </c>
      <c r="E41" s="8">
        <f t="shared" si="40"/>
        <v>4.6088397928873697</v>
      </c>
      <c r="F41">
        <f t="shared" si="40"/>
        <v>4.7274403330485022</v>
      </c>
      <c r="G41">
        <f t="shared" si="40"/>
        <v>4.1357636586507169</v>
      </c>
      <c r="H41">
        <f t="shared" si="41"/>
        <v>3.6170354801432296</v>
      </c>
      <c r="M41" s="1">
        <f t="shared" si="39"/>
        <v>-0.2</v>
      </c>
      <c r="N41" s="1">
        <f t="shared" si="39"/>
        <v>-0.2</v>
      </c>
      <c r="O41" s="1">
        <f t="shared" si="39"/>
        <v>-0.3</v>
      </c>
      <c r="P41" s="1">
        <f t="shared" si="39"/>
        <v>0.3</v>
      </c>
      <c r="Q41" s="1">
        <f t="shared" si="39"/>
        <v>0.3</v>
      </c>
      <c r="S41">
        <f t="shared" si="9"/>
        <v>0</v>
      </c>
      <c r="T41">
        <f t="shared" si="10"/>
        <v>0.2</v>
      </c>
      <c r="U41">
        <f t="shared" si="11"/>
        <v>0.2</v>
      </c>
      <c r="V41">
        <f t="shared" si="12"/>
        <v>0.3</v>
      </c>
      <c r="W41">
        <f t="shared" si="13"/>
        <v>0.3</v>
      </c>
      <c r="X41">
        <f t="shared" si="14"/>
        <v>0.3</v>
      </c>
    </row>
    <row r="42" spans="3:24" ht="19.95" customHeight="1" x14ac:dyDescent="0.3">
      <c r="C42">
        <f t="shared" si="42"/>
        <v>4.7838256575520832</v>
      </c>
      <c r="D42">
        <f t="shared" si="40"/>
        <v>5.2471396876017256</v>
      </c>
      <c r="E42">
        <f t="shared" si="40"/>
        <v>5.9268012313842773</v>
      </c>
      <c r="F42">
        <f t="shared" si="40"/>
        <v>5.9153733851114909</v>
      </c>
      <c r="G42">
        <f t="shared" si="40"/>
        <v>5.007418660481771</v>
      </c>
      <c r="H42">
        <f t="shared" si="41"/>
        <v>4.349249767252604</v>
      </c>
      <c r="M42" s="1">
        <f t="shared" si="39"/>
        <v>0.1</v>
      </c>
      <c r="N42" s="1">
        <f t="shared" si="39"/>
        <v>-0.4</v>
      </c>
      <c r="O42" s="1">
        <f t="shared" si="39"/>
        <v>-0.15</v>
      </c>
      <c r="P42" s="1">
        <f t="shared" si="39"/>
        <v>0.45</v>
      </c>
      <c r="Q42" s="1">
        <f t="shared" si="39"/>
        <v>0.3</v>
      </c>
      <c r="S42">
        <f t="shared" si="9"/>
        <v>0</v>
      </c>
      <c r="T42">
        <f t="shared" si="10"/>
        <v>0.1</v>
      </c>
      <c r="U42">
        <f t="shared" si="11"/>
        <v>0.4</v>
      </c>
      <c r="V42">
        <f t="shared" si="12"/>
        <v>0.15</v>
      </c>
      <c r="W42">
        <f t="shared" si="13"/>
        <v>0.45</v>
      </c>
      <c r="X42">
        <f t="shared" si="14"/>
        <v>0.3</v>
      </c>
    </row>
    <row r="43" spans="3:24" ht="19.95" customHeight="1" x14ac:dyDescent="0.3">
      <c r="C43">
        <f t="shared" si="42"/>
        <v>5.6625826057942703</v>
      </c>
      <c r="D43">
        <f t="shared" si="40"/>
        <v>6.0774645802815757</v>
      </c>
      <c r="E43">
        <f t="shared" si="40"/>
        <v>6.5391807322184237</v>
      </c>
      <c r="F43">
        <f t="shared" si="40"/>
        <v>6.2045200968424474</v>
      </c>
      <c r="G43">
        <f t="shared" si="40"/>
        <v>5.2923477569580077</v>
      </c>
      <c r="H43">
        <f>(SUM(H37,G37,G36,G35,H35,5*H36)/10)</f>
        <v>4.655046550292969</v>
      </c>
      <c r="M43" s="1">
        <f t="shared" si="39"/>
        <v>-0.3</v>
      </c>
      <c r="N43" s="1">
        <f t="shared" si="39"/>
        <v>-0.4</v>
      </c>
      <c r="O43" s="1">
        <f t="shared" si="39"/>
        <v>0.4</v>
      </c>
      <c r="P43" s="1">
        <f t="shared" si="39"/>
        <v>0.3</v>
      </c>
      <c r="Q43" s="1">
        <f t="shared" si="39"/>
        <v>0.2</v>
      </c>
      <c r="S43">
        <f t="shared" si="9"/>
        <v>0</v>
      </c>
      <c r="T43">
        <f t="shared" si="10"/>
        <v>0.3</v>
      </c>
      <c r="U43">
        <f t="shared" si="11"/>
        <v>0.4</v>
      </c>
      <c r="V43">
        <f t="shared" si="12"/>
        <v>0.4</v>
      </c>
      <c r="W43">
        <f t="shared" si="13"/>
        <v>0.3</v>
      </c>
      <c r="X43">
        <f t="shared" si="14"/>
        <v>0.2</v>
      </c>
    </row>
    <row r="44" spans="3:24" ht="19.95" customHeight="1" x14ac:dyDescent="0.3">
      <c r="C44">
        <f>(SUM(C36,D36,D37,3*C37)/6)</f>
        <v>6.0235707600911459</v>
      </c>
      <c r="D44">
        <f>(SUM(C37,C36,D36,E36,E37,5*D37)/10)</f>
        <v>6.3017331551106768</v>
      </c>
      <c r="E44">
        <f t="shared" ref="E44:G44" si="43">(SUM(D37,D36,E36,F36,F37,5*E37)/10)</f>
        <v>6.5071757332356768</v>
      </c>
      <c r="F44">
        <f t="shared" si="43"/>
        <v>6.1307014021809891</v>
      </c>
      <c r="G44">
        <f t="shared" si="43"/>
        <v>5.2633184179687493</v>
      </c>
      <c r="H44">
        <f>(SUM(G37,G36,H36,3*H37)/6)</f>
        <v>4.7452840820312501</v>
      </c>
      <c r="M44" s="1">
        <f t="shared" si="39"/>
        <v>-9.0000000000000038E-2</v>
      </c>
      <c r="N44" s="1">
        <f t="shared" si="39"/>
        <v>0.19000000000000003</v>
      </c>
      <c r="O44" s="1">
        <f t="shared" si="39"/>
        <v>-0.1</v>
      </c>
      <c r="P44" s="1">
        <f t="shared" si="39"/>
        <v>0.1</v>
      </c>
      <c r="Q44" s="1">
        <f t="shared" si="39"/>
        <v>0.1</v>
      </c>
      <c r="S44">
        <f t="shared" si="9"/>
        <v>0</v>
      </c>
      <c r="T44">
        <f t="shared" si="10"/>
        <v>9.0000000000000038E-2</v>
      </c>
      <c r="U44">
        <f t="shared" si="11"/>
        <v>0.19000000000000003</v>
      </c>
      <c r="V44">
        <f t="shared" si="12"/>
        <v>0.1</v>
      </c>
      <c r="W44">
        <f t="shared" si="13"/>
        <v>0.1</v>
      </c>
      <c r="X44">
        <f t="shared" si="14"/>
        <v>0.1</v>
      </c>
    </row>
    <row r="45" spans="3:24" ht="19.95" customHeight="1" x14ac:dyDescent="0.3"/>
    <row r="46" spans="3:24" ht="19.95" customHeight="1" x14ac:dyDescent="0.3">
      <c r="C46">
        <f>(SUM(C40,D40,D39,3*C39)/6)</f>
        <v>2.2931530877685549</v>
      </c>
      <c r="D46">
        <f>(SUM(C39,C40,D40,E40,E39,5*D39)/10)</f>
        <v>2.4339349850396053</v>
      </c>
      <c r="E46">
        <f t="shared" ref="E46:G46" si="44">(SUM(D39,D40,E40,F40,F39,5*E39)/10)</f>
        <v>2.6678574830423996</v>
      </c>
      <c r="F46">
        <f t="shared" si="44"/>
        <v>2.710682184346517</v>
      </c>
      <c r="G46">
        <f t="shared" si="44"/>
        <v>2.5540955057712131</v>
      </c>
      <c r="H46">
        <f>(SUM(H40,G40,G39,3*H39)/6)</f>
        <v>2.4638777913581005</v>
      </c>
      <c r="K46">
        <v>5</v>
      </c>
      <c r="S46">
        <f t="shared" si="9"/>
        <v>0</v>
      </c>
      <c r="T46">
        <f t="shared" si="10"/>
        <v>0</v>
      </c>
      <c r="U46">
        <f t="shared" si="11"/>
        <v>0</v>
      </c>
      <c r="V46">
        <f t="shared" si="12"/>
        <v>0</v>
      </c>
      <c r="W46">
        <f t="shared" si="13"/>
        <v>0</v>
      </c>
      <c r="X46">
        <f t="shared" si="14"/>
        <v>0</v>
      </c>
    </row>
    <row r="47" spans="3:24" ht="19.95" customHeight="1" x14ac:dyDescent="0.3">
      <c r="C47">
        <f>(SUM(C39,D39,D40,D41,C41,5*C40)/10)</f>
        <v>2.7102760824517143</v>
      </c>
      <c r="D47">
        <f t="shared" ref="D47:G50" si="45">(SUM(C39,C40,C41,D39,E39,D41,E41,E40,$E$2*D40))/(8+$E$2)</f>
        <v>2.9335335384707979</v>
      </c>
      <c r="E47">
        <f t="shared" si="45"/>
        <v>3.2759386174710592</v>
      </c>
      <c r="F47">
        <f t="shared" si="45"/>
        <v>3.3341839063326519</v>
      </c>
      <c r="G47">
        <f t="shared" si="45"/>
        <v>3.08982680510415</v>
      </c>
      <c r="H47">
        <f t="shared" ref="H47:H49" si="46">(SUM(H41,G41,G40,G39,H39,5*H40)/10)</f>
        <v>2.8922011829867897</v>
      </c>
      <c r="M47" s="1">
        <f t="shared" ref="M47:Q51" si="47">(M5-L4)/$Q$1</f>
        <v>7.0710678118654752E-2</v>
      </c>
      <c r="N47" s="1">
        <f t="shared" si="47"/>
        <v>0.1414213562373095</v>
      </c>
      <c r="O47" s="1">
        <f t="shared" si="47"/>
        <v>0</v>
      </c>
      <c r="P47" s="1">
        <f t="shared" si="47"/>
        <v>7.0710678118654752E-2</v>
      </c>
      <c r="Q47" s="1">
        <f t="shared" si="47"/>
        <v>0</v>
      </c>
      <c r="S47">
        <f t="shared" si="9"/>
        <v>0</v>
      </c>
      <c r="T47">
        <f t="shared" si="10"/>
        <v>7.0710678118654752E-2</v>
      </c>
      <c r="U47">
        <f t="shared" si="11"/>
        <v>0.1414213562373095</v>
      </c>
      <c r="V47">
        <f t="shared" si="12"/>
        <v>0</v>
      </c>
      <c r="W47">
        <f t="shared" si="13"/>
        <v>7.0710678118654752E-2</v>
      </c>
      <c r="X47">
        <f t="shared" si="14"/>
        <v>0</v>
      </c>
    </row>
    <row r="48" spans="3:24" ht="19.95" customHeight="1" x14ac:dyDescent="0.3">
      <c r="C48">
        <f t="shared" ref="C48:C50" si="48">(SUM(C40,D40,D41,D42,C42,5*C41)/10)</f>
        <v>3.6965382336934409</v>
      </c>
      <c r="D48">
        <f t="shared" si="45"/>
        <v>4.0198290538660686</v>
      </c>
      <c r="E48" s="8">
        <f t="shared" si="45"/>
        <v>4.4958494897842405</v>
      </c>
      <c r="F48">
        <f t="shared" si="45"/>
        <v>4.5554823728561402</v>
      </c>
      <c r="G48">
        <f t="shared" si="45"/>
        <v>4.1049769491640733</v>
      </c>
      <c r="H48">
        <f t="shared" si="46"/>
        <v>3.7272275087788898</v>
      </c>
      <c r="M48" s="1">
        <f t="shared" si="47"/>
        <v>0.1414213562373095</v>
      </c>
      <c r="N48" s="1">
        <f t="shared" si="47"/>
        <v>0.21213203435596426</v>
      </c>
      <c r="O48" s="1">
        <f t="shared" si="47"/>
        <v>0.35355339059327373</v>
      </c>
      <c r="P48" s="1">
        <f t="shared" si="47"/>
        <v>0.21213203435596426</v>
      </c>
      <c r="Q48" s="1">
        <f t="shared" si="47"/>
        <v>0</v>
      </c>
      <c r="S48">
        <f t="shared" si="9"/>
        <v>0</v>
      </c>
      <c r="T48">
        <f t="shared" si="10"/>
        <v>0.1414213562373095</v>
      </c>
      <c r="U48">
        <f t="shared" si="11"/>
        <v>0.21213203435596426</v>
      </c>
      <c r="V48">
        <f t="shared" si="12"/>
        <v>0.35355339059327373</v>
      </c>
      <c r="W48">
        <f t="shared" si="13"/>
        <v>0.21213203435596426</v>
      </c>
      <c r="X48">
        <f t="shared" si="14"/>
        <v>0</v>
      </c>
    </row>
    <row r="49" spans="3:24" ht="19.95" customHeight="1" x14ac:dyDescent="0.3">
      <c r="C49">
        <f t="shared" si="48"/>
        <v>4.8408363835754393</v>
      </c>
      <c r="D49">
        <f t="shared" si="45"/>
        <v>5.1923662984530132</v>
      </c>
      <c r="E49">
        <f t="shared" si="45"/>
        <v>5.6686731146494544</v>
      </c>
      <c r="F49">
        <f t="shared" si="45"/>
        <v>5.6103312089602149</v>
      </c>
      <c r="G49">
        <f t="shared" si="45"/>
        <v>4.9347578945096338</v>
      </c>
      <c r="H49">
        <f t="shared" si="46"/>
        <v>4.4453860942789714</v>
      </c>
      <c r="M49" s="1">
        <f t="shared" si="47"/>
        <v>0.21213203435596426</v>
      </c>
      <c r="N49" s="1">
        <f t="shared" si="47"/>
        <v>0.35355339059327373</v>
      </c>
      <c r="O49" s="1">
        <f t="shared" si="47"/>
        <v>0.31819805153394637</v>
      </c>
      <c r="P49" s="1">
        <f t="shared" si="47"/>
        <v>-0.21213203435596426</v>
      </c>
      <c r="Q49" s="1">
        <f t="shared" si="47"/>
        <v>-0.21213203435596426</v>
      </c>
      <c r="S49">
        <f t="shared" si="9"/>
        <v>0</v>
      </c>
      <c r="T49">
        <f t="shared" si="10"/>
        <v>0.21213203435596426</v>
      </c>
      <c r="U49">
        <f t="shared" si="11"/>
        <v>0.35355339059327373</v>
      </c>
      <c r="V49">
        <f t="shared" si="12"/>
        <v>0.31819805153394637</v>
      </c>
      <c r="W49">
        <f t="shared" si="13"/>
        <v>0.21213203435596426</v>
      </c>
      <c r="X49">
        <f t="shared" si="14"/>
        <v>0.21213203435596426</v>
      </c>
    </row>
    <row r="50" spans="3:24" ht="19.95" customHeight="1" x14ac:dyDescent="0.3">
      <c r="C50">
        <f t="shared" si="48"/>
        <v>5.6746646869608561</v>
      </c>
      <c r="D50">
        <f t="shared" si="45"/>
        <v>5.9757328878275562</v>
      </c>
      <c r="E50">
        <f t="shared" si="45"/>
        <v>6.2890221955935157</v>
      </c>
      <c r="F50">
        <f t="shared" si="45"/>
        <v>6.0136548808924353</v>
      </c>
      <c r="G50">
        <f t="shared" si="45"/>
        <v>5.2881059011141449</v>
      </c>
      <c r="H50">
        <f>(SUM(H44,G44,G43,G42,H42,5*H43)/10)</f>
        <v>4.7932851436157229</v>
      </c>
      <c r="M50" s="1">
        <f t="shared" si="47"/>
        <v>0.21213203435596426</v>
      </c>
      <c r="N50" s="1">
        <f t="shared" si="47"/>
        <v>0.56568542494923801</v>
      </c>
      <c r="O50" s="1">
        <f t="shared" si="47"/>
        <v>0</v>
      </c>
      <c r="P50" s="1">
        <f t="shared" si="47"/>
        <v>-0.31819805153394637</v>
      </c>
      <c r="Q50" s="1">
        <f t="shared" si="47"/>
        <v>-0.1414213562373095</v>
      </c>
      <c r="S50">
        <f t="shared" si="9"/>
        <v>0</v>
      </c>
      <c r="T50">
        <f t="shared" si="10"/>
        <v>0.21213203435596426</v>
      </c>
      <c r="U50">
        <f t="shared" si="11"/>
        <v>0.56568542494923801</v>
      </c>
      <c r="V50">
        <f t="shared" si="12"/>
        <v>0</v>
      </c>
      <c r="W50">
        <f t="shared" si="13"/>
        <v>0.31819805153394637</v>
      </c>
      <c r="X50">
        <f t="shared" si="14"/>
        <v>0.1414213562373095</v>
      </c>
    </row>
    <row r="51" spans="3:24" ht="19.95" customHeight="1" x14ac:dyDescent="0.3">
      <c r="C51">
        <f>(SUM(C43,D43,D44,3*C44)/6)</f>
        <v>6.0187487702433273</v>
      </c>
      <c r="D51">
        <f>(SUM(C44,C43,D43,E43,E44,5*D44)/10)</f>
        <v>6.231864018717447</v>
      </c>
      <c r="E51">
        <f t="shared" ref="E51:G51" si="49">(SUM(D44,D43,E43,F43,F44,5*E44)/10)</f>
        <v>6.3789478632812493</v>
      </c>
      <c r="F51">
        <f t="shared" si="49"/>
        <v>6.0460049748128251</v>
      </c>
      <c r="G51">
        <f t="shared" si="49"/>
        <v>5.3344491978149406</v>
      </c>
      <c r="H51">
        <f>(SUM(G44,G43,H43,3*H44)/6)</f>
        <v>4.907760828552246</v>
      </c>
      <c r="M51" s="1">
        <f t="shared" si="47"/>
        <v>6.3639610306789302E-2</v>
      </c>
      <c r="N51" s="1">
        <f t="shared" si="47"/>
        <v>-0.28284271247461901</v>
      </c>
      <c r="O51" s="1">
        <f t="shared" si="47"/>
        <v>-0.49497474683058323</v>
      </c>
      <c r="P51" s="1">
        <f t="shared" si="47"/>
        <v>-0.28284271247461901</v>
      </c>
      <c r="Q51" s="1">
        <f t="shared" si="47"/>
        <v>-0.1414213562373095</v>
      </c>
      <c r="S51">
        <f t="shared" si="9"/>
        <v>0</v>
      </c>
      <c r="T51">
        <f t="shared" si="10"/>
        <v>6.3639610306789302E-2</v>
      </c>
      <c r="U51">
        <f t="shared" si="11"/>
        <v>0.28284271247461901</v>
      </c>
      <c r="V51">
        <f t="shared" si="12"/>
        <v>0.49497474683058323</v>
      </c>
      <c r="W51">
        <f t="shared" si="13"/>
        <v>0.28284271247461901</v>
      </c>
      <c r="X51">
        <f t="shared" si="14"/>
        <v>0.1414213562373095</v>
      </c>
    </row>
    <row r="52" spans="3:24" ht="19.95" customHeight="1" x14ac:dyDescent="0.3"/>
    <row r="53" spans="3:24" ht="19.95" customHeight="1" x14ac:dyDescent="0.3">
      <c r="C53">
        <f>(SUM(C47,D47,D46,3*C46)/6)</f>
        <v>2.49286731154463</v>
      </c>
      <c r="D53">
        <f>(SUM(C46,C47,D47,E47,E46,5*D46)/10)</f>
        <v>2.6050433734402554</v>
      </c>
      <c r="E53">
        <f t="shared" ref="E53:G53" si="50">(SUM(D46,D47,E47,F47,F46,5*E46)/10)</f>
        <v>2.8027560646872631</v>
      </c>
      <c r="F53">
        <f t="shared" si="50"/>
        <v>2.8475313239454061</v>
      </c>
      <c r="G53">
        <f t="shared" si="50"/>
        <v>2.7261249398984275</v>
      </c>
      <c r="H53">
        <f>(SUM(H47,G47,G46,3*H46)/6)</f>
        <v>2.6546261446560755</v>
      </c>
      <c r="K53">
        <v>6</v>
      </c>
      <c r="S53">
        <f t="shared" si="9"/>
        <v>0</v>
      </c>
      <c r="T53">
        <f t="shared" si="10"/>
        <v>0</v>
      </c>
      <c r="U53">
        <f t="shared" si="11"/>
        <v>0</v>
      </c>
      <c r="V53">
        <f t="shared" si="12"/>
        <v>0</v>
      </c>
      <c r="W53">
        <f t="shared" si="13"/>
        <v>0</v>
      </c>
      <c r="X53">
        <f t="shared" si="14"/>
        <v>0</v>
      </c>
    </row>
    <row r="54" spans="3:24" ht="19.95" customHeight="1" x14ac:dyDescent="0.3">
      <c r="C54">
        <f>(SUM(C46,D46,D47,D48,C48,5*C47)/10)</f>
        <v>2.8928369311097035</v>
      </c>
      <c r="D54">
        <f t="shared" ref="D54:G57" si="51">(SUM(C46,C47,C48,D46,E46,D48,E48,E47,$E$2*D47))/(8+$E$2)</f>
        <v>3.0663528338052171</v>
      </c>
      <c r="E54">
        <f t="shared" si="51"/>
        <v>3.334928872094181</v>
      </c>
      <c r="F54">
        <f t="shared" si="51"/>
        <v>3.3830112911375627</v>
      </c>
      <c r="G54">
        <f t="shared" si="51"/>
        <v>3.1913338651517233</v>
      </c>
      <c r="H54">
        <f t="shared" ref="H54:H56" si="52">(SUM(H48,G48,G47,G46,H46,5*H47)/10)</f>
        <v>3.0401010475110377</v>
      </c>
      <c r="L54" s="1">
        <f t="shared" ref="L54:Q58" si="53">(L5-L4)/$N$2</f>
        <v>0</v>
      </c>
      <c r="M54" s="1">
        <f t="shared" si="53"/>
        <v>0.1</v>
      </c>
      <c r="N54" s="1">
        <f t="shared" si="53"/>
        <v>0.1</v>
      </c>
      <c r="O54" s="1">
        <f t="shared" si="53"/>
        <v>0.1</v>
      </c>
      <c r="P54" s="1">
        <f t="shared" si="53"/>
        <v>0.1</v>
      </c>
      <c r="Q54" s="1">
        <f t="shared" si="53"/>
        <v>0</v>
      </c>
      <c r="S54">
        <f t="shared" si="9"/>
        <v>0</v>
      </c>
      <c r="T54">
        <f t="shared" si="10"/>
        <v>0.1</v>
      </c>
      <c r="U54">
        <f t="shared" si="11"/>
        <v>0.1</v>
      </c>
      <c r="V54">
        <f t="shared" si="12"/>
        <v>0.1</v>
      </c>
      <c r="W54">
        <f t="shared" si="13"/>
        <v>0.1</v>
      </c>
      <c r="X54">
        <f t="shared" si="14"/>
        <v>0</v>
      </c>
    </row>
    <row r="55" spans="3:24" ht="19.95" customHeight="1" x14ac:dyDescent="0.3">
      <c r="C55">
        <f t="shared" ref="C55:C57" si="54">(SUM(C47,D47,D48,D49,C49,5*C48)/10)</f>
        <v>3.8179532525284237</v>
      </c>
      <c r="D55">
        <f t="shared" si="51"/>
        <v>4.0607902618423566</v>
      </c>
      <c r="E55" s="8">
        <f t="shared" si="51"/>
        <v>4.4098208768333329</v>
      </c>
      <c r="F55">
        <f t="shared" si="51"/>
        <v>4.4348998105515376</v>
      </c>
      <c r="G55">
        <f t="shared" si="51"/>
        <v>4.089325785445002</v>
      </c>
      <c r="H55">
        <f t="shared" si="52"/>
        <v>3.8103286469938071</v>
      </c>
      <c r="L55" s="1">
        <f t="shared" si="53"/>
        <v>0</v>
      </c>
      <c r="M55" s="1">
        <f t="shared" si="53"/>
        <v>0.1</v>
      </c>
      <c r="N55" s="1">
        <f t="shared" si="53"/>
        <v>0.2</v>
      </c>
      <c r="O55" s="1">
        <f t="shared" si="53"/>
        <v>0.6</v>
      </c>
      <c r="P55" s="1">
        <f t="shared" si="53"/>
        <v>0.3</v>
      </c>
      <c r="Q55" s="1">
        <f t="shared" si="53"/>
        <v>0.1</v>
      </c>
      <c r="S55">
        <f t="shared" si="9"/>
        <v>0</v>
      </c>
      <c r="T55">
        <f t="shared" si="10"/>
        <v>0.1</v>
      </c>
      <c r="U55">
        <f t="shared" si="11"/>
        <v>0.2</v>
      </c>
      <c r="V55">
        <f t="shared" si="12"/>
        <v>0.6</v>
      </c>
      <c r="W55">
        <f t="shared" si="13"/>
        <v>0.3</v>
      </c>
      <c r="X55">
        <f t="shared" si="14"/>
        <v>0.1</v>
      </c>
    </row>
    <row r="56" spans="3:24" ht="19.95" customHeight="1" x14ac:dyDescent="0.3">
      <c r="C56">
        <f t="shared" si="54"/>
        <v>4.8763313078678134</v>
      </c>
      <c r="D56">
        <f t="shared" si="51"/>
        <v>5.1375047770984175</v>
      </c>
      <c r="E56">
        <f t="shared" si="51"/>
        <v>5.4688533315893011</v>
      </c>
      <c r="F56">
        <f t="shared" si="51"/>
        <v>5.3895732793903344</v>
      </c>
      <c r="G56">
        <f t="shared" si="51"/>
        <v>4.8760320759836038</v>
      </c>
      <c r="H56">
        <f t="shared" si="52"/>
        <v>4.5075283868577323</v>
      </c>
      <c r="L56" s="1">
        <f t="shared" si="53"/>
        <v>0.4</v>
      </c>
      <c r="M56" s="1">
        <f t="shared" si="53"/>
        <v>0.1</v>
      </c>
      <c r="N56" s="1">
        <f t="shared" si="53"/>
        <v>0.3</v>
      </c>
      <c r="O56" s="1">
        <f t="shared" si="53"/>
        <v>0.15</v>
      </c>
      <c r="P56" s="1">
        <f t="shared" si="53"/>
        <v>0</v>
      </c>
      <c r="Q56" s="1">
        <f t="shared" si="53"/>
        <v>0</v>
      </c>
      <c r="S56">
        <f t="shared" si="9"/>
        <v>0.4</v>
      </c>
      <c r="T56">
        <f t="shared" si="10"/>
        <v>0.1</v>
      </c>
      <c r="U56">
        <f t="shared" si="11"/>
        <v>0.3</v>
      </c>
      <c r="V56">
        <f t="shared" si="12"/>
        <v>0.15</v>
      </c>
      <c r="W56">
        <f t="shared" si="13"/>
        <v>0</v>
      </c>
      <c r="X56">
        <f t="shared" si="14"/>
        <v>0</v>
      </c>
    </row>
    <row r="57" spans="3:24" ht="19.95" customHeight="1" x14ac:dyDescent="0.3">
      <c r="C57">
        <f t="shared" si="54"/>
        <v>5.663287179362106</v>
      </c>
      <c r="D57">
        <f t="shared" si="51"/>
        <v>5.8813116521309219</v>
      </c>
      <c r="E57">
        <f t="shared" si="51"/>
        <v>6.0893595507713947</v>
      </c>
      <c r="F57">
        <f t="shared" si="51"/>
        <v>5.8537207123672168</v>
      </c>
      <c r="G57">
        <f t="shared" si="51"/>
        <v>5.2744048395218845</v>
      </c>
      <c r="H57">
        <f>(SUM(H51,G51,G50,G49,H49,5*H50)/10)</f>
        <v>4.887688563434855</v>
      </c>
      <c r="L57" s="1">
        <f t="shared" si="53"/>
        <v>0</v>
      </c>
      <c r="M57" s="1">
        <f t="shared" si="53"/>
        <v>0.4</v>
      </c>
      <c r="N57" s="1">
        <f t="shared" si="53"/>
        <v>0.4</v>
      </c>
      <c r="O57" s="1">
        <f t="shared" si="53"/>
        <v>-0.15</v>
      </c>
      <c r="P57" s="1">
        <f t="shared" si="53"/>
        <v>0</v>
      </c>
      <c r="Q57" s="1">
        <f t="shared" si="53"/>
        <v>0.1</v>
      </c>
      <c r="S57">
        <f t="shared" si="9"/>
        <v>0</v>
      </c>
      <c r="T57">
        <f t="shared" si="10"/>
        <v>0.4</v>
      </c>
      <c r="U57">
        <f t="shared" si="11"/>
        <v>0.4</v>
      </c>
      <c r="V57">
        <f t="shared" si="12"/>
        <v>0.15</v>
      </c>
      <c r="W57">
        <f t="shared" si="13"/>
        <v>0</v>
      </c>
      <c r="X57">
        <f t="shared" si="14"/>
        <v>0.1</v>
      </c>
    </row>
    <row r="58" spans="3:24" ht="19.95" customHeight="1" x14ac:dyDescent="0.3">
      <c r="C58">
        <f>(SUM(C50,D50,D51,3*C51)/6)</f>
        <v>5.9897513173726402</v>
      </c>
      <c r="D58">
        <f>(SUM(C51,C50,D50,E50,E51,5*D51)/10)</f>
        <v>6.1496436497493736</v>
      </c>
      <c r="E58">
        <f t="shared" ref="E58:G58" si="55">(SUM(D51,D50,E50,F50,F51,5*E51)/10)</f>
        <v>6.2451018274250014</v>
      </c>
      <c r="F58">
        <f t="shared" si="55"/>
        <v>5.9534204912760416</v>
      </c>
      <c r="G58">
        <f t="shared" si="55"/>
        <v>5.3721057718062077</v>
      </c>
      <c r="H58">
        <f>(SUM(G51,G50,H50,3*H51)/6)</f>
        <v>5.0231871213669246</v>
      </c>
      <c r="L58" s="1">
        <f t="shared" si="53"/>
        <v>0</v>
      </c>
      <c r="M58" s="1">
        <f t="shared" si="53"/>
        <v>-0.20999999999999996</v>
      </c>
      <c r="N58" s="1">
        <f t="shared" si="53"/>
        <v>-0.8</v>
      </c>
      <c r="O58" s="1">
        <f t="shared" si="53"/>
        <v>-0.3</v>
      </c>
      <c r="P58" s="1">
        <f t="shared" si="53"/>
        <v>-0.1</v>
      </c>
      <c r="Q58" s="1">
        <f t="shared" si="53"/>
        <v>0</v>
      </c>
      <c r="S58">
        <f t="shared" si="9"/>
        <v>0</v>
      </c>
      <c r="T58">
        <f t="shared" si="10"/>
        <v>0.20999999999999996</v>
      </c>
      <c r="U58">
        <f t="shared" si="11"/>
        <v>0.8</v>
      </c>
      <c r="V58">
        <f t="shared" si="12"/>
        <v>0.3</v>
      </c>
      <c r="W58">
        <f t="shared" si="13"/>
        <v>0.1</v>
      </c>
      <c r="X58">
        <f t="shared" si="14"/>
        <v>0</v>
      </c>
    </row>
    <row r="59" spans="3:24" ht="19.95" customHeight="1" x14ac:dyDescent="0.3"/>
    <row r="60" spans="3:24" ht="19.95" customHeight="1" x14ac:dyDescent="0.3">
      <c r="C60">
        <f>(SUM(C54,D54,D53,3*C53)/6)</f>
        <v>2.6738058454981775</v>
      </c>
      <c r="D60">
        <f>(SUM(C53,C54,D54,E54,E53,5*D53)/10)</f>
        <v>2.7614958880442271</v>
      </c>
      <c r="E60">
        <f t="shared" ref="E60:G60" si="56">(SUM(D53,D54,E54,F54,F53,5*E53)/10)</f>
        <v>2.9250648017858936</v>
      </c>
      <c r="F60">
        <f t="shared" si="56"/>
        <v>2.9675811652696189</v>
      </c>
      <c r="G60">
        <f t="shared" si="56"/>
        <v>2.8747228371893945</v>
      </c>
      <c r="H60">
        <f>(SUM(H54,G54,G53,3*H53)/6)</f>
        <v>2.8202397144215694</v>
      </c>
      <c r="K60">
        <v>7</v>
      </c>
      <c r="S60">
        <f t="shared" si="9"/>
        <v>0</v>
      </c>
      <c r="T60">
        <f t="shared" si="10"/>
        <v>0</v>
      </c>
      <c r="U60">
        <f t="shared" si="11"/>
        <v>0</v>
      </c>
      <c r="V60">
        <f t="shared" si="12"/>
        <v>0</v>
      </c>
      <c r="W60">
        <f t="shared" si="13"/>
        <v>0</v>
      </c>
      <c r="X60">
        <f t="shared" si="14"/>
        <v>0</v>
      </c>
    </row>
    <row r="61" spans="3:24" ht="19.95" customHeight="1" x14ac:dyDescent="0.3">
      <c r="C61">
        <f>(SUM(C53,D53,D54,D55,C55,5*C54)/10)</f>
        <v>3.0507191688709403</v>
      </c>
      <c r="D61">
        <f t="shared" ref="D61:G64" si="57">(SUM(C53,C54,C55,D53,E53,D55,E55,E54,$E$2*D54))/(8+$E$2)</f>
        <v>3.1842387259076177</v>
      </c>
      <c r="E61">
        <f t="shared" si="57"/>
        <v>3.3931023008122736</v>
      </c>
      <c r="F61">
        <f t="shared" si="57"/>
        <v>3.431300741731711</v>
      </c>
      <c r="G61">
        <f t="shared" si="57"/>
        <v>3.2822887444595401</v>
      </c>
      <c r="H61">
        <f t="shared" ref="H61:H63" si="58">(SUM(H55,G55,G54,G53,H53,5*H54)/10)</f>
        <v>3.1672244619700223</v>
      </c>
      <c r="L61" s="1">
        <f>(M4-L5)/$D$4</f>
        <v>0</v>
      </c>
      <c r="M61" s="1">
        <f t="shared" ref="M61:P61" si="59">(N4-M5)/$D$4</f>
        <v>0</v>
      </c>
      <c r="N61" s="1">
        <f t="shared" si="59"/>
        <v>-2</v>
      </c>
      <c r="O61" s="1">
        <f t="shared" si="59"/>
        <v>-1</v>
      </c>
      <c r="P61" s="1">
        <f t="shared" si="59"/>
        <v>-1</v>
      </c>
      <c r="S61">
        <f t="shared" si="9"/>
        <v>0</v>
      </c>
      <c r="T61">
        <f t="shared" si="10"/>
        <v>0</v>
      </c>
      <c r="U61">
        <f t="shared" si="11"/>
        <v>2</v>
      </c>
      <c r="V61">
        <f t="shared" si="12"/>
        <v>1</v>
      </c>
      <c r="W61">
        <f t="shared" si="13"/>
        <v>1</v>
      </c>
      <c r="X61">
        <f t="shared" si="14"/>
        <v>0</v>
      </c>
    </row>
    <row r="62" spans="3:24" ht="19.95" customHeight="1" x14ac:dyDescent="0.3">
      <c r="C62">
        <f t="shared" ref="C62:C64" si="60">(SUM(C54,D54,D55,D56,C56,5*C55)/10)</f>
        <v>3.9123582374365626</v>
      </c>
      <c r="D62">
        <f t="shared" si="57"/>
        <v>4.0931815173540773</v>
      </c>
      <c r="E62" s="8">
        <f t="shared" si="57"/>
        <v>4.3471550920109729</v>
      </c>
      <c r="F62">
        <f t="shared" si="57"/>
        <v>4.351379866377334</v>
      </c>
      <c r="G62">
        <f t="shared" si="57"/>
        <v>4.0842134179460849</v>
      </c>
      <c r="H62">
        <f t="shared" si="58"/>
        <v>3.8755964395918134</v>
      </c>
      <c r="L62" s="1">
        <f t="shared" ref="L62:P65" si="61">(M5-L6)/$D$4</f>
        <v>1</v>
      </c>
      <c r="M62" s="1">
        <f t="shared" si="61"/>
        <v>0</v>
      </c>
      <c r="N62" s="1">
        <f t="shared" si="61"/>
        <v>-3</v>
      </c>
      <c r="O62" s="1">
        <f t="shared" si="61"/>
        <v>-6</v>
      </c>
      <c r="P62" s="1">
        <f t="shared" si="61"/>
        <v>-4</v>
      </c>
      <c r="S62">
        <f t="shared" si="9"/>
        <v>1</v>
      </c>
      <c r="T62">
        <f t="shared" si="10"/>
        <v>0</v>
      </c>
      <c r="U62">
        <f t="shared" si="11"/>
        <v>3</v>
      </c>
      <c r="V62">
        <f t="shared" si="12"/>
        <v>6</v>
      </c>
      <c r="W62">
        <f t="shared" si="13"/>
        <v>4</v>
      </c>
      <c r="X62">
        <f t="shared" si="14"/>
        <v>0</v>
      </c>
    </row>
    <row r="63" spans="3:24" ht="19.95" customHeight="1" x14ac:dyDescent="0.3">
      <c r="C63">
        <f t="shared" si="60"/>
        <v>4.8942503662301302</v>
      </c>
      <c r="D63">
        <f t="shared" si="57"/>
        <v>5.0854841018570616</v>
      </c>
      <c r="E63">
        <f t="shared" si="57"/>
        <v>5.3129879733562451</v>
      </c>
      <c r="F63">
        <f t="shared" si="57"/>
        <v>5.225812701136622</v>
      </c>
      <c r="G63">
        <f t="shared" si="57"/>
        <v>4.8284829145269503</v>
      </c>
      <c r="H63">
        <f t="shared" si="58"/>
        <v>4.5475421845667814</v>
      </c>
      <c r="L63" s="1">
        <f t="shared" si="61"/>
        <v>-2</v>
      </c>
      <c r="M63" s="1">
        <f t="shared" si="61"/>
        <v>1</v>
      </c>
      <c r="N63" s="1">
        <f t="shared" si="61"/>
        <v>0</v>
      </c>
      <c r="O63" s="1">
        <f t="shared" si="61"/>
        <v>-4.5</v>
      </c>
      <c r="P63" s="1">
        <f t="shared" si="61"/>
        <v>-3</v>
      </c>
      <c r="S63">
        <f t="shared" si="9"/>
        <v>2</v>
      </c>
      <c r="T63">
        <f t="shared" si="10"/>
        <v>1</v>
      </c>
      <c r="U63">
        <f t="shared" si="11"/>
        <v>0</v>
      </c>
      <c r="V63">
        <f t="shared" si="12"/>
        <v>4.5</v>
      </c>
      <c r="W63">
        <f t="shared" si="13"/>
        <v>3</v>
      </c>
      <c r="X63">
        <f t="shared" si="14"/>
        <v>0</v>
      </c>
    </row>
    <row r="64" spans="3:24" ht="19.95" customHeight="1" x14ac:dyDescent="0.3">
      <c r="C64">
        <f t="shared" si="60"/>
        <v>5.6350978601029693</v>
      </c>
      <c r="D64">
        <f t="shared" si="57"/>
        <v>5.7918953848927144</v>
      </c>
      <c r="E64">
        <f t="shared" si="57"/>
        <v>5.9246253829498601</v>
      </c>
      <c r="F64">
        <f t="shared" si="57"/>
        <v>5.7186635541688435</v>
      </c>
      <c r="G64">
        <f t="shared" si="57"/>
        <v>5.2536559449161242</v>
      </c>
      <c r="H64">
        <f>(SUM(H58,G58,G57,G56,H56,5*H57)/10)</f>
        <v>4.9491701012710632</v>
      </c>
      <c r="L64" s="1">
        <f t="shared" si="61"/>
        <v>-1</v>
      </c>
      <c r="M64" s="1">
        <f t="shared" si="61"/>
        <v>0</v>
      </c>
      <c r="N64" s="1">
        <f t="shared" si="61"/>
        <v>-2.5</v>
      </c>
      <c r="O64" s="1">
        <f t="shared" si="61"/>
        <v>-3</v>
      </c>
      <c r="P64" s="1">
        <f t="shared" si="61"/>
        <v>-3</v>
      </c>
      <c r="S64">
        <f t="shared" si="9"/>
        <v>1</v>
      </c>
      <c r="T64">
        <f t="shared" si="10"/>
        <v>0</v>
      </c>
      <c r="U64">
        <f t="shared" si="11"/>
        <v>2.5</v>
      </c>
      <c r="V64">
        <f t="shared" si="12"/>
        <v>3</v>
      </c>
      <c r="W64">
        <f t="shared" si="13"/>
        <v>3</v>
      </c>
      <c r="X64">
        <f t="shared" si="14"/>
        <v>0</v>
      </c>
    </row>
    <row r="65" spans="3:24" ht="19.95" customHeight="1" x14ac:dyDescent="0.3">
      <c r="C65">
        <f>(SUM(C57,D57,D58,3*C58)/6)</f>
        <v>5.9439160722267204</v>
      </c>
      <c r="D65">
        <f>(SUM(C58,C57,D57,E57,E58,5*D58)/10)</f>
        <v>6.061702977580893</v>
      </c>
      <c r="E65">
        <f t="shared" ref="E65:G65" si="62">(SUM(D58,D57,E57,F57,F58,5*E58)/10)</f>
        <v>6.1152965193419959</v>
      </c>
      <c r="F65">
        <f t="shared" si="62"/>
        <v>5.8601795158271912</v>
      </c>
      <c r="G65">
        <f t="shared" si="62"/>
        <v>5.3852950586997963</v>
      </c>
      <c r="H65">
        <f>(SUM(G58,G57,H57,3*H58)/6)</f>
        <v>5.1006267564772871</v>
      </c>
      <c r="L65" s="1">
        <f t="shared" si="61"/>
        <v>3</v>
      </c>
      <c r="M65" s="1">
        <f t="shared" si="61"/>
        <v>6.1</v>
      </c>
      <c r="N65" s="1">
        <f t="shared" si="61"/>
        <v>4</v>
      </c>
      <c r="O65" s="1">
        <f t="shared" si="61"/>
        <v>0</v>
      </c>
      <c r="P65" s="1">
        <f t="shared" si="61"/>
        <v>-1</v>
      </c>
      <c r="S65">
        <f t="shared" si="9"/>
        <v>3</v>
      </c>
      <c r="T65">
        <f t="shared" si="10"/>
        <v>6.1</v>
      </c>
      <c r="U65">
        <f t="shared" si="11"/>
        <v>4</v>
      </c>
      <c r="V65">
        <f t="shared" si="12"/>
        <v>0</v>
      </c>
      <c r="W65">
        <f t="shared" si="13"/>
        <v>1</v>
      </c>
      <c r="X65">
        <f t="shared" si="14"/>
        <v>0</v>
      </c>
    </row>
    <row r="66" spans="3:24" ht="19.95" customHeight="1" x14ac:dyDescent="0.3">
      <c r="L66" s="6"/>
    </row>
    <row r="67" spans="3:24" ht="19.95" customHeight="1" x14ac:dyDescent="0.3">
      <c r="C67">
        <f>(SUM(C61,D61,D60,3*C60)/6)</f>
        <v>2.836311886552886</v>
      </c>
      <c r="D67">
        <f>(SUM(C60,C61,D61,E61,E60,5*D60)/10)</f>
        <v>2.9034410283096035</v>
      </c>
      <c r="E67">
        <f t="shared" ref="E67:G67" si="63">(SUM(D60,D61,E61,F61,F60,5*E60)/10)</f>
        <v>3.0363042830694917</v>
      </c>
      <c r="F67">
        <f t="shared" si="63"/>
        <v>3.0744385252326909</v>
      </c>
      <c r="G67">
        <f t="shared" si="63"/>
        <v>3.0042249013799434</v>
      </c>
      <c r="H67">
        <f>(SUM(H61,G61,G60,3*H60)/6)</f>
        <v>2.9641591978139439</v>
      </c>
    </row>
    <row r="68" spans="3:24" ht="19.95" customHeight="1" x14ac:dyDescent="0.3">
      <c r="C68">
        <f>(SUM(C60,D60,D61,D62,C62,5*C61)/10)</f>
        <v>3.1878676058595365</v>
      </c>
      <c r="D68">
        <f t="shared" ref="D68:G71" si="64">(SUM(C60,C61,C62,D60,E60,D62,E62,E61,$E$2*D61))/(8+$E$2)</f>
        <v>3.2894245411921288</v>
      </c>
      <c r="E68">
        <f t="shared" si="64"/>
        <v>3.4503885128112275</v>
      </c>
      <c r="F68">
        <f t="shared" si="64"/>
        <v>3.4797446349815497</v>
      </c>
      <c r="G68">
        <f t="shared" si="64"/>
        <v>3.3644105375108668</v>
      </c>
      <c r="H68">
        <f t="shared" ref="H68:H70" si="65">(SUM(H62,G62,G61,G60,H60,5*H61)/10)</f>
        <v>3.2773183463458508</v>
      </c>
    </row>
    <row r="69" spans="3:24" ht="19.95" customHeight="1" x14ac:dyDescent="0.3">
      <c r="C69">
        <f t="shared" ref="C69:C71" si="66">(SUM(C61,D61,D62,D63,C63,5*C62)/10)</f>
        <v>3.9869665067402642</v>
      </c>
      <c r="D69">
        <f t="shared" si="64"/>
        <v>4.1203592565821516</v>
      </c>
      <c r="E69" s="8">
        <f t="shared" si="64"/>
        <v>4.3034205415387952</v>
      </c>
      <c r="F69">
        <f t="shared" si="64"/>
        <v>4.294773926062442</v>
      </c>
      <c r="G69">
        <f t="shared" si="64"/>
        <v>4.0864584623705911</v>
      </c>
      <c r="H69">
        <f t="shared" si="65"/>
        <v>3.928773392142844</v>
      </c>
    </row>
    <row r="70" spans="3:24" ht="19.95" customHeight="1" x14ac:dyDescent="0.3">
      <c r="C70">
        <f t="shared" si="66"/>
        <v>4.8989268932794037</v>
      </c>
      <c r="D70">
        <f t="shared" si="64"/>
        <v>5.0372140393243763</v>
      </c>
      <c r="E70">
        <f t="shared" si="64"/>
        <v>5.1901313367248401</v>
      </c>
      <c r="F70">
        <f t="shared" si="64"/>
        <v>5.1017291097090869</v>
      </c>
      <c r="G70">
        <f t="shared" si="64"/>
        <v>4.7896185953868917</v>
      </c>
      <c r="H70">
        <f t="shared" si="65"/>
        <v>4.5728829741085946</v>
      </c>
    </row>
    <row r="71" spans="3:24" ht="19.95" customHeight="1" x14ac:dyDescent="0.3">
      <c r="C71">
        <f t="shared" si="66"/>
        <v>5.5952738203302363</v>
      </c>
      <c r="D71">
        <f t="shared" si="64"/>
        <v>5.706782770799224</v>
      </c>
      <c r="E71">
        <f t="shared" si="64"/>
        <v>5.7855641119850274</v>
      </c>
      <c r="F71">
        <f t="shared" si="64"/>
        <v>5.6034777777565967</v>
      </c>
      <c r="G71">
        <f t="shared" si="64"/>
        <v>5.2278137716252209</v>
      </c>
      <c r="H71">
        <f>(SUM(H65,G65,G64,G63,H63,5*H64)/10)</f>
        <v>4.986145336554225</v>
      </c>
    </row>
    <row r="72" spans="3:24" ht="19.95" customHeight="1" x14ac:dyDescent="0.3">
      <c r="C72">
        <f>(SUM(C64,D64,D65,3*C65)/6)</f>
        <v>5.8867407398761236</v>
      </c>
      <c r="D72">
        <f>(SUM(C65,C64,D64,E64,E65,5*D65)/10)</f>
        <v>5.9719346107418732</v>
      </c>
      <c r="E72">
        <f t="shared" ref="E72:G72" si="67">(SUM(D65,D64,E64,F64,F65,5*E65)/10)</f>
        <v>5.9933549412129477</v>
      </c>
      <c r="F72">
        <f t="shared" si="67"/>
        <v>5.7698434039212581</v>
      </c>
      <c r="G72">
        <f t="shared" si="67"/>
        <v>5.3808771166159488</v>
      </c>
      <c r="H72">
        <f>(SUM(G65,G64,H64,3*H65)/6)</f>
        <v>5.1483335623864743</v>
      </c>
    </row>
    <row r="73" spans="3:24" ht="19.95" customHeight="1" x14ac:dyDescent="0.3"/>
    <row r="74" spans="3:24" ht="19.95" customHeight="1" x14ac:dyDescent="0.3">
      <c r="C74">
        <f>(SUM(C68,D68,D67,3*C67)/6)</f>
        <v>2.9816114725033209</v>
      </c>
      <c r="D74">
        <f>(SUM(C67,C68,D68,E68,E67,5*D67)/10)</f>
        <v>3.0317501971033289</v>
      </c>
      <c r="E74">
        <f t="shared" ref="E74:G74" si="68">(SUM(D67,D68,E68,F68,F67,5*E67)/10)</f>
        <v>3.137895865787466</v>
      </c>
      <c r="F74">
        <f t="shared" si="68"/>
        <v>3.1707265495916532</v>
      </c>
      <c r="G74">
        <f t="shared" si="68"/>
        <v>3.1181195748784623</v>
      </c>
      <c r="H74">
        <f>(SUM(H68,G68,G67,3*H67)/6)</f>
        <v>3.0897385631130825</v>
      </c>
    </row>
    <row r="75" spans="3:24" ht="19.95" customHeight="1" x14ac:dyDescent="0.3">
      <c r="C75">
        <f>(SUM(C67,D67,D68,D69,C69,5*C68)/10)</f>
        <v>3.3075841248674722</v>
      </c>
      <c r="D75">
        <f t="shared" ref="D75:G78" si="69">(SUM(C67,C68,C69,D67,E67,D69,E69,E68,$E$2*D68))/(8+$E$2)</f>
        <v>3.3837784969375617</v>
      </c>
      <c r="E75">
        <f t="shared" si="69"/>
        <v>3.5065634274661672</v>
      </c>
      <c r="F75">
        <f t="shared" si="69"/>
        <v>3.528273548114278</v>
      </c>
      <c r="G75">
        <f t="shared" si="69"/>
        <v>3.4390734804010492</v>
      </c>
      <c r="H75">
        <f t="shared" ref="H75:H77" si="70">(SUM(H69,G69,G68,G67,H67,5*H68)/10)</f>
        <v>3.3734618222947446</v>
      </c>
    </row>
    <row r="76" spans="3:24" ht="19.95" customHeight="1" x14ac:dyDescent="0.3">
      <c r="C76">
        <f t="shared" ref="C76:C78" si="71">(SUM(C68,D68,D69,D70,C70,5*C69)/10)</f>
        <v>4.0468624869938923</v>
      </c>
      <c r="D76">
        <f t="shared" si="69"/>
        <v>4.1442008768829863</v>
      </c>
      <c r="E76" s="8">
        <f t="shared" si="69"/>
        <v>4.2744456056061351</v>
      </c>
      <c r="F76">
        <f t="shared" si="69"/>
        <v>4.2577558212208366</v>
      </c>
      <c r="G76">
        <f t="shared" si="69"/>
        <v>4.0938074509508038</v>
      </c>
      <c r="H76">
        <f t="shared" si="70"/>
        <v>3.9734555876437012</v>
      </c>
    </row>
    <row r="77" spans="3:24" ht="19.95" customHeight="1" x14ac:dyDescent="0.3">
      <c r="C77">
        <f t="shared" si="71"/>
        <v>4.894123086017327</v>
      </c>
      <c r="D77">
        <f t="shared" si="69"/>
        <v>4.9928210970359341</v>
      </c>
      <c r="E77">
        <f t="shared" si="69"/>
        <v>5.092148264222276</v>
      </c>
      <c r="F77">
        <f t="shared" si="69"/>
        <v>5.0059432125701937</v>
      </c>
      <c r="G77">
        <f t="shared" si="69"/>
        <v>4.7574377195890456</v>
      </c>
      <c r="H77">
        <f t="shared" si="70"/>
        <v>4.5883224428622738</v>
      </c>
    </row>
    <row r="78" spans="3:24" ht="19.95" customHeight="1" x14ac:dyDescent="0.3">
      <c r="C78">
        <f t="shared" si="71"/>
        <v>5.547796815567219</v>
      </c>
      <c r="D78">
        <f t="shared" si="69"/>
        <v>5.6258376662417886</v>
      </c>
      <c r="E78">
        <f t="shared" si="69"/>
        <v>5.6661863053794015</v>
      </c>
      <c r="F78">
        <f t="shared" si="69"/>
        <v>5.5041721630771248</v>
      </c>
      <c r="G78">
        <f t="shared" si="69"/>
        <v>5.1984636280900531</v>
      </c>
      <c r="H78">
        <f>(SUM(H72,G72,G71,G70,H70,5*H71)/10)</f>
        <v>5.0050252702894253</v>
      </c>
    </row>
    <row r="79" spans="3:24" ht="19.95" customHeight="1" x14ac:dyDescent="0.3">
      <c r="C79">
        <f>(SUM(C71,D71,D72,3*C72)/6)</f>
        <v>5.8223689035832846</v>
      </c>
      <c r="D79">
        <f>(SUM(C72,C71,D71,E71,E72,5*D72)/10)</f>
        <v>5.882738943791292</v>
      </c>
      <c r="E79">
        <f t="shared" ref="E79:G79" si="72">(SUM(D72,D71,E71,F71,F72,5*E72)/10)</f>
        <v>5.8804377381268722</v>
      </c>
      <c r="F79">
        <f t="shared" si="72"/>
        <v>5.6840304738802034</v>
      </c>
      <c r="G79">
        <f t="shared" si="72"/>
        <v>5.3639999435323524</v>
      </c>
      <c r="H79">
        <f>(SUM(G72,G71,H71,3*H72)/6)</f>
        <v>5.1733061519924695</v>
      </c>
    </row>
    <row r="80" spans="3:24" ht="19.95" customHeight="1" x14ac:dyDescent="0.3"/>
    <row r="81" spans="3:8" ht="19.95" customHeight="1" x14ac:dyDescent="0.3">
      <c r="C81">
        <f>(SUM(C75,D75,D74,3*C74)/6)</f>
        <v>3.111324539403054</v>
      </c>
      <c r="D81">
        <f>(SUM(C74,C75,D75,E75,E74,5*D74)/10)</f>
        <v>3.1476184373078633</v>
      </c>
      <c r="E81">
        <f t="shared" ref="E81:G81" si="73">(SUM(D74,D75,E75,F75,F74,5*E74)/10)</f>
        <v>3.2310571548150322</v>
      </c>
      <c r="F81">
        <f t="shared" si="73"/>
        <v>3.2583558644605688</v>
      </c>
      <c r="G81">
        <f t="shared" si="73"/>
        <v>3.2191871837907113</v>
      </c>
      <c r="H81">
        <f>(SUM(H75,G75,G74,3*H74)/6)</f>
        <v>3.1999784278189174</v>
      </c>
    </row>
    <row r="82" spans="3:8" ht="19.95" customHeight="1" x14ac:dyDescent="0.3">
      <c r="C82">
        <f>(SUM(C74,D74,D75,D76,C76,5*C75)/10)</f>
        <v>3.412612415475845</v>
      </c>
      <c r="D82">
        <f t="shared" ref="D82:G85" si="74">(SUM(C74,C75,C76,D74,E74,D76,E76,E75,$E$2*D75))/(8+$E$2)</f>
        <v>3.468821377044454</v>
      </c>
      <c r="E82">
        <f t="shared" si="74"/>
        <v>3.5613333988108491</v>
      </c>
      <c r="F82">
        <f t="shared" si="74"/>
        <v>3.5765360100510497</v>
      </c>
      <c r="G82">
        <f t="shared" si="74"/>
        <v>3.507370422563497</v>
      </c>
      <c r="H82">
        <f t="shared" ref="H82:H84" si="75">(SUM(H76,G76,G75,G74,H74,5*H75)/10)</f>
        <v>3.4581503768460822</v>
      </c>
    </row>
    <row r="83" spans="3:8" ht="19.95" customHeight="1" x14ac:dyDescent="0.3">
      <c r="C83">
        <f t="shared" ref="C83:C85" si="76">(SUM(C75,D75,D76,D77,C77,5*C76)/10)</f>
        <v>4.0956820116710748</v>
      </c>
      <c r="D83">
        <f t="shared" si="74"/>
        <v>4.1657458502631659</v>
      </c>
      <c r="E83" s="8">
        <f t="shared" si="74"/>
        <v>4.2566905993312076</v>
      </c>
      <c r="F83">
        <f t="shared" si="74"/>
        <v>4.2349837049179158</v>
      </c>
      <c r="G83">
        <f t="shared" si="74"/>
        <v>4.1046364526439092</v>
      </c>
      <c r="H83">
        <f t="shared" si="75"/>
        <v>4.0119380854316429</v>
      </c>
    </row>
    <row r="84" spans="3:8" ht="19.95" customHeight="1" x14ac:dyDescent="0.3">
      <c r="C84">
        <f t="shared" si="76"/>
        <v>4.8828134372808449</v>
      </c>
      <c r="D84">
        <f t="shared" si="74"/>
        <v>4.9521356176999056</v>
      </c>
      <c r="E84">
        <f t="shared" si="74"/>
        <v>5.013034303862038</v>
      </c>
      <c r="F84">
        <f t="shared" si="74"/>
        <v>4.9307476661685765</v>
      </c>
      <c r="G84">
        <f t="shared" si="74"/>
        <v>4.7304029583385487</v>
      </c>
      <c r="H84">
        <f t="shared" si="75"/>
        <v>4.5969801870874409</v>
      </c>
    </row>
    <row r="85" spans="3:8" ht="19.95" customHeight="1" x14ac:dyDescent="0.3">
      <c r="C85">
        <f t="shared" si="76"/>
        <v>5.4956873774505723</v>
      </c>
      <c r="D85">
        <f t="shared" si="74"/>
        <v>5.5490826552286201</v>
      </c>
      <c r="E85">
        <f t="shared" si="74"/>
        <v>5.5623512501238057</v>
      </c>
      <c r="F85">
        <f t="shared" si="74"/>
        <v>5.4176265368754617</v>
      </c>
      <c r="G85">
        <f t="shared" si="74"/>
        <v>5.1668716501570948</v>
      </c>
      <c r="H85">
        <f>(SUM(H79,G79,G78,G77,H77,5*H78)/10)</f>
        <v>5.0106656237513318</v>
      </c>
    </row>
    <row r="86" spans="3:8" ht="19.95" customHeight="1" x14ac:dyDescent="0.3">
      <c r="C86">
        <f>(SUM(C78,D78,D79,3*C79)/6)</f>
        <v>5.7539133560583586</v>
      </c>
      <c r="D86">
        <f>(SUM(C79,C78,D78,E78,E79,5*D79)/10)</f>
        <v>5.7956322147855026</v>
      </c>
      <c r="E86">
        <f t="shared" ref="E86:G86" si="77">(SUM(D79,D78,E78,F78,F79,5*E79)/10)</f>
        <v>5.7765154243004178</v>
      </c>
      <c r="F86">
        <f t="shared" si="77"/>
        <v>5.6033412147606825</v>
      </c>
      <c r="G86">
        <f t="shared" si="77"/>
        <v>5.3384997404991044</v>
      </c>
      <c r="H86">
        <f>(SUM(G79,G78,H78,3*H79)/6)</f>
        <v>5.1812345496482068</v>
      </c>
    </row>
    <row r="87" spans="3:8" ht="19.95" customHeight="1" x14ac:dyDescent="0.3"/>
    <row r="88" spans="3:8" ht="19.95" customHeight="1" x14ac:dyDescent="0.3">
      <c r="C88">
        <f>(SUM(C82,D82,D81,3*C81)/6)</f>
        <v>3.2271709746728874</v>
      </c>
      <c r="D88">
        <f>(SUM(C81,C82,D82,E82,E81,5*D81)/10)</f>
        <v>3.2523241072088553</v>
      </c>
      <c r="E88">
        <f t="shared" ref="E88:G88" si="78">(SUM(D81,D82,E82,F82,F81,5*E81)/10)</f>
        <v>3.3167950861749942</v>
      </c>
      <c r="F88">
        <f t="shared" si="78"/>
        <v>3.3387263492333985</v>
      </c>
      <c r="G88">
        <f t="shared" si="78"/>
        <v>3.3096327020693672</v>
      </c>
      <c r="H88">
        <f>(SUM(H82,G82,G81,3*H81)/6)</f>
        <v>3.2974405444428405</v>
      </c>
    </row>
    <row r="89" spans="3:8" ht="19.95" customHeight="1" x14ac:dyDescent="0.3">
      <c r="C89">
        <f>(SUM(C81,D81,D82,D83,C83,5*C82)/10)</f>
        <v>3.5052254293068841</v>
      </c>
      <c r="D89">
        <f t="shared" ref="D89:G92" si="79">(SUM(C81,C82,C83,D81,E81,D83,E83,E82,$E$2*D82))/(8+$E$2)</f>
        <v>3.545789713964608</v>
      </c>
      <c r="E89">
        <f t="shared" si="79"/>
        <v>3.614404761792378</v>
      </c>
      <c r="F89">
        <f t="shared" si="79"/>
        <v>3.6241189288588807</v>
      </c>
      <c r="G89">
        <f t="shared" si="79"/>
        <v>3.5701705929042982</v>
      </c>
      <c r="H89">
        <f t="shared" ref="H89:H91" si="80">(SUM(H83,G83,G82,G81,H81,5*H82)/10)</f>
        <v>3.5333862456479084</v>
      </c>
    </row>
    <row r="90" spans="3:8" ht="19.95" customHeight="1" x14ac:dyDescent="0.3">
      <c r="C90">
        <f t="shared" ref="C90:C92" si="81">(SUM(C82,D82,D83,D84,C84,5*C83)/10)</f>
        <v>4.1360538756119585</v>
      </c>
      <c r="D90">
        <f t="shared" si="79"/>
        <v>4.1855681227050967</v>
      </c>
      <c r="E90" s="8">
        <f t="shared" si="79"/>
        <v>4.2473039202167264</v>
      </c>
      <c r="F90">
        <f t="shared" si="79"/>
        <v>4.222538840694563</v>
      </c>
      <c r="G90">
        <f t="shared" si="79"/>
        <v>4.1177625645347522</v>
      </c>
      <c r="H90">
        <f t="shared" si="80"/>
        <v>4.0457230824637689</v>
      </c>
    </row>
    <row r="91" spans="3:8" ht="19.95" customHeight="1" x14ac:dyDescent="0.3">
      <c r="C91">
        <f t="shared" si="81"/>
        <v>4.8672400698717571</v>
      </c>
      <c r="D91">
        <f t="shared" si="79"/>
        <v>4.9148857766756606</v>
      </c>
      <c r="E91">
        <f t="shared" si="79"/>
        <v>4.9483523944690599</v>
      </c>
      <c r="F91">
        <f t="shared" si="79"/>
        <v>4.8707861740999121</v>
      </c>
      <c r="G91">
        <f t="shared" si="79"/>
        <v>4.7073545983588598</v>
      </c>
      <c r="H91">
        <f t="shared" si="80"/>
        <v>4.6009415705759729</v>
      </c>
    </row>
    <row r="92" spans="3:8" ht="19.95" customHeight="1" x14ac:dyDescent="0.3">
      <c r="C92">
        <f t="shared" si="81"/>
        <v>5.4412014168306095</v>
      </c>
      <c r="D92">
        <f t="shared" si="79"/>
        <v>5.4765465139619005</v>
      </c>
      <c r="E92">
        <f t="shared" si="79"/>
        <v>5.4710578521669788</v>
      </c>
      <c r="F92">
        <f t="shared" si="79"/>
        <v>5.3414235314508725</v>
      </c>
      <c r="G92">
        <f t="shared" si="79"/>
        <v>5.1340294798991319</v>
      </c>
      <c r="H92">
        <f>(SUM(H86,G86,G85,G84,H84,5*H85)/10)</f>
        <v>5.0067317204487054</v>
      </c>
    </row>
    <row r="93" spans="3:8" ht="19.95" customHeight="1" x14ac:dyDescent="0.3">
      <c r="C93">
        <f>(SUM(C85,D85,D86,3*C86)/6)</f>
        <v>5.6836903859399612</v>
      </c>
      <c r="D93">
        <f>(SUM(C86,C85,D85,E85,E86,5*D86)/10)</f>
        <v>5.7115711137089287</v>
      </c>
      <c r="E93">
        <f t="shared" ref="E93:G93" si="82">(SUM(D86,D85,E85,F85,F86,5*E86)/10)</f>
        <v>5.681061099327616</v>
      </c>
      <c r="F93">
        <f t="shared" si="82"/>
        <v>5.5278570675759298</v>
      </c>
      <c r="G93">
        <f t="shared" si="82"/>
        <v>5.3072238277688299</v>
      </c>
      <c r="H93">
        <f>(SUM(G86,G85,H85,3*H86)/6)</f>
        <v>5.1766234438920256</v>
      </c>
    </row>
    <row r="94" spans="3:8" ht="19.95" customHeight="1" x14ac:dyDescent="0.3"/>
    <row r="95" spans="3:8" ht="19.95" customHeight="1" x14ac:dyDescent="0.3">
      <c r="C95">
        <f>(SUM(C89,D89,D88,3*C88)/6)</f>
        <v>3.3308086957498353</v>
      </c>
      <c r="D95">
        <f>(SUM(C88,C89,D89,E89,E88,5*D88)/10)</f>
        <v>3.3471006501956024</v>
      </c>
      <c r="E95">
        <f t="shared" ref="E95:G95" si="83">(SUM(D88,D89,E89,F89,F88,5*E88)/10)</f>
        <v>3.3959339291933093</v>
      </c>
      <c r="F95">
        <f t="shared" si="83"/>
        <v>3.4128753817966908</v>
      </c>
      <c r="G95">
        <f t="shared" si="83"/>
        <v>3.3912006171434159</v>
      </c>
      <c r="H95">
        <f>(SUM(H89,G89,G88,3*H88)/6)</f>
        <v>3.3842518623250157</v>
      </c>
    </row>
    <row r="96" spans="3:8" ht="19.95" customHeight="1" x14ac:dyDescent="0.3">
      <c r="C96">
        <f>(SUM(C88,D88,D89,D90,C90,5*C89)/10)</f>
        <v>3.5873033940697825</v>
      </c>
      <c r="D96">
        <f t="shared" ref="D96:G99" si="84">(SUM(C88,C89,C90,D88,E88,D90,E90,E89,$E$2*D89))/(8+$E$2)</f>
        <v>3.6156977493379152</v>
      </c>
      <c r="E96">
        <f t="shared" si="84"/>
        <v>3.6655251977122587</v>
      </c>
      <c r="F96">
        <f t="shared" si="84"/>
        <v>3.6706428905307202</v>
      </c>
      <c r="G96">
        <f t="shared" si="84"/>
        <v>3.6281683750737415</v>
      </c>
      <c r="H96">
        <f t="shared" ref="H96:H98" si="85">(SUM(H90,G90,G89,G88,H88,5*H89)/10)</f>
        <v>3.6007660714654564</v>
      </c>
    </row>
    <row r="97" spans="3:8" ht="19.95" customHeight="1" x14ac:dyDescent="0.3">
      <c r="C97">
        <f t="shared" ref="C97:C99" si="86">(SUM(C89,D89,D90,D91,C91,5*C90)/10)</f>
        <v>4.1698978490583798</v>
      </c>
      <c r="D97">
        <f t="shared" si="84"/>
        <v>4.2039875577218631</v>
      </c>
      <c r="E97" s="8">
        <f t="shared" si="84"/>
        <v>4.2440547546871237</v>
      </c>
      <c r="F97">
        <f t="shared" si="84"/>
        <v>4.2175352912994608</v>
      </c>
      <c r="G97">
        <f t="shared" si="84"/>
        <v>4.1323200343676358</v>
      </c>
      <c r="H97">
        <f t="shared" si="85"/>
        <v>4.0758230984340633</v>
      </c>
    </row>
    <row r="98" spans="3:8" ht="19.95" customHeight="1" x14ac:dyDescent="0.3">
      <c r="C98">
        <f t="shared" si="86"/>
        <v>4.8490456055144007</v>
      </c>
      <c r="D98">
        <f t="shared" si="84"/>
        <v>4.8807756487024605</v>
      </c>
      <c r="E98">
        <f t="shared" si="84"/>
        <v>4.8948081179827616</v>
      </c>
      <c r="F98">
        <f t="shared" si="84"/>
        <v>4.8222570359118908</v>
      </c>
      <c r="G98">
        <f t="shared" si="84"/>
        <v>4.6874233594399097</v>
      </c>
      <c r="H98">
        <f t="shared" si="85"/>
        <v>4.6016309298585085</v>
      </c>
    </row>
    <row r="99" spans="3:8" ht="19.95" customHeight="1" x14ac:dyDescent="0.3">
      <c r="C99">
        <f t="shared" si="86"/>
        <v>5.3859940944311253</v>
      </c>
      <c r="D99">
        <f t="shared" si="84"/>
        <v>5.4082145137928608</v>
      </c>
      <c r="E99">
        <f t="shared" si="84"/>
        <v>5.3900591555378572</v>
      </c>
      <c r="F99">
        <f t="shared" si="84"/>
        <v>5.2736944215795809</v>
      </c>
      <c r="G99">
        <f t="shared" si="84"/>
        <v>5.1006986108352601</v>
      </c>
      <c r="H99">
        <f>(SUM(H93,G93,G92,G91,H91,5*H92)/10)</f>
        <v>4.9959831522738352</v>
      </c>
    </row>
    <row r="100" spans="3:8" ht="19.95" customHeight="1" x14ac:dyDescent="0.3">
      <c r="C100">
        <f>(SUM(C92,D92,D93,3*C93)/6)</f>
        <v>5.613398367053553</v>
      </c>
      <c r="D100">
        <f>(SUM(C93,C92,D92,E92,E93,5*D93)/10)</f>
        <v>5.631141283677171</v>
      </c>
      <c r="E100">
        <f t="shared" ref="E100:G100" si="87">(SUM(D93,D92,E92,F92,F93,5*E93)/10)</f>
        <v>5.593376157550269</v>
      </c>
      <c r="F100">
        <f t="shared" si="87"/>
        <v>5.4574081128493077</v>
      </c>
      <c r="G100">
        <f t="shared" si="87"/>
        <v>5.2722784382110817</v>
      </c>
      <c r="H100">
        <f>(SUM(G93,G92,H92,3*H93)/6)</f>
        <v>5.1629758932987899</v>
      </c>
    </row>
    <row r="101" spans="3:8" ht="19.95" customHeight="1" x14ac:dyDescent="0.3"/>
    <row r="102" spans="3:8" ht="19.95" customHeight="1" x14ac:dyDescent="0.3">
      <c r="C102">
        <f>(SUM(C96,D96,D95,3*C95)/6)</f>
        <v>3.4237546468088009</v>
      </c>
      <c r="D102">
        <f>(SUM(C95,C96,D96,E96,E95,5*D95)/10)</f>
        <v>3.4330772217041114</v>
      </c>
      <c r="E102">
        <f t="shared" ref="E102:G102" si="88">(SUM(D95,D96,E96,F96,F95,5*E95)/10)</f>
        <v>3.469151151553973</v>
      </c>
      <c r="F102">
        <f t="shared" si="88"/>
        <v>3.4815847918636904</v>
      </c>
      <c r="G102">
        <f t="shared" si="88"/>
        <v>3.4652707666908702</v>
      </c>
      <c r="H102">
        <f>(SUM(H96,G96,G95,3*H95)/6)</f>
        <v>3.4621484417762769</v>
      </c>
    </row>
    <row r="103" spans="3:8" ht="19.95" customHeight="1" x14ac:dyDescent="0.3">
      <c r="C103">
        <f>(SUM(C95,D95,D96,D97,C97,5*C96)/10)</f>
        <v>3.6604009472412509</v>
      </c>
      <c r="D103">
        <f t="shared" ref="D103:G106" si="89">(SUM(C95,C96,C97,D95,E95,D97,E97,E96,$E$2*D96))/(8+$E$2)</f>
        <v>3.679387126443217</v>
      </c>
      <c r="E103">
        <f t="shared" si="89"/>
        <v>3.7145018616537975</v>
      </c>
      <c r="F103">
        <f t="shared" si="89"/>
        <v>3.7157972940949624</v>
      </c>
      <c r="G103">
        <f t="shared" si="89"/>
        <v>3.6819226404970244</v>
      </c>
      <c r="H103">
        <f t="shared" ref="H103:H105" si="90">(SUM(H97,G97,G96,G95,H95,5*H96)/10)</f>
        <v>3.6615594344671152</v>
      </c>
    </row>
    <row r="104" spans="3:8" ht="19.95" customHeight="1" x14ac:dyDescent="0.3">
      <c r="C104">
        <f t="shared" ref="C104:C106" si="91">(SUM(C96,D96,D97,D98,C98,5*C97)/10)</f>
        <v>4.1986299200638317</v>
      </c>
      <c r="D104">
        <f t="shared" si="89"/>
        <v>4.2211880486774991</v>
      </c>
      <c r="E104" s="8">
        <f t="shared" si="89"/>
        <v>4.24522922041852</v>
      </c>
      <c r="F104">
        <f t="shared" si="89"/>
        <v>4.2178426310063584</v>
      </c>
      <c r="G104">
        <f t="shared" si="89"/>
        <v>4.1476754579346782</v>
      </c>
      <c r="H104">
        <f t="shared" si="90"/>
        <v>4.1029424262375569</v>
      </c>
    </row>
    <row r="105" spans="3:8" ht="19.95" customHeight="1" x14ac:dyDescent="0.3">
      <c r="C105">
        <f t="shared" si="91"/>
        <v>4.829409769127869</v>
      </c>
      <c r="D105">
        <f t="shared" si="89"/>
        <v>4.8495166773966289</v>
      </c>
      <c r="E105">
        <f t="shared" si="89"/>
        <v>4.8499402076934484</v>
      </c>
      <c r="F105">
        <f t="shared" si="89"/>
        <v>4.7824156270640454</v>
      </c>
      <c r="G105">
        <f t="shared" si="89"/>
        <v>4.6699580906299696</v>
      </c>
      <c r="H105">
        <f t="shared" si="90"/>
        <v>4.6000402904643254</v>
      </c>
    </row>
    <row r="106" spans="3:8" ht="19.95" customHeight="1" x14ac:dyDescent="0.3">
      <c r="C106">
        <f t="shared" si="91"/>
        <v>5.3312545890896077</v>
      </c>
      <c r="D106">
        <f t="shared" si="89"/>
        <v>5.3440196587995299</v>
      </c>
      <c r="E106">
        <f t="shared" si="89"/>
        <v>5.317634283521822</v>
      </c>
      <c r="F106">
        <f t="shared" si="89"/>
        <v>5.2129915225596868</v>
      </c>
      <c r="G106">
        <f t="shared" si="89"/>
        <v>5.0674525143815616</v>
      </c>
      <c r="H106">
        <f>(SUM(H100,G100,G99,G98,H98,5*H99)/10)</f>
        <v>4.9804922993012726</v>
      </c>
    </row>
    <row r="107" spans="3:8" ht="19.95" customHeight="1" x14ac:dyDescent="0.3">
      <c r="C107">
        <f>(SUM(C99,D99,D100,3*C100)/6)</f>
        <v>5.5442574988436357</v>
      </c>
      <c r="D107">
        <f>(SUM(C100,C99,D99,E99,E100,5*D100)/10)</f>
        <v>5.5546748706751519</v>
      </c>
      <c r="E107">
        <f t="shared" ref="E107:G107" si="92">(SUM(D100,D99,E99,F99,F100,5*E100)/10)</f>
        <v>5.5127398275188124</v>
      </c>
      <c r="F107">
        <f t="shared" si="92"/>
        <v>5.391714734796059</v>
      </c>
      <c r="G107">
        <f t="shared" si="92"/>
        <v>5.2352152381892179</v>
      </c>
      <c r="H107">
        <f>(SUM(G100,G99,H99,3*H100)/6)</f>
        <v>5.1429813135360911</v>
      </c>
    </row>
    <row r="108" spans="3:8" ht="19.95" customHeight="1" x14ac:dyDescent="0.3"/>
    <row r="109" spans="3:8" ht="19.95" customHeight="1" x14ac:dyDescent="0.3">
      <c r="C109">
        <f>(SUM(C103,D103,D102,3*C102)/6)</f>
        <v>3.5073548726358301</v>
      </c>
      <c r="D109">
        <f>(SUM(C102,C103,D103,E103,E102,5*D102)/10)</f>
        <v>3.51125818422216</v>
      </c>
      <c r="E109">
        <f t="shared" ref="E109:G109" si="93">(SUM(D102,D103,E103,F103,F102,5*E102)/10)</f>
        <v>3.5370104053529645</v>
      </c>
      <c r="F109">
        <f t="shared" si="93"/>
        <v>3.5454567673809079</v>
      </c>
      <c r="G109">
        <f t="shared" si="93"/>
        <v>3.5329366436153422</v>
      </c>
      <c r="H109">
        <f>(SUM(H103,G103,G102,3*H102)/6)</f>
        <v>3.5325330278306404</v>
      </c>
    </row>
    <row r="110" spans="3:8" ht="19.95" customHeight="1" x14ac:dyDescent="0.3">
      <c r="C110">
        <f>(SUM(C102,D102,D103,D104,C104,5*C103)/10)</f>
        <v>3.7258041699903712</v>
      </c>
      <c r="D110">
        <f t="shared" ref="D110:G113" si="94">(SUM(C102,C103,C104,D102,E102,D104,E104,E103,$E$2*D103))/(8+$E$2)</f>
        <v>3.7375643768542197</v>
      </c>
      <c r="E110">
        <f t="shared" si="94"/>
        <v>3.7612045236870442</v>
      </c>
      <c r="F110">
        <f t="shared" si="94"/>
        <v>3.7593473046486632</v>
      </c>
      <c r="G110">
        <f t="shared" si="94"/>
        <v>3.7318876480029815</v>
      </c>
      <c r="H110">
        <f t="shared" ref="H110:H112" si="95">(SUM(H104,G104,G103,G102,H102,5*H103)/10)</f>
        <v>3.7167756905471983</v>
      </c>
    </row>
    <row r="111" spans="3:8" ht="19.95" customHeight="1" x14ac:dyDescent="0.3">
      <c r="C111">
        <f t="shared" ref="C111:C113" si="96">(SUM(C103,D103,D104,D105,C105,5*C104)/10)</f>
        <v>4.2233052169205623</v>
      </c>
      <c r="D111">
        <f t="shared" si="94"/>
        <v>4.2372825074661602</v>
      </c>
      <c r="E111" s="8">
        <f t="shared" si="94"/>
        <v>4.2495264523361325</v>
      </c>
      <c r="F111">
        <f t="shared" si="94"/>
        <v>4.2218863405023317</v>
      </c>
      <c r="G111">
        <f t="shared" si="94"/>
        <v>4.163367631121174</v>
      </c>
      <c r="H111">
        <f t="shared" si="95"/>
        <v>4.1275868045180903</v>
      </c>
    </row>
    <row r="112" spans="3:8" ht="19.95" customHeight="1" x14ac:dyDescent="0.3">
      <c r="C112">
        <f t="shared" si="96"/>
        <v>4.8091657739666447</v>
      </c>
      <c r="D112">
        <f t="shared" si="94"/>
        <v>4.8208399447853223</v>
      </c>
      <c r="E112">
        <f t="shared" si="94"/>
        <v>4.81189745818698</v>
      </c>
      <c r="F112">
        <f t="shared" si="94"/>
        <v>4.7492530590411501</v>
      </c>
      <c r="G112">
        <f t="shared" si="94"/>
        <v>4.6544698433743275</v>
      </c>
      <c r="H112">
        <f t="shared" si="95"/>
        <v>4.5968722240806672</v>
      </c>
    </row>
    <row r="113" spans="3:8" ht="19.95" customHeight="1" x14ac:dyDescent="0.3">
      <c r="C113">
        <f t="shared" si="96"/>
        <v>5.2778151420290857</v>
      </c>
      <c r="D113">
        <f t="shared" si="94"/>
        <v>5.2838490621414511</v>
      </c>
      <c r="E113">
        <f t="shared" si="94"/>
        <v>5.2524429621673718</v>
      </c>
      <c r="F113">
        <f t="shared" si="94"/>
        <v>5.1581876690170265</v>
      </c>
      <c r="G113">
        <f t="shared" si="94"/>
        <v>5.0347143269745729</v>
      </c>
      <c r="H113">
        <f>(SUM(H107,G107,G106,G105,H105,5*H106)/10)</f>
        <v>4.9618108943707524</v>
      </c>
    </row>
    <row r="114" spans="3:8" ht="19.95" customHeight="1" x14ac:dyDescent="0.3">
      <c r="C114">
        <f>(SUM(C106,D106,D107,3*C107)/6)</f>
        <v>5.4771202691825325</v>
      </c>
      <c r="D114">
        <f>(SUM(C107,C106,D106,E106,E107,5*D107)/10)</f>
        <v>5.4823280211149168</v>
      </c>
      <c r="E114">
        <f t="shared" ref="E114:G114" si="97">(SUM(D107,D106,E106,F106,F107,5*E107)/10)</f>
        <v>5.4384734207946313</v>
      </c>
      <c r="F114">
        <f t="shared" si="97"/>
        <v>5.3304607060151401</v>
      </c>
      <c r="G114">
        <f t="shared" si="97"/>
        <v>5.1971708575520763</v>
      </c>
      <c r="H114">
        <f>(SUM(G107,G106,H106,3*H107)/6)</f>
        <v>5.1186839987467208</v>
      </c>
    </row>
    <row r="115" spans="3:8" ht="19.95" customHeight="1" x14ac:dyDescent="0.3"/>
    <row r="116" spans="3:8" ht="19.95" customHeight="1" x14ac:dyDescent="0.3">
      <c r="C116">
        <f>(SUM(C110,D110,D109,3*C109)/6)</f>
        <v>3.5827818914957068</v>
      </c>
      <c r="D116">
        <f>(SUM(C109,C110,D110,E110,E109,5*D109)/10)</f>
        <v>3.5825229269631236</v>
      </c>
      <c r="E116">
        <f t="shared" ref="E116:G116" si="98">(SUM(D109,D110,E110,F110,F109,5*E109)/10)</f>
        <v>3.5999883183557815</v>
      </c>
      <c r="F116">
        <f t="shared" si="98"/>
        <v>3.6049670362211534</v>
      </c>
      <c r="G116">
        <f t="shared" si="98"/>
        <v>3.5950683656487099</v>
      </c>
      <c r="H116">
        <f>(SUM(H110,G110,G109,3*H109)/6)</f>
        <v>3.5965331776095737</v>
      </c>
    </row>
    <row r="117" spans="3:8" ht="19.95" customHeight="1" x14ac:dyDescent="0.3">
      <c r="C117">
        <f>(SUM(C109,D109,D110,D111,C111,5*C110)/10)</f>
        <v>3.7845786008050792</v>
      </c>
      <c r="D117">
        <f t="shared" ref="D117:G120" si="99">(SUM(C109,C110,C111,D109,E109,D111,E111,E110,$E$2*D110))/(8+$E$2)</f>
        <v>3.7908288342153114</v>
      </c>
      <c r="E117">
        <f t="shared" si="99"/>
        <v>3.805560533016243</v>
      </c>
      <c r="F117">
        <f t="shared" si="99"/>
        <v>3.8011284280742617</v>
      </c>
      <c r="G117">
        <f t="shared" si="99"/>
        <v>3.7784369621367624</v>
      </c>
      <c r="H117">
        <f t="shared" ref="H117:H119" si="100">(SUM(H111,G111,G110,G109,H109,5*H110)/10)</f>
        <v>3.7672190207824214</v>
      </c>
    </row>
    <row r="118" spans="3:8" ht="19.95" customHeight="1" x14ac:dyDescent="0.3">
      <c r="C118">
        <f t="shared" ref="C118:C120" si="101">(SUM(C110,D110,D111,D112,C112,5*C111)/10)</f>
        <v>4.2447182857665524</v>
      </c>
      <c r="D118">
        <f t="shared" si="99"/>
        <v>4.2523479985285348</v>
      </c>
      <c r="E118" s="8">
        <f t="shared" si="99"/>
        <v>4.255967945866308</v>
      </c>
      <c r="F118">
        <f t="shared" si="99"/>
        <v>4.2285027902760692</v>
      </c>
      <c r="G118">
        <f t="shared" si="99"/>
        <v>4.1790637477303001</v>
      </c>
      <c r="H118">
        <f t="shared" si="100"/>
        <v>4.1501307059716792</v>
      </c>
    </row>
    <row r="119" spans="3:8" ht="19.95" customHeight="1" x14ac:dyDescent="0.3">
      <c r="C119">
        <f t="shared" si="101"/>
        <v>4.7888920743175802</v>
      </c>
      <c r="D119">
        <f t="shared" si="99"/>
        <v>4.794500258343561</v>
      </c>
      <c r="E119">
        <f t="shared" si="99"/>
        <v>4.779277978934549</v>
      </c>
      <c r="F119">
        <f t="shared" si="99"/>
        <v>4.7212823222505698</v>
      </c>
      <c r="G119">
        <f t="shared" si="99"/>
        <v>4.6405898560387744</v>
      </c>
      <c r="H119">
        <f t="shared" si="100"/>
        <v>4.592631062076225</v>
      </c>
    </row>
    <row r="120" spans="3:8" ht="19.95" customHeight="1" x14ac:dyDescent="0.3">
      <c r="C120">
        <f t="shared" si="101"/>
        <v>5.2262378781336292</v>
      </c>
      <c r="D120">
        <f t="shared" si="99"/>
        <v>5.227554718084944</v>
      </c>
      <c r="E120">
        <f t="shared" si="99"/>
        <v>5.1934270649022238</v>
      </c>
      <c r="F120">
        <f t="shared" si="99"/>
        <v>5.1083989991401531</v>
      </c>
      <c r="G120">
        <f t="shared" si="99"/>
        <v>5.002788991749652</v>
      </c>
      <c r="H120">
        <f>(SUM(H114,G114,G113,G112,H112,5*H113)/10)</f>
        <v>4.9410965722582123</v>
      </c>
    </row>
    <row r="121" spans="3:8" ht="19.95" customHeight="1" x14ac:dyDescent="0.3">
      <c r="C121">
        <f>(SUM(C113,D113,D114,3*C114)/6)</f>
        <v>5.4125588388055093</v>
      </c>
      <c r="D121">
        <f>(SUM(C114,C113,D113,E113,E114,5*D114)/10)</f>
        <v>5.414134096188965</v>
      </c>
      <c r="E121">
        <f t="shared" ref="E121:G121" si="102">(SUM(D114,D113,E113,F113,F114,5*E114)/10)</f>
        <v>5.3699635524429059</v>
      </c>
      <c r="F121">
        <f t="shared" si="102"/>
        <v>5.2733292766581377</v>
      </c>
      <c r="G121">
        <f t="shared" si="102"/>
        <v>5.1589711882884597</v>
      </c>
      <c r="H121">
        <f>(SUM(G114,G113,H113,3*H114)/6)</f>
        <v>5.0916246791895938</v>
      </c>
    </row>
    <row r="122" spans="3:8" ht="19.95" customHeight="1" x14ac:dyDescent="0.3"/>
    <row r="123" spans="3:8" ht="19.95" customHeight="1" x14ac:dyDescent="0.3">
      <c r="C123">
        <f>(SUM(C117,D117,D116,3*C116)/6)</f>
        <v>3.6510460060784395</v>
      </c>
      <c r="D123">
        <f>(SUM(C116,C117,D117,E117,E116,5*D116)/10)</f>
        <v>3.6476352812703738</v>
      </c>
      <c r="E123">
        <f t="shared" ref="E123:G123" si="103">(SUM(D116,D117,E117,F117,F116,5*E116)/10)</f>
        <v>3.6584949350269</v>
      </c>
      <c r="F123">
        <f t="shared" si="103"/>
        <v>3.6605017788337526</v>
      </c>
      <c r="G123">
        <f t="shared" si="103"/>
        <v>3.6523626453067721</v>
      </c>
      <c r="H123">
        <f>(SUM(H117,G117,G116,3*H116)/6)</f>
        <v>3.6550539802327688</v>
      </c>
    </row>
    <row r="124" spans="3:8" ht="19.95" customHeight="1" x14ac:dyDescent="0.3">
      <c r="C124">
        <f>(SUM(C116,D116,D117,D118,C118,5*C117)/10)</f>
        <v>3.8376092940994626</v>
      </c>
      <c r="D124">
        <f t="shared" ref="D124:G127" si="104">(SUM(C116,C117,C118,D116,E116,D118,E118,E117,$E$2*D117))/(8+$E$2)</f>
        <v>3.8396935734074891</v>
      </c>
      <c r="E124">
        <f t="shared" si="104"/>
        <v>3.8475461589144055</v>
      </c>
      <c r="F124">
        <f t="shared" si="104"/>
        <v>3.8410364452403387</v>
      </c>
      <c r="G124">
        <f t="shared" si="104"/>
        <v>3.8218818105880166</v>
      </c>
      <c r="H124">
        <f t="shared" ref="H124:H126" si="105">(SUM(H118,G118,G117,G116,H116,5*H117)/10)</f>
        <v>3.8135328063009135</v>
      </c>
    </row>
    <row r="125" spans="3:8" ht="19.95" customHeight="1" x14ac:dyDescent="0.3">
      <c r="C125">
        <f t="shared" ref="C125:C127" si="106">(SUM(C117,D117,D118,D119,C119,5*C118)/10)</f>
        <v>4.2634739195042828</v>
      </c>
      <c r="D125">
        <f t="shared" si="104"/>
        <v>4.266444281218341</v>
      </c>
      <c r="E125" s="8">
        <f t="shared" si="104"/>
        <v>4.2638232944105976</v>
      </c>
      <c r="F125">
        <f t="shared" si="104"/>
        <v>4.2368331310160201</v>
      </c>
      <c r="G125">
        <f t="shared" si="104"/>
        <v>4.1945269455905727</v>
      </c>
      <c r="H125">
        <f t="shared" si="105"/>
        <v>4.1708594178622871</v>
      </c>
    </row>
    <row r="126" spans="3:8" ht="19.95" customHeight="1" x14ac:dyDescent="0.3">
      <c r="C126">
        <f t="shared" si="106"/>
        <v>4.7689819510445126</v>
      </c>
      <c r="D126">
        <f t="shared" si="104"/>
        <v>4.7702766257051756</v>
      </c>
      <c r="E126">
        <f t="shared" si="104"/>
        <v>4.7510128705542982</v>
      </c>
      <c r="F126">
        <f t="shared" si="104"/>
        <v>4.6973922470401615</v>
      </c>
      <c r="G126">
        <f t="shared" si="104"/>
        <v>4.6280383774851908</v>
      </c>
      <c r="H126">
        <f t="shared" si="105"/>
        <v>4.5876825184129739</v>
      </c>
    </row>
    <row r="127" spans="3:8" ht="19.95" customHeight="1" x14ac:dyDescent="0.3">
      <c r="C127">
        <f t="shared" si="106"/>
        <v>5.1768829376408707</v>
      </c>
      <c r="D127">
        <f t="shared" si="104"/>
        <v>5.1749643429217791</v>
      </c>
      <c r="E127">
        <f t="shared" si="104"/>
        <v>5.1397411075788488</v>
      </c>
      <c r="F127">
        <f t="shared" si="104"/>
        <v>5.062926389024156</v>
      </c>
      <c r="G127">
        <f t="shared" si="104"/>
        <v>4.9718897431185836</v>
      </c>
      <c r="H127">
        <f>(SUM(H121,G121,G120,G119,H119,5*H120)/10)</f>
        <v>4.9192088638633766</v>
      </c>
    </row>
    <row r="128" spans="3:8" ht="19.95" customHeight="1" x14ac:dyDescent="0.3">
      <c r="C128">
        <f>(SUM(C120,D120,D121,3*C121)/6)</f>
        <v>5.3509338681373437</v>
      </c>
      <c r="D128">
        <f>(SUM(C121,C120,D120,E120,E121,5*D121)/10)</f>
        <v>5.3500412533314039</v>
      </c>
      <c r="E128">
        <f t="shared" ref="E128:G128" si="107">(SUM(D121,D120,E120,F120,F121,5*E121)/10)</f>
        <v>5.3066661917188949</v>
      </c>
      <c r="F128">
        <f t="shared" si="107"/>
        <v>5.2200196179814089</v>
      </c>
      <c r="G128">
        <f t="shared" si="107"/>
        <v>5.1212094460438049</v>
      </c>
      <c r="H128">
        <f>(SUM(G121,G120,H120,3*H121)/6)</f>
        <v>5.0629551316441841</v>
      </c>
    </row>
    <row r="129" spans="3:8" ht="19.95" customHeight="1" x14ac:dyDescent="0.3"/>
    <row r="130" spans="3:8" ht="19.95" customHeight="1" x14ac:dyDescent="0.3">
      <c r="C130">
        <f>(SUM(C124,D124,D123,3*C123)/6)</f>
        <v>3.7130126945021069</v>
      </c>
      <c r="D130">
        <f>(SUM(C123,C124,D124,E124,E123,5*D123)/10)</f>
        <v>3.7072566373878564</v>
      </c>
      <c r="E130">
        <f t="shared" ref="E130:G130" si="108">(SUM(D123,D124,E124,F124,F123,5*E123)/10)</f>
        <v>3.7128887912800854</v>
      </c>
      <c r="F130">
        <f t="shared" si="108"/>
        <v>3.7123830889245197</v>
      </c>
      <c r="G130">
        <f t="shared" si="108"/>
        <v>3.7053820047729644</v>
      </c>
      <c r="H130">
        <f>(SUM(H124,G124,G123,3*H123)/6)</f>
        <v>3.7088232004823349</v>
      </c>
    </row>
    <row r="131" spans="3:8" ht="19.95" customHeight="1" x14ac:dyDescent="0.3">
      <c r="C131">
        <f>(SUM(C123,D123,D124,D125,C125,5*C124)/10)</f>
        <v>3.8856339531976238</v>
      </c>
      <c r="D131">
        <f t="shared" ref="D131:G134" si="109">(SUM(C123,C124,C125,D123,E123,D125,E125,E124,$E$2*D124))/(8+$E$2)</f>
        <v>3.8846013598614197</v>
      </c>
      <c r="E131">
        <f t="shared" si="109"/>
        <v>3.8871769994836907</v>
      </c>
      <c r="F131">
        <f t="shared" si="109"/>
        <v>3.8790163913506093</v>
      </c>
      <c r="G131">
        <f t="shared" si="109"/>
        <v>3.8624851021929723</v>
      </c>
      <c r="H131">
        <f t="shared" ref="H131:H133" si="110">(SUM(H125,G125,G124,G123,H123,5*H124)/10)</f>
        <v>3.8562348831084989</v>
      </c>
    </row>
    <row r="132" spans="3:8" ht="19.95" customHeight="1" x14ac:dyDescent="0.3">
      <c r="C132">
        <f t="shared" ref="C132:C134" si="111">(SUM(C124,D124,D125,D126,C126,5*C125)/10)</f>
        <v>4.2800375322996391</v>
      </c>
      <c r="D132">
        <f t="shared" si="109"/>
        <v>4.2796232460866843</v>
      </c>
      <c r="E132" s="8">
        <f t="shared" si="109"/>
        <v>4.272551355523813</v>
      </c>
      <c r="F132">
        <f t="shared" si="109"/>
        <v>4.2462451998719839</v>
      </c>
      <c r="G132">
        <f t="shared" si="109"/>
        <v>4.2095920199169052</v>
      </c>
      <c r="H132">
        <f t="shared" si="110"/>
        <v>4.1899959547689107</v>
      </c>
    </row>
    <row r="133" spans="3:8" ht="19.95" customHeight="1" x14ac:dyDescent="0.3">
      <c r="C133">
        <f t="shared" si="111"/>
        <v>4.7496951862213006</v>
      </c>
      <c r="D133">
        <f t="shared" si="109"/>
        <v>4.7479711069071833</v>
      </c>
      <c r="E133">
        <f t="shared" si="109"/>
        <v>4.7262815239593419</v>
      </c>
      <c r="F133">
        <f t="shared" si="109"/>
        <v>4.6767456146937221</v>
      </c>
      <c r="G133">
        <f t="shared" si="109"/>
        <v>4.6166016422381038</v>
      </c>
      <c r="H133">
        <f t="shared" si="110"/>
        <v>4.5822935939984877</v>
      </c>
    </row>
    <row r="134" spans="3:8" ht="19.95" customHeight="1" x14ac:dyDescent="0.3">
      <c r="C134">
        <f t="shared" si="111"/>
        <v>5.129961272934457</v>
      </c>
      <c r="D134">
        <f t="shared" si="109"/>
        <v>5.1258907218178491</v>
      </c>
      <c r="E134">
        <f t="shared" si="109"/>
        <v>5.0907017749317545</v>
      </c>
      <c r="F134">
        <f t="shared" si="109"/>
        <v>5.0212112946071521</v>
      </c>
      <c r="G134">
        <f t="shared" si="109"/>
        <v>4.9421594085277452</v>
      </c>
      <c r="H134">
        <f>(SUM(H128,G128,G127,G126,H126,5*H127)/10)</f>
        <v>4.8967819536021615</v>
      </c>
    </row>
    <row r="135" spans="3:8" ht="19.95" customHeight="1" x14ac:dyDescent="0.3">
      <c r="C135">
        <f>(SUM(C127,D127,D128,3*C128)/6)</f>
        <v>5.2924483563843472</v>
      </c>
      <c r="D135">
        <f>(SUM(C128,C127,D127,E127,E128,5*D128)/10)</f>
        <v>5.2899394714654759</v>
      </c>
      <c r="E135">
        <f t="shared" ref="E135:G135" si="112">(SUM(D128,D127,E127,F127,F128,5*E128)/10)</f>
        <v>5.2481023669432076</v>
      </c>
      <c r="F135">
        <f t="shared" si="112"/>
        <v>5.1702530967391329</v>
      </c>
      <c r="G135">
        <f t="shared" si="112"/>
        <v>5.0843046975850736</v>
      </c>
      <c r="H135">
        <f>(SUM(G128,G127,H127,3*H128)/6)</f>
        <v>5.0335289079930527</v>
      </c>
    </row>
    <row r="136" spans="3:8" ht="19.95" customHeight="1" x14ac:dyDescent="0.3"/>
    <row r="137" spans="3:8" ht="19.95" customHeight="1" x14ac:dyDescent="0.3">
      <c r="C137">
        <f>(SUM(C131,D131,D130,3*C130)/6)</f>
        <v>3.7694216723255369</v>
      </c>
      <c r="D137">
        <f>(SUM(C130,C131,D131,E131,E130,5*D130)/10)</f>
        <v>3.7619596985264208</v>
      </c>
      <c r="E137">
        <f t="shared" ref="E137:G137" si="113">(SUM(D130,D131,E131,F131,F130,5*E130)/10)</f>
        <v>3.7634878433408523</v>
      </c>
      <c r="F137">
        <f t="shared" si="113"/>
        <v>3.7608864733702925</v>
      </c>
      <c r="G137">
        <f t="shared" si="113"/>
        <v>3.7545852689923755</v>
      </c>
      <c r="H137">
        <f>(SUM(H131,G131,G130,3*H130)/6)</f>
        <v>3.7584285985869066</v>
      </c>
    </row>
    <row r="138" spans="3:8" ht="19.95" customHeight="1" x14ac:dyDescent="0.3">
      <c r="C138">
        <f>(SUM(C130,D130,D131,D132,C132,5*C131)/10)</f>
        <v>3.9292701236125822</v>
      </c>
      <c r="D138">
        <f t="shared" ref="D138:G141" si="114">(SUM(C130,C131,C132,D130,E130,D132,E132,E131,$E$2*D131))/(8+$E$2)</f>
        <v>3.9259370055408036</v>
      </c>
      <c r="E138">
        <f t="shared" si="114"/>
        <v>3.9244988791347812</v>
      </c>
      <c r="F138">
        <f t="shared" si="114"/>
        <v>3.9150522307982381</v>
      </c>
      <c r="G138">
        <f t="shared" si="114"/>
        <v>3.9004720975462814</v>
      </c>
      <c r="H138">
        <f t="shared" ref="H138:H140" si="115">(SUM(H132,G132,G131,G130,H130,5*H131)/10)</f>
        <v>3.8957452697676578</v>
      </c>
    </row>
    <row r="139" spans="3:8" ht="19.95" customHeight="1" x14ac:dyDescent="0.3">
      <c r="C139">
        <f t="shared" ref="C139:C141" si="116">(SUM(C131,D131,D132,D133,C133,5*C132)/10)</f>
        <v>4.2947712513772407</v>
      </c>
      <c r="D139">
        <f t="shared" si="114"/>
        <v>4.2919334366342179</v>
      </c>
      <c r="E139" s="8">
        <f t="shared" si="114"/>
        <v>4.2817545179003211</v>
      </c>
      <c r="F139">
        <f t="shared" si="114"/>
        <v>4.2562757655209396</v>
      </c>
      <c r="G139">
        <f t="shared" si="114"/>
        <v>4.2241471588474084</v>
      </c>
      <c r="H139">
        <f t="shared" si="115"/>
        <v>4.2077187015299522</v>
      </c>
    </row>
    <row r="140" spans="3:8" ht="19.95" customHeight="1" x14ac:dyDescent="0.3">
      <c r="C140">
        <f t="shared" si="116"/>
        <v>4.7311959811152322</v>
      </c>
      <c r="D140">
        <f t="shared" si="114"/>
        <v>4.7274069668145193</v>
      </c>
      <c r="E140">
        <f t="shared" si="114"/>
        <v>4.7044495316321804</v>
      </c>
      <c r="F140">
        <f t="shared" si="114"/>
        <v>4.6587068210704103</v>
      </c>
      <c r="G140">
        <f t="shared" si="114"/>
        <v>4.6061148861182435</v>
      </c>
      <c r="H140">
        <f t="shared" si="115"/>
        <v>4.5766598949046262</v>
      </c>
    </row>
    <row r="141" spans="3:8" ht="19.95" customHeight="1" x14ac:dyDescent="0.3">
      <c r="C141">
        <f t="shared" si="116"/>
        <v>5.085575120746844</v>
      </c>
      <c r="D141">
        <f t="shared" si="114"/>
        <v>5.0801391771431161</v>
      </c>
      <c r="E141">
        <f t="shared" si="114"/>
        <v>5.0457505872866939</v>
      </c>
      <c r="F141">
        <f t="shared" si="114"/>
        <v>4.9828025301547054</v>
      </c>
      <c r="G141">
        <f t="shared" si="114"/>
        <v>4.9136872543549277</v>
      </c>
      <c r="H141">
        <f>(SUM(H135,G135,G134,G133,H133,5*H134)/10)</f>
        <v>4.8742798018353266</v>
      </c>
    </row>
    <row r="142" spans="3:8" ht="19.95" customHeight="1" x14ac:dyDescent="0.3">
      <c r="C142">
        <f>(SUM(C134,D134,D135,3*C135)/6)</f>
        <v>5.2371894225618041</v>
      </c>
      <c r="D142">
        <f>(SUM(C135,C134,D134,E134,E135,5*D135)/10)</f>
        <v>5.2336801850338999</v>
      </c>
      <c r="E142">
        <f t="shared" ref="E142:G142" si="117">(SUM(D135,D134,E134,F134,F135,5*E135)/10)</f>
        <v>5.1938508194277402</v>
      </c>
      <c r="F142">
        <f t="shared" si="117"/>
        <v>5.1237745026290593</v>
      </c>
      <c r="G142">
        <f t="shared" si="117"/>
        <v>5.0485458149394615</v>
      </c>
      <c r="H142">
        <f>(SUM(G135,G134,H134,3*H135)/6)</f>
        <v>5.0039721306156899</v>
      </c>
    </row>
    <row r="143" spans="3:8" ht="19.95" customHeight="1" x14ac:dyDescent="0.3"/>
    <row r="144" spans="3:8" ht="19.95" customHeight="1" x14ac:dyDescent="0.3">
      <c r="C144">
        <f>(SUM(C138,D138,D137,3*C137)/6)</f>
        <v>3.8209053074427359</v>
      </c>
      <c r="D144">
        <f>(SUM(C137,C138,D138,E138,E137,5*D137)/10)</f>
        <v>3.8122414016586661</v>
      </c>
      <c r="E144">
        <f t="shared" ref="E144:G144" si="118">(SUM(D137,D138,E138,F138,F137,5*E137)/10)</f>
        <v>3.8105773504074798</v>
      </c>
      <c r="F144">
        <f t="shared" si="118"/>
        <v>3.8062528686663994</v>
      </c>
      <c r="G144">
        <f t="shared" si="118"/>
        <v>3.8003511015031251</v>
      </c>
      <c r="H144">
        <f>(SUM(H138,G138,G137,3*H137)/6)</f>
        <v>3.8043480720111726</v>
      </c>
    </row>
    <row r="145" spans="3:8" ht="19.95" customHeight="1" x14ac:dyDescent="0.3">
      <c r="C145">
        <f>(SUM(C137,D137,D138,D139,C139,5*C138)/10)</f>
        <v>3.9690373682467133</v>
      </c>
      <c r="D145">
        <f t="shared" ref="D145:G148" si="119">(SUM(C137,C138,C139,D137,E137,D139,E139,E138,$E$2*D138))/(8+$E$2)</f>
        <v>3.9640370916986489</v>
      </c>
      <c r="E145">
        <f t="shared" si="119"/>
        <v>3.9595798752943958</v>
      </c>
      <c r="F145">
        <f t="shared" si="119"/>
        <v>3.9491578656899473</v>
      </c>
      <c r="G145">
        <f t="shared" si="119"/>
        <v>3.9360385154865014</v>
      </c>
      <c r="H145">
        <f t="shared" ref="H145:H147" si="120">(SUM(H139,G139,G138,G137,H137,5*H138)/10)</f>
        <v>3.9324078174341208</v>
      </c>
    </row>
    <row r="146" spans="3:8" ht="19.95" customHeight="1" x14ac:dyDescent="0.3">
      <c r="C146">
        <f t="shared" ref="C146:C148" si="121">(SUM(C138,D138,D139,D140,C140,5*C139)/10)</f>
        <v>4.3079599770603556</v>
      </c>
      <c r="D146">
        <f t="shared" si="119"/>
        <v>4.3034219843875885</v>
      </c>
      <c r="E146" s="8">
        <f t="shared" si="119"/>
        <v>4.2911435487717906</v>
      </c>
      <c r="F146">
        <f t="shared" si="119"/>
        <v>4.2665876404509611</v>
      </c>
      <c r="G146">
        <f t="shared" si="119"/>
        <v>4.2381201836272258</v>
      </c>
      <c r="H146">
        <f t="shared" si="120"/>
        <v>4.2241732814833979</v>
      </c>
    </row>
    <row r="147" spans="3:8" ht="19.95" customHeight="1" x14ac:dyDescent="0.3">
      <c r="C147">
        <f t="shared" si="121"/>
        <v>4.7135805858292104</v>
      </c>
      <c r="D147">
        <f t="shared" si="119"/>
        <v>4.7084265836470003</v>
      </c>
      <c r="E147">
        <f t="shared" si="119"/>
        <v>4.6850228784738981</v>
      </c>
      <c r="F147">
        <f t="shared" si="119"/>
        <v>4.6427898000236691</v>
      </c>
      <c r="G147">
        <f t="shared" si="119"/>
        <v>4.5964498135727654</v>
      </c>
      <c r="H147">
        <f t="shared" si="120"/>
        <v>4.5709247277208984</v>
      </c>
    </row>
    <row r="148" spans="3:8" ht="19.95" customHeight="1" x14ac:dyDescent="0.3">
      <c r="C148">
        <f t="shared" si="121"/>
        <v>5.04374873364028</v>
      </c>
      <c r="D148">
        <f t="shared" si="119"/>
        <v>5.0375132519852404</v>
      </c>
      <c r="E148">
        <f t="shared" si="119"/>
        <v>5.0044259520124488</v>
      </c>
      <c r="F148">
        <f t="shared" si="119"/>
        <v>4.9473312786685222</v>
      </c>
      <c r="G148">
        <f t="shared" si="119"/>
        <v>4.8865221510691841</v>
      </c>
      <c r="H148">
        <f>(SUM(H142,G142,G141,G140,H140,5*H141)/10)</f>
        <v>4.8520378990109583</v>
      </c>
    </row>
    <row r="149" spans="3:8" ht="19.95" customHeight="1" x14ac:dyDescent="0.3">
      <c r="C149">
        <f>(SUM(C141,D141,D142,3*C142)/6)</f>
        <v>5.1851604584348783</v>
      </c>
      <c r="D149">
        <f>(SUM(C142,C141,D141,E141,E142,5*D142)/10)</f>
        <v>5.1810906052335692</v>
      </c>
      <c r="E149">
        <f t="shared" ref="E149:G149" si="122">(SUM(D142,D141,E141,F141,F142,5*E142)/10)</f>
        <v>5.1435401079386178</v>
      </c>
      <c r="F149">
        <f t="shared" si="122"/>
        <v>5.0803509519308836</v>
      </c>
      <c r="G149">
        <f t="shared" si="122"/>
        <v>5.0141245294287016</v>
      </c>
      <c r="H149">
        <f>(SUM(G142,G141,H141,3*H142)/6)</f>
        <v>4.9747382104961311</v>
      </c>
    </row>
    <row r="150" spans="3:8" ht="19.95" customHeight="1" x14ac:dyDescent="0.3"/>
    <row r="151" spans="3:8" ht="19.95" customHeight="1" x14ac:dyDescent="0.3">
      <c r="C151">
        <f>(SUM(C145,D145,D144,3*C144)/6)</f>
        <v>3.8680052973220391</v>
      </c>
      <c r="D151">
        <f>(SUM(C144,C145,D145,E145,E144,5*D144)/10)</f>
        <v>3.8585344001383306</v>
      </c>
      <c r="E151">
        <f t="shared" ref="E151:G151" si="123">(SUM(D144,D145,E145,F145,F144,5*E144)/10)</f>
        <v>3.8544155855045461</v>
      </c>
      <c r="F151">
        <f t="shared" si="123"/>
        <v>3.8486969051713444</v>
      </c>
      <c r="G151">
        <f t="shared" si="123"/>
        <v>3.8429960646803765</v>
      </c>
      <c r="H151">
        <f>(SUM(H145,G145,G144,3*H144)/6)</f>
        <v>3.8469736084095438</v>
      </c>
    </row>
    <row r="152" spans="3:8" ht="19.95" customHeight="1" x14ac:dyDescent="0.3">
      <c r="C152">
        <f>(SUM(C144,D144,D145,D146,C146,5*C145)/10)</f>
        <v>4.0053752603481554</v>
      </c>
      <c r="D152">
        <f t="shared" ref="D152:G155" si="124">(SUM(C144,C145,C146,D144,E144,D146,E146,E145,$E$2*D145))/(8+$E$2)</f>
        <v>3.9991977216786823</v>
      </c>
      <c r="E152">
        <f t="shared" si="124"/>
        <v>3.9925036721304155</v>
      </c>
      <c r="F152">
        <f t="shared" si="124"/>
        <v>3.9813696256079663</v>
      </c>
      <c r="G152">
        <f t="shared" si="124"/>
        <v>3.9693566846723978</v>
      </c>
      <c r="H152">
        <f t="shared" ref="H152:H154" si="125">(SUM(H146,G146,G145,G144,H144,5*H145)/10)</f>
        <v>3.9665070241282026</v>
      </c>
    </row>
    <row r="153" spans="3:8" ht="19.95" customHeight="1" x14ac:dyDescent="0.3">
      <c r="C153">
        <f t="shared" ref="C153:C155" si="126">(SUM(C145,D145,D146,D147,C147,5*C146)/10)</f>
        <v>4.3198303499110935</v>
      </c>
      <c r="D153">
        <f t="shared" si="124"/>
        <v>4.3141352365076706</v>
      </c>
      <c r="E153" s="8">
        <f t="shared" si="124"/>
        <v>4.3005107568650267</v>
      </c>
      <c r="F153">
        <f t="shared" si="124"/>
        <v>4.2769377252842427</v>
      </c>
      <c r="G153">
        <f t="shared" si="124"/>
        <v>4.2514681831800036</v>
      </c>
      <c r="H153">
        <f t="shared" si="125"/>
        <v>4.2394807465258513</v>
      </c>
    </row>
    <row r="154" spans="3:8" ht="19.95" customHeight="1" x14ac:dyDescent="0.3">
      <c r="C154">
        <f t="shared" si="126"/>
        <v>4.6968973459866508</v>
      </c>
      <c r="D154">
        <f t="shared" si="124"/>
        <v>4.6908893488335508</v>
      </c>
      <c r="E154">
        <f t="shared" si="124"/>
        <v>4.6676139417336504</v>
      </c>
      <c r="F154">
        <f t="shared" si="124"/>
        <v>4.6286201154272595</v>
      </c>
      <c r="G154">
        <f t="shared" si="124"/>
        <v>4.5875053419148095</v>
      </c>
      <c r="H154">
        <f t="shared" si="125"/>
        <v>4.5651926967368031</v>
      </c>
    </row>
    <row r="155" spans="3:8" ht="19.95" customHeight="1" x14ac:dyDescent="0.3">
      <c r="C155">
        <f t="shared" si="126"/>
        <v>5.0044515153331295</v>
      </c>
      <c r="D155">
        <f t="shared" si="124"/>
        <v>4.9978188700682393</v>
      </c>
      <c r="E155">
        <f t="shared" si="124"/>
        <v>4.966342067125062</v>
      </c>
      <c r="F155">
        <f t="shared" si="124"/>
        <v>4.914492275862397</v>
      </c>
      <c r="G155">
        <f t="shared" si="124"/>
        <v>4.8606827762128759</v>
      </c>
      <c r="H155">
        <f>(SUM(H149,G149,G148,G147,H147,5*H148)/10)</f>
        <v>4.8302948927342468</v>
      </c>
    </row>
    <row r="156" spans="3:8" ht="19.95" customHeight="1" x14ac:dyDescent="0.3">
      <c r="C156">
        <f>(SUM(C148,D148,D149,3*C149)/6)</f>
        <v>5.1363056610272873</v>
      </c>
      <c r="D156">
        <f>(SUM(C149,C148,D148,E148,E149,5*D149)/10)</f>
        <v>5.1319841530179309</v>
      </c>
      <c r="E156">
        <f t="shared" ref="E156:G156" si="127">(SUM(D149,D148,E148,F148,F149,5*E149)/10)</f>
        <v>5.0968412579523754</v>
      </c>
      <c r="F156">
        <f t="shared" si="127"/>
        <v>5.0397698778771893</v>
      </c>
      <c r="G156">
        <f t="shared" si="127"/>
        <v>4.9811603138319187</v>
      </c>
      <c r="H156">
        <f>(SUM(G149,G148,H148,3*H149)/6)</f>
        <v>4.94614986849954</v>
      </c>
    </row>
    <row r="157" spans="3:8" ht="19.95" customHeight="1" x14ac:dyDescent="0.3"/>
    <row r="158" spans="3:8" ht="19.95" customHeight="1" x14ac:dyDescent="0.3">
      <c r="C158">
        <f>(SUM(C152,D152,D151,3*C151)/6)</f>
        <v>3.9111872123552143</v>
      </c>
      <c r="D158">
        <f>(SUM(C151,C152,D152,E152,E151,5*D151)/10)</f>
        <v>3.9012169537675492</v>
      </c>
      <c r="E158">
        <f t="shared" ref="E158:G158" si="128">(SUM(D151,D152,E152,F152,F151,5*E151)/10)</f>
        <v>3.895238025224947</v>
      </c>
      <c r="F158">
        <f t="shared" si="128"/>
        <v>3.8884126158452426</v>
      </c>
      <c r="G158">
        <f t="shared" si="128"/>
        <v>3.882788417139134</v>
      </c>
      <c r="H158">
        <f>(SUM(H152,G152,G151,3*H151)/6)</f>
        <v>3.8866300997849343</v>
      </c>
    </row>
    <row r="159" spans="3:8" ht="19.95" customHeight="1" x14ac:dyDescent="0.3">
      <c r="C159">
        <f>(SUM(C151,D151,D152,D153,C153,5*C152)/10)</f>
        <v>4.0386579307298591</v>
      </c>
      <c r="D159">
        <f t="shared" ref="D159:G162" si="129">(SUM(C151,C152,C153,D151,E151,D153,E153,E152,$E$2*D152))/(8+$E$2)</f>
        <v>4.0316807707597961</v>
      </c>
      <c r="E159">
        <f t="shared" si="129"/>
        <v>4.0233642083625707</v>
      </c>
      <c r="F159">
        <f t="shared" si="129"/>
        <v>4.0117401613970056</v>
      </c>
      <c r="G159">
        <f t="shared" si="129"/>
        <v>4.0005802100229193</v>
      </c>
      <c r="H159">
        <f t="shared" ref="H159:H161" si="130">(SUM(H153,G153,G152,G151,H151,5*H152)/10)</f>
        <v>3.9982810408109186</v>
      </c>
    </row>
    <row r="160" spans="3:8" ht="19.95" customHeight="1" x14ac:dyDescent="0.3">
      <c r="C160">
        <f t="shared" ref="C160:C162" si="131">(SUM(C152,D152,D153,D154,C154,5*C153)/10)</f>
        <v>4.3305646662910178</v>
      </c>
      <c r="D160">
        <f t="shared" si="129"/>
        <v>4.3241187680967865</v>
      </c>
      <c r="E160" s="8">
        <f t="shared" si="129"/>
        <v>4.3097095901327283</v>
      </c>
      <c r="F160">
        <f t="shared" si="129"/>
        <v>4.287153132737842</v>
      </c>
      <c r="G160">
        <f t="shared" si="129"/>
        <v>4.264169714108597</v>
      </c>
      <c r="H160">
        <f t="shared" si="130"/>
        <v>4.2537433663261464</v>
      </c>
    </row>
    <row r="161" spans="3:8" ht="19.95" customHeight="1" x14ac:dyDescent="0.3">
      <c r="C161">
        <f t="shared" si="131"/>
        <v>4.6811612050586939</v>
      </c>
      <c r="D161">
        <f t="shared" si="129"/>
        <v>4.6746696796374332</v>
      </c>
      <c r="E161">
        <f t="shared" si="129"/>
        <v>4.6519161206151658</v>
      </c>
      <c r="F161">
        <f t="shared" si="129"/>
        <v>4.6159071244747594</v>
      </c>
      <c r="G161">
        <f t="shared" si="129"/>
        <v>4.5792007592051345</v>
      </c>
      <c r="H161">
        <f t="shared" si="130"/>
        <v>4.5595395424251794</v>
      </c>
    </row>
    <row r="162" spans="3:8" ht="19.95" customHeight="1" x14ac:dyDescent="0.3">
      <c r="C162">
        <f t="shared" si="131"/>
        <v>4.9676152955599306</v>
      </c>
      <c r="D162">
        <f t="shared" si="129"/>
        <v>4.9608672657222215</v>
      </c>
      <c r="E162">
        <f t="shared" si="129"/>
        <v>4.9311728986108188</v>
      </c>
      <c r="F162">
        <f t="shared" si="129"/>
        <v>4.8840296186858954</v>
      </c>
      <c r="G162">
        <f t="shared" si="129"/>
        <v>4.8361654745366982</v>
      </c>
      <c r="H162">
        <f>(SUM(H156,G156,G155,G154,H154,5*H155)/10)</f>
        <v>4.8092165460867182</v>
      </c>
    </row>
    <row r="163" spans="3:8" ht="19.95" customHeight="1" x14ac:dyDescent="0.3">
      <c r="C163">
        <f>(SUM(C155,D155,D156,3*C156)/6)</f>
        <v>5.0905285869168599</v>
      </c>
      <c r="D163">
        <f>(SUM(C156,C155,D155,E155,E156,5*D156)/10)</f>
        <v>5.0861680136595755</v>
      </c>
      <c r="E163">
        <f t="shared" ref="E163:G163" si="132">(SUM(D156,D155,E155,F155,F156,5*E156)/10)</f>
        <v>5.0534613533712704</v>
      </c>
      <c r="F163">
        <f t="shared" si="132"/>
        <v>5.0018368080370577</v>
      </c>
      <c r="G163">
        <f t="shared" si="132"/>
        <v>4.9497191260345845</v>
      </c>
      <c r="H163">
        <f>(SUM(G156,G155,H155,3*H156)/6)</f>
        <v>4.918431264712944</v>
      </c>
    </row>
    <row r="164" spans="3:8" ht="19.95" customHeight="1" x14ac:dyDescent="0.3"/>
    <row r="165" spans="3:8" ht="19.95" customHeight="1" x14ac:dyDescent="0.3">
      <c r="C165">
        <f>(SUM(C159,D159,D158,3*C158)/6)</f>
        <v>3.9508528820538076</v>
      </c>
      <c r="D165">
        <f>(SUM(C158,C159,D159,E159,E158,5*D158)/10)</f>
        <v>3.9406212916270134</v>
      </c>
      <c r="E165">
        <f t="shared" ref="E165:G165" si="133">(SUM(D158,D159,E159,F159,F158,5*E158)/10)</f>
        <v>3.9332604836256899</v>
      </c>
      <c r="F165">
        <f t="shared" si="133"/>
        <v>3.9255774101372793</v>
      </c>
      <c r="G165">
        <f t="shared" si="133"/>
        <v>3.9199586213556685</v>
      </c>
      <c r="H165">
        <f>(SUM(H159,G159,G158,3*H158)/6)</f>
        <v>3.9235899945546291</v>
      </c>
    </row>
    <row r="166" spans="3:8" ht="19.95" customHeight="1" x14ac:dyDescent="0.3">
      <c r="C166">
        <f>(SUM(C158,D158,D159,D160,C160,5*C159)/10)</f>
        <v>4.0692058024919664</v>
      </c>
      <c r="D166">
        <f t="shared" ref="D166:G169" si="134">(SUM(C158,C159,C160,D158,E158,D160,E160,E159,$E$2*D159))/(8+$E$2)</f>
        <v>4.0617189700649403</v>
      </c>
      <c r="E166">
        <f t="shared" si="134"/>
        <v>4.0522614803039048</v>
      </c>
      <c r="F166">
        <f t="shared" si="134"/>
        <v>4.0403335752968772</v>
      </c>
      <c r="G166">
        <f t="shared" si="134"/>
        <v>4.0298475142708234</v>
      </c>
      <c r="H166">
        <f t="shared" ref="H166:H168" si="135">(SUM(H160,G160,G159,G158,H158,5*H159)/10)</f>
        <v>4.0279317011436326</v>
      </c>
    </row>
    <row r="167" spans="3:8" ht="19.95" customHeight="1" x14ac:dyDescent="0.3">
      <c r="C167">
        <f t="shared" ref="C167:C169" si="136">(SUM(C159,D159,D160,D161,C161,5*C160)/10)</f>
        <v>4.3403111685737654</v>
      </c>
      <c r="D167">
        <f t="shared" si="134"/>
        <v>4.3334171447725973</v>
      </c>
      <c r="E167" s="8">
        <f t="shared" si="134"/>
        <v>4.3186391679464489</v>
      </c>
      <c r="F167">
        <f t="shared" si="134"/>
        <v>4.2971133093888509</v>
      </c>
      <c r="G167">
        <f t="shared" si="134"/>
        <v>4.2762189406417921</v>
      </c>
      <c r="H167">
        <f t="shared" si="135"/>
        <v>4.2670488098203476</v>
      </c>
    </row>
    <row r="168" spans="3:8" ht="19.95" customHeight="1" x14ac:dyDescent="0.3">
      <c r="C168">
        <f t="shared" si="136"/>
        <v>4.6663641700600866</v>
      </c>
      <c r="D168">
        <f t="shared" si="134"/>
        <v>4.6596552029491765</v>
      </c>
      <c r="E168">
        <f t="shared" si="134"/>
        <v>4.637684815188738</v>
      </c>
      <c r="F168">
        <f t="shared" si="134"/>
        <v>4.6044233940269343</v>
      </c>
      <c r="G168">
        <f t="shared" si="134"/>
        <v>4.5714706620639323</v>
      </c>
      <c r="H168">
        <f t="shared" si="135"/>
        <v>4.5540193572389196</v>
      </c>
    </row>
    <row r="169" spans="3:8" ht="19.95" customHeight="1" x14ac:dyDescent="0.3">
      <c r="C169">
        <f t="shared" si="136"/>
        <v>4.9331471228794443</v>
      </c>
      <c r="D169">
        <f t="shared" si="134"/>
        <v>4.9264769549504699</v>
      </c>
      <c r="E169">
        <f t="shared" si="134"/>
        <v>4.8986399483181202</v>
      </c>
      <c r="F169">
        <f t="shared" si="134"/>
        <v>4.8557260383982914</v>
      </c>
      <c r="G169">
        <f t="shared" si="134"/>
        <v>4.8129502866222413</v>
      </c>
      <c r="H169">
        <f>(SUM(H163,G163,G162,G161,H161,5*H162)/10)</f>
        <v>4.7889138897348129</v>
      </c>
    </row>
    <row r="170" spans="3:8" ht="19.95" customHeight="1" x14ac:dyDescent="0.3">
      <c r="C170">
        <f>(SUM(C162,D162,D163,3*C163)/6)</f>
        <v>5.0477060559487184</v>
      </c>
      <c r="D170">
        <f>(SUM(C163,C162,D162,E162,E163,5*D163)/10)</f>
        <v>5.0434485468478973</v>
      </c>
      <c r="E170">
        <f t="shared" ref="E170:G170" si="137">(SUM(D163,D162,E162,F162,F163,5*E163)/10)</f>
        <v>5.0131381371571919</v>
      </c>
      <c r="F170">
        <f t="shared" si="137"/>
        <v>4.9663732511424552</v>
      </c>
      <c r="G170">
        <f t="shared" si="137"/>
        <v>4.9198275342232236</v>
      </c>
      <c r="H170">
        <f>(SUM(G163,G162,H162,3*H163)/6)</f>
        <v>4.8917324901328056</v>
      </c>
    </row>
    <row r="171" spans="3:8" ht="19.95" customHeight="1" x14ac:dyDescent="0.3"/>
    <row r="172" spans="3:8" ht="19.95" customHeight="1" x14ac:dyDescent="0.3"/>
    <row r="173" spans="3:8" ht="19.95" customHeight="1" x14ac:dyDescent="0.3"/>
    <row r="174" spans="3:8" ht="19.95" customHeight="1" x14ac:dyDescent="0.3"/>
    <row r="175" spans="3:8" ht="19.95" customHeight="1" x14ac:dyDescent="0.3"/>
    <row r="176" spans="3:8" ht="19.95" customHeight="1" x14ac:dyDescent="0.3"/>
    <row r="177" ht="19.95" customHeight="1" x14ac:dyDescent="0.3"/>
    <row r="178" ht="19.95" customHeight="1" x14ac:dyDescent="0.3"/>
    <row r="179" ht="19.95" customHeight="1" x14ac:dyDescent="0.3"/>
    <row r="180" ht="19.95" customHeight="1" x14ac:dyDescent="0.3"/>
    <row r="181" ht="19.95" customHeight="1" x14ac:dyDescent="0.3"/>
    <row r="182" ht="19.95" customHeight="1" x14ac:dyDescent="0.3"/>
    <row r="183" ht="19.95" customHeight="1" x14ac:dyDescent="0.3"/>
    <row r="184" ht="19.95" customHeight="1" x14ac:dyDescent="0.3"/>
    <row r="185" ht="19.95" customHeight="1" x14ac:dyDescent="0.3"/>
    <row r="186" ht="19.95" customHeight="1" x14ac:dyDescent="0.3"/>
    <row r="187" ht="19.95" customHeight="1" x14ac:dyDescent="0.3"/>
    <row r="188" ht="19.95" customHeight="1" x14ac:dyDescent="0.3"/>
    <row r="189" ht="19.95" customHeight="1" x14ac:dyDescent="0.3"/>
    <row r="190" ht="19.95" customHeight="1" x14ac:dyDescent="0.3"/>
    <row r="191" ht="19.95" customHeight="1" x14ac:dyDescent="0.3"/>
    <row r="192" ht="19.95" customHeight="1" x14ac:dyDescent="0.3"/>
    <row r="193" ht="19.95" customHeight="1" x14ac:dyDescent="0.3"/>
    <row r="194" ht="19.95" customHeight="1" x14ac:dyDescent="0.3"/>
    <row r="195" ht="19.95" customHeight="1" x14ac:dyDescent="0.3"/>
    <row r="196" ht="19.95" customHeight="1" x14ac:dyDescent="0.3"/>
    <row r="197" ht="19.95" customHeight="1" x14ac:dyDescent="0.3"/>
    <row r="198" ht="19.95" customHeight="1" x14ac:dyDescent="0.3"/>
    <row r="199" ht="19.95" customHeight="1" x14ac:dyDescent="0.3"/>
    <row r="200" ht="19.95" customHeight="1" x14ac:dyDescent="0.3"/>
    <row r="201" ht="19.95" customHeight="1" x14ac:dyDescent="0.3"/>
    <row r="202" ht="19.95" customHeight="1" x14ac:dyDescent="0.3"/>
    <row r="203" ht="19.95" customHeight="1" x14ac:dyDescent="0.3"/>
    <row r="204" ht="19.95" customHeight="1" x14ac:dyDescent="0.3"/>
    <row r="205" ht="19.95" customHeight="1" x14ac:dyDescent="0.3"/>
    <row r="206" ht="19.95" customHeight="1" x14ac:dyDescent="0.3"/>
    <row r="207" ht="19.95" customHeight="1" x14ac:dyDescent="0.3"/>
    <row r="208" ht="19.95" customHeight="1" x14ac:dyDescent="0.3"/>
    <row r="209" ht="19.95" customHeight="1" x14ac:dyDescent="0.3"/>
    <row r="210" ht="19.95" customHeight="1" x14ac:dyDescent="0.3"/>
    <row r="211" ht="19.95" customHeight="1" x14ac:dyDescent="0.3"/>
    <row r="212" ht="19.95" customHeight="1" x14ac:dyDescent="0.3"/>
    <row r="213" ht="19.95" customHeight="1" x14ac:dyDescent="0.3"/>
    <row r="214" ht="19.95" customHeight="1" x14ac:dyDescent="0.3"/>
    <row r="215" ht="19.95" customHeight="1" x14ac:dyDescent="0.3"/>
    <row r="216" ht="19.95" customHeight="1" x14ac:dyDescent="0.3"/>
    <row r="217" ht="19.95" customHeight="1" x14ac:dyDescent="0.3"/>
    <row r="218" ht="19.95" customHeight="1" x14ac:dyDescent="0.3"/>
    <row r="219" ht="19.95" customHeight="1" x14ac:dyDescent="0.3"/>
    <row r="220" ht="19.95" customHeight="1" x14ac:dyDescent="0.3"/>
    <row r="221" ht="19.95" customHeight="1" x14ac:dyDescent="0.3"/>
    <row r="222" ht="19.95" customHeight="1" x14ac:dyDescent="0.3"/>
    <row r="223" ht="19.95" customHeight="1" x14ac:dyDescent="0.3"/>
    <row r="224" ht="19.95" customHeight="1" x14ac:dyDescent="0.3"/>
    <row r="225" ht="19.95" customHeight="1" x14ac:dyDescent="0.3"/>
    <row r="226" ht="19.95" customHeight="1" x14ac:dyDescent="0.3"/>
    <row r="227" ht="19.95" customHeight="1" x14ac:dyDescent="0.3"/>
    <row r="228" ht="19.95" customHeight="1" x14ac:dyDescent="0.3"/>
    <row r="229" ht="19.95" customHeight="1" x14ac:dyDescent="0.3"/>
    <row r="230" ht="19.95" customHeight="1" x14ac:dyDescent="0.3"/>
    <row r="231" ht="19.95" customHeight="1" x14ac:dyDescent="0.3"/>
    <row r="232" ht="19.95" customHeight="1" x14ac:dyDescent="0.3"/>
    <row r="233" ht="19.95" customHeight="1" x14ac:dyDescent="0.3"/>
    <row r="234" ht="19.95" customHeight="1" x14ac:dyDescent="0.3"/>
    <row r="235" ht="19.95" customHeight="1" x14ac:dyDescent="0.3"/>
    <row r="236" ht="19.95" customHeight="1" x14ac:dyDescent="0.3"/>
    <row r="237" ht="19.95" customHeight="1" x14ac:dyDescent="0.3"/>
    <row r="238" ht="19.95" customHeight="1" x14ac:dyDescent="0.3"/>
    <row r="239" ht="19.95" customHeight="1" x14ac:dyDescent="0.3"/>
    <row r="240" ht="19.95" customHeight="1" x14ac:dyDescent="0.3"/>
    <row r="241" ht="19.95" customHeight="1" x14ac:dyDescent="0.3"/>
    <row r="242" ht="19.95" customHeight="1" x14ac:dyDescent="0.3"/>
    <row r="243" ht="19.95" customHeight="1" x14ac:dyDescent="0.3"/>
    <row r="244" ht="19.95" customHeight="1" x14ac:dyDescent="0.3"/>
    <row r="245" ht="19.95" customHeight="1" x14ac:dyDescent="0.3"/>
    <row r="246" ht="19.95" customHeight="1" x14ac:dyDescent="0.3"/>
    <row r="247" ht="19.95" customHeight="1" x14ac:dyDescent="0.3"/>
    <row r="248" ht="19.95" customHeight="1" x14ac:dyDescent="0.3"/>
    <row r="249" ht="19.95" customHeight="1" x14ac:dyDescent="0.3"/>
    <row r="250" ht="19.95" customHeight="1" x14ac:dyDescent="0.3"/>
    <row r="251" ht="19.95" customHeight="1" x14ac:dyDescent="0.3"/>
    <row r="252" ht="19.95" customHeight="1" x14ac:dyDescent="0.3"/>
    <row r="253" ht="19.95" customHeight="1" x14ac:dyDescent="0.3"/>
    <row r="254" ht="19.95" customHeight="1" x14ac:dyDescent="0.3"/>
    <row r="255" ht="19.95" customHeight="1" x14ac:dyDescent="0.3"/>
    <row r="256" ht="19.95" customHeight="1" x14ac:dyDescent="0.3"/>
    <row r="257" ht="19.95" customHeight="1" x14ac:dyDescent="0.3"/>
    <row r="258" ht="19.95" customHeight="1" x14ac:dyDescent="0.3"/>
    <row r="259" ht="19.95" customHeight="1" x14ac:dyDescent="0.3"/>
    <row r="260" ht="19.95" customHeight="1" x14ac:dyDescent="0.3"/>
    <row r="261" ht="19.95" customHeight="1" x14ac:dyDescent="0.3"/>
    <row r="262" ht="19.95" customHeight="1" x14ac:dyDescent="0.3"/>
    <row r="263" ht="19.95" customHeight="1" x14ac:dyDescent="0.3"/>
    <row r="264" ht="19.95" customHeight="1" x14ac:dyDescent="0.3"/>
    <row r="265" ht="19.95" customHeight="1" x14ac:dyDescent="0.3"/>
    <row r="266" ht="19.95" customHeight="1" x14ac:dyDescent="0.3"/>
    <row r="267" ht="19.95" customHeight="1" x14ac:dyDescent="0.3"/>
    <row r="268" ht="19.95" customHeight="1" x14ac:dyDescent="0.3"/>
    <row r="269" ht="19.95" customHeight="1" x14ac:dyDescent="0.3"/>
    <row r="270" ht="19.95" customHeight="1" x14ac:dyDescent="0.3"/>
    <row r="271" ht="19.95" customHeight="1" x14ac:dyDescent="0.3"/>
    <row r="272" ht="19.95" customHeight="1" x14ac:dyDescent="0.3"/>
    <row r="273" ht="19.95" customHeight="1" x14ac:dyDescent="0.3"/>
    <row r="274" ht="19.95" customHeight="1" x14ac:dyDescent="0.3"/>
    <row r="275" ht="19.95" customHeight="1" x14ac:dyDescent="0.3"/>
    <row r="276" ht="19.95" customHeight="1" x14ac:dyDescent="0.3"/>
    <row r="277" ht="19.95" customHeight="1" x14ac:dyDescent="0.3"/>
    <row r="278" ht="19.95" customHeight="1" x14ac:dyDescent="0.3"/>
    <row r="279" ht="19.95" customHeight="1" x14ac:dyDescent="0.3"/>
    <row r="280" ht="19.95" customHeight="1" x14ac:dyDescent="0.3"/>
    <row r="281" ht="19.95" customHeight="1" x14ac:dyDescent="0.3"/>
    <row r="282" ht="19.95" customHeight="1" x14ac:dyDescent="0.3"/>
    <row r="283" ht="19.95" customHeight="1" x14ac:dyDescent="0.3"/>
    <row r="284" ht="19.95" customHeight="1" x14ac:dyDescent="0.3"/>
    <row r="285" ht="19.95" customHeight="1" x14ac:dyDescent="0.3"/>
    <row r="286" ht="19.95" customHeight="1" x14ac:dyDescent="0.3"/>
    <row r="287" ht="19.95" customHeight="1" x14ac:dyDescent="0.3"/>
    <row r="288" ht="19.95" customHeight="1" x14ac:dyDescent="0.3"/>
    <row r="289" ht="19.95" customHeight="1" x14ac:dyDescent="0.3"/>
    <row r="290" ht="19.95" customHeight="1" x14ac:dyDescent="0.3"/>
    <row r="291" ht="19.95" customHeight="1" x14ac:dyDescent="0.3"/>
    <row r="292" ht="19.95" customHeight="1" x14ac:dyDescent="0.3"/>
    <row r="293" ht="19.95" customHeight="1" x14ac:dyDescent="0.3"/>
    <row r="294" ht="19.95" customHeight="1" x14ac:dyDescent="0.3"/>
    <row r="295" ht="19.95" customHeight="1" x14ac:dyDescent="0.3"/>
    <row r="296" ht="19.95" customHeight="1" x14ac:dyDescent="0.3"/>
    <row r="297" ht="19.95" customHeight="1" x14ac:dyDescent="0.3"/>
    <row r="298" ht="19.95" customHeight="1" x14ac:dyDescent="0.3"/>
    <row r="299" ht="19.95" customHeight="1" x14ac:dyDescent="0.3"/>
    <row r="300" ht="19.95" customHeight="1" x14ac:dyDescent="0.3"/>
    <row r="301" ht="19.95" customHeight="1" x14ac:dyDescent="0.3"/>
    <row r="302" ht="19.95" customHeight="1" x14ac:dyDescent="0.3"/>
    <row r="303" ht="19.95" customHeight="1" x14ac:dyDescent="0.3"/>
    <row r="304" ht="19.95" customHeight="1" x14ac:dyDescent="0.3"/>
    <row r="305" ht="19.95" customHeight="1" x14ac:dyDescent="0.3"/>
    <row r="306" ht="19.95" customHeight="1" x14ac:dyDescent="0.3"/>
    <row r="307" ht="19.95" customHeight="1" x14ac:dyDescent="0.3"/>
    <row r="308" ht="19.95" customHeight="1" x14ac:dyDescent="0.3"/>
    <row r="309" ht="19.95" customHeight="1" x14ac:dyDescent="0.3"/>
    <row r="310" ht="19.95" customHeight="1" x14ac:dyDescent="0.3"/>
    <row r="311" ht="19.95" customHeight="1" x14ac:dyDescent="0.3"/>
    <row r="312" ht="19.95" customHeight="1" x14ac:dyDescent="0.3"/>
    <row r="313" ht="19.95" customHeight="1" x14ac:dyDescent="0.3"/>
    <row r="314" ht="19.95" customHeight="1" x14ac:dyDescent="0.3"/>
    <row r="315" ht="19.95" customHeight="1" x14ac:dyDescent="0.3"/>
    <row r="316" ht="19.95" customHeight="1" x14ac:dyDescent="0.3"/>
    <row r="317" ht="19.95" customHeight="1" x14ac:dyDescent="0.3"/>
    <row r="318" ht="19.95" customHeight="1" x14ac:dyDescent="0.3"/>
    <row r="319" ht="19.95" customHeight="1" x14ac:dyDescent="0.3"/>
    <row r="320" ht="19.95" customHeight="1" x14ac:dyDescent="0.3"/>
    <row r="321" ht="19.95" customHeight="1" x14ac:dyDescent="0.3"/>
    <row r="322" ht="19.95" customHeight="1" x14ac:dyDescent="0.3"/>
    <row r="323" ht="19.95" customHeight="1" x14ac:dyDescent="0.3"/>
    <row r="324" ht="19.95" customHeight="1" x14ac:dyDescent="0.3"/>
    <row r="325" ht="19.95" customHeight="1" x14ac:dyDescent="0.3"/>
    <row r="326" ht="19.95" customHeight="1" x14ac:dyDescent="0.3"/>
    <row r="327" ht="19.95" customHeight="1" x14ac:dyDescent="0.3"/>
    <row r="328" ht="19.95" customHeight="1" x14ac:dyDescent="0.3"/>
    <row r="329" ht="19.95" customHeight="1" x14ac:dyDescent="0.3"/>
    <row r="330" ht="19.95" customHeight="1" x14ac:dyDescent="0.3"/>
    <row r="331" ht="19.95" customHeight="1" x14ac:dyDescent="0.3"/>
    <row r="332" ht="19.95" customHeight="1" x14ac:dyDescent="0.3"/>
    <row r="333" ht="19.95" customHeight="1" x14ac:dyDescent="0.3"/>
    <row r="334" ht="19.95" customHeight="1" x14ac:dyDescent="0.3"/>
    <row r="335" ht="19.95" customHeight="1" x14ac:dyDescent="0.3"/>
    <row r="336" ht="19.95" customHeight="1" x14ac:dyDescent="0.3"/>
    <row r="337" ht="19.95" customHeight="1" x14ac:dyDescent="0.3"/>
    <row r="338" ht="19.95" customHeight="1" x14ac:dyDescent="0.3"/>
    <row r="339" ht="19.95" customHeight="1" x14ac:dyDescent="0.3"/>
    <row r="340" ht="19.95" customHeight="1" x14ac:dyDescent="0.3"/>
    <row r="341" ht="19.95" customHeight="1" x14ac:dyDescent="0.3"/>
    <row r="342" ht="19.95" customHeight="1" x14ac:dyDescent="0.3"/>
    <row r="343" ht="19.95" customHeight="1" x14ac:dyDescent="0.3"/>
    <row r="344" ht="19.95" customHeight="1" x14ac:dyDescent="0.3"/>
    <row r="345" ht="19.95" customHeight="1" x14ac:dyDescent="0.3"/>
    <row r="346" ht="19.95" customHeight="1" x14ac:dyDescent="0.3"/>
    <row r="347" ht="19.95" customHeight="1" x14ac:dyDescent="0.3"/>
    <row r="348" ht="19.95" customHeight="1" x14ac:dyDescent="0.3"/>
    <row r="349" ht="19.95" customHeight="1" x14ac:dyDescent="0.3"/>
    <row r="350" ht="19.95" customHeight="1" x14ac:dyDescent="0.3"/>
    <row r="351" ht="19.95" customHeight="1" x14ac:dyDescent="0.3"/>
    <row r="352" ht="19.95" customHeight="1" x14ac:dyDescent="0.3"/>
    <row r="353" ht="19.95" customHeight="1" x14ac:dyDescent="0.3"/>
    <row r="354" ht="19.95" customHeight="1" x14ac:dyDescent="0.3"/>
    <row r="355" ht="19.95" customHeight="1" x14ac:dyDescent="0.3"/>
    <row r="356" ht="19.95" customHeight="1" x14ac:dyDescent="0.3"/>
    <row r="357" ht="19.95" customHeight="1" x14ac:dyDescent="0.3"/>
    <row r="358" ht="19.95" customHeight="1" x14ac:dyDescent="0.3"/>
    <row r="359" ht="19.95" customHeight="1" x14ac:dyDescent="0.3"/>
    <row r="360" ht="19.95" customHeight="1" x14ac:dyDescent="0.3"/>
    <row r="361" ht="19.95" customHeight="1" x14ac:dyDescent="0.3"/>
    <row r="362" ht="19.95" customHeight="1" x14ac:dyDescent="0.3"/>
    <row r="363" ht="19.95" customHeight="1" x14ac:dyDescent="0.3"/>
    <row r="364" ht="19.95" customHeight="1" x14ac:dyDescent="0.3"/>
    <row r="365" ht="19.95" customHeight="1" x14ac:dyDescent="0.3"/>
    <row r="366" ht="19.95" customHeight="1" x14ac:dyDescent="0.3"/>
    <row r="367" ht="19.95" customHeight="1" x14ac:dyDescent="0.3"/>
    <row r="368" ht="19.95" customHeight="1" x14ac:dyDescent="0.3"/>
    <row r="369" ht="19.95" customHeight="1" x14ac:dyDescent="0.3"/>
    <row r="370" ht="19.95" customHeight="1" x14ac:dyDescent="0.3"/>
    <row r="371" ht="19.95" customHeight="1" x14ac:dyDescent="0.3"/>
    <row r="372" ht="19.95" customHeight="1" x14ac:dyDescent="0.3"/>
    <row r="373" ht="19.95" customHeight="1" x14ac:dyDescent="0.3"/>
    <row r="374" ht="19.95" customHeight="1" x14ac:dyDescent="0.3"/>
    <row r="375" ht="19.95" customHeight="1" x14ac:dyDescent="0.3"/>
    <row r="376" ht="19.95" customHeight="1" x14ac:dyDescent="0.3"/>
    <row r="377" ht="19.95" customHeight="1" x14ac:dyDescent="0.3"/>
    <row r="378" ht="19.95" customHeight="1" x14ac:dyDescent="0.3"/>
    <row r="379" ht="19.95" customHeight="1" x14ac:dyDescent="0.3"/>
    <row r="380" ht="19.95" customHeight="1" x14ac:dyDescent="0.3"/>
    <row r="381" ht="19.95" customHeight="1" x14ac:dyDescent="0.3"/>
    <row r="382" ht="19.95" customHeight="1" x14ac:dyDescent="0.3"/>
    <row r="383" ht="19.95" customHeight="1" x14ac:dyDescent="0.3"/>
    <row r="384" ht="19.95" customHeight="1" x14ac:dyDescent="0.3"/>
    <row r="385" ht="19.95" customHeight="1" x14ac:dyDescent="0.3"/>
    <row r="386" ht="19.95" customHeight="1" x14ac:dyDescent="0.3"/>
    <row r="387" ht="19.95" customHeight="1" x14ac:dyDescent="0.3"/>
    <row r="388" ht="19.95" customHeight="1" x14ac:dyDescent="0.3"/>
    <row r="389" ht="19.95" customHeight="1" x14ac:dyDescent="0.3"/>
    <row r="390" ht="19.95" customHeight="1" x14ac:dyDescent="0.3"/>
    <row r="391" ht="19.95" customHeight="1" x14ac:dyDescent="0.3"/>
    <row r="392" ht="19.95" customHeight="1" x14ac:dyDescent="0.3"/>
    <row r="393" ht="19.95" customHeight="1" x14ac:dyDescent="0.3"/>
    <row r="394" ht="19.95" customHeight="1" x14ac:dyDescent="0.3"/>
    <row r="395" ht="19.95" customHeight="1" x14ac:dyDescent="0.3"/>
    <row r="396" ht="19.95" customHeight="1" x14ac:dyDescent="0.3"/>
    <row r="397" ht="19.95" customHeight="1" x14ac:dyDescent="0.3"/>
    <row r="398" ht="19.95" customHeight="1" x14ac:dyDescent="0.3"/>
    <row r="399" ht="19.95" customHeight="1" x14ac:dyDescent="0.3"/>
    <row r="400" ht="19.95" customHeight="1" x14ac:dyDescent="0.3"/>
    <row r="401" ht="19.95" customHeight="1" x14ac:dyDescent="0.3"/>
    <row r="402" ht="19.95" customHeight="1" x14ac:dyDescent="0.3"/>
    <row r="403" ht="19.95" customHeight="1" x14ac:dyDescent="0.3"/>
    <row r="404" ht="19.95" customHeight="1" x14ac:dyDescent="0.3"/>
    <row r="405" ht="19.95" customHeight="1" x14ac:dyDescent="0.3"/>
    <row r="406" ht="19.95" customHeight="1" x14ac:dyDescent="0.3"/>
    <row r="407" ht="19.95" customHeight="1" x14ac:dyDescent="0.3"/>
    <row r="408" ht="19.95" customHeight="1" x14ac:dyDescent="0.3"/>
    <row r="409" ht="19.95" customHeight="1" x14ac:dyDescent="0.3"/>
    <row r="410" ht="19.95" customHeight="1" x14ac:dyDescent="0.3"/>
    <row r="411" ht="19.95" customHeight="1" x14ac:dyDescent="0.3"/>
    <row r="412" ht="19.95" customHeight="1" x14ac:dyDescent="0.3"/>
    <row r="413" ht="19.95" customHeight="1" x14ac:dyDescent="0.3"/>
    <row r="414" ht="19.95" customHeight="1" x14ac:dyDescent="0.3"/>
    <row r="415" ht="19.95" customHeight="1" x14ac:dyDescent="0.3"/>
    <row r="416" ht="19.95" customHeight="1" x14ac:dyDescent="0.3"/>
    <row r="417" ht="19.95" customHeight="1" x14ac:dyDescent="0.3"/>
    <row r="418" ht="19.95" customHeight="1" x14ac:dyDescent="0.3"/>
    <row r="419" ht="19.95" customHeight="1" x14ac:dyDescent="0.3"/>
    <row r="420" ht="19.95" customHeight="1" x14ac:dyDescent="0.3"/>
    <row r="421" ht="19.95" customHeight="1" x14ac:dyDescent="0.3"/>
    <row r="422" ht="19.95" customHeight="1" x14ac:dyDescent="0.3"/>
    <row r="423" ht="19.95" customHeight="1" x14ac:dyDescent="0.3"/>
    <row r="424" ht="19.95" customHeight="1" x14ac:dyDescent="0.3"/>
    <row r="425" ht="19.95" customHeight="1" x14ac:dyDescent="0.3"/>
    <row r="426" ht="19.95" customHeight="1" x14ac:dyDescent="0.3"/>
    <row r="427" ht="19.95" customHeight="1" x14ac:dyDescent="0.3"/>
    <row r="428" ht="19.95" customHeight="1" x14ac:dyDescent="0.3"/>
    <row r="429" ht="19.95" customHeight="1" x14ac:dyDescent="0.3"/>
    <row r="430" ht="19.95" customHeight="1" x14ac:dyDescent="0.3"/>
    <row r="431" ht="19.95" customHeight="1" x14ac:dyDescent="0.3"/>
    <row r="432" ht="19.95" customHeight="1" x14ac:dyDescent="0.3"/>
    <row r="433" ht="19.95" customHeight="1" x14ac:dyDescent="0.3"/>
    <row r="434" ht="19.95" customHeight="1" x14ac:dyDescent="0.3"/>
    <row r="435" ht="19.95" customHeight="1" x14ac:dyDescent="0.3"/>
    <row r="436" ht="19.95" customHeight="1" x14ac:dyDescent="0.3"/>
    <row r="437" ht="19.95" customHeight="1" x14ac:dyDescent="0.3"/>
    <row r="438" ht="19.95" customHeight="1" x14ac:dyDescent="0.3"/>
    <row r="439" ht="19.95" customHeight="1" x14ac:dyDescent="0.3"/>
    <row r="440" ht="19.95" customHeight="1" x14ac:dyDescent="0.3"/>
    <row r="441" ht="19.95" customHeight="1" x14ac:dyDescent="0.3"/>
    <row r="442" ht="19.95" customHeight="1" x14ac:dyDescent="0.3"/>
    <row r="443" ht="19.95" customHeight="1" x14ac:dyDescent="0.3"/>
    <row r="444" ht="19.95" customHeight="1" x14ac:dyDescent="0.3"/>
    <row r="445" ht="19.95" customHeight="1" x14ac:dyDescent="0.3"/>
    <row r="446" ht="19.95" customHeight="1" x14ac:dyDescent="0.3"/>
    <row r="447" ht="19.95" customHeight="1" x14ac:dyDescent="0.3"/>
    <row r="448" ht="19.95" customHeight="1" x14ac:dyDescent="0.3"/>
    <row r="449" ht="19.95" customHeight="1" x14ac:dyDescent="0.3"/>
    <row r="450" ht="19.95" customHeight="1" x14ac:dyDescent="0.3"/>
    <row r="451" ht="19.95" customHeight="1" x14ac:dyDescent="0.3"/>
    <row r="452" ht="19.95" customHeight="1" x14ac:dyDescent="0.3"/>
    <row r="453" ht="19.95" customHeight="1" x14ac:dyDescent="0.3"/>
    <row r="454" ht="19.95" customHeight="1" x14ac:dyDescent="0.3"/>
    <row r="455" ht="19.95" customHeight="1" x14ac:dyDescent="0.3"/>
    <row r="456" ht="19.95" customHeight="1" x14ac:dyDescent="0.3"/>
    <row r="457" ht="19.95" customHeight="1" x14ac:dyDescent="0.3"/>
    <row r="458" ht="19.95" customHeight="1" x14ac:dyDescent="0.3"/>
    <row r="459" ht="19.95" customHeight="1" x14ac:dyDescent="0.3"/>
    <row r="460" ht="19.95" customHeight="1" x14ac:dyDescent="0.3"/>
    <row r="461" ht="19.95" customHeight="1" x14ac:dyDescent="0.3"/>
    <row r="462" ht="19.95" customHeight="1" x14ac:dyDescent="0.3"/>
    <row r="463" ht="19.95" customHeight="1" x14ac:dyDescent="0.3"/>
    <row r="464" ht="19.95" customHeight="1" x14ac:dyDescent="0.3"/>
    <row r="465" ht="19.95" customHeight="1" x14ac:dyDescent="0.3"/>
    <row r="466" ht="19.95" customHeight="1" x14ac:dyDescent="0.3"/>
    <row r="467" ht="19.95" customHeight="1" x14ac:dyDescent="0.3"/>
    <row r="468" ht="19.95" customHeight="1" x14ac:dyDescent="0.3"/>
    <row r="469" ht="19.95" customHeight="1" x14ac:dyDescent="0.3"/>
    <row r="470" ht="19.95" customHeight="1" x14ac:dyDescent="0.3"/>
    <row r="471" ht="19.95" customHeight="1" x14ac:dyDescent="0.3"/>
    <row r="472" ht="19.95" customHeight="1" x14ac:dyDescent="0.3"/>
    <row r="473" ht="19.95" customHeight="1" x14ac:dyDescent="0.3"/>
    <row r="474" ht="19.95" customHeight="1" x14ac:dyDescent="0.3"/>
    <row r="475" ht="19.95" customHeight="1" x14ac:dyDescent="0.3"/>
    <row r="476" ht="19.95" customHeight="1" x14ac:dyDescent="0.3"/>
    <row r="477" ht="19.95" customHeight="1" x14ac:dyDescent="0.3"/>
    <row r="478" ht="19.95" customHeight="1" x14ac:dyDescent="0.3"/>
    <row r="479" ht="19.95" customHeight="1" x14ac:dyDescent="0.3"/>
    <row r="480" ht="19.95" customHeight="1" x14ac:dyDescent="0.3"/>
    <row r="481" ht="19.95" customHeight="1" x14ac:dyDescent="0.3"/>
    <row r="482" ht="19.95" customHeight="1" x14ac:dyDescent="0.3"/>
    <row r="483" ht="19.95" customHeight="1" x14ac:dyDescent="0.3"/>
  </sheetData>
  <mergeCells count="1">
    <mergeCell ref="I4:J9"/>
  </mergeCells>
  <conditionalFormatting sqref="C25:C44 C61:C79 C82:C93 C124:C135 C4:H23 C25:H30 C32:H37 C39:H44 C46:H51 C53:H58 C60:H65 C67:H72 C74:H79 C81:H86 C88:H93 C95:H100 C102:H107 C109:H114 C116:H121 C123:H128 C130:H135 C137:H142 C144:H149 C151:H156 C158:H163 C165:H17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G2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G3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G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G5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G5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G6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G7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G7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G8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G9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G9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G10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G11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G12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4:C135 C4:H121 C123:H128 C130:H135 C137:H142 C144:H149 C151:H156 C158:H163 C165:H17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:G12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:G12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G13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G13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G14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G14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G14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G14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:G1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:G1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G16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G16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G16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G16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17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">
      <colorScale>
        <cfvo type="min"/>
        <cfvo type="max"/>
        <color rgb="FFF8696B"/>
        <color rgb="FFFCFCFF"/>
      </colorScale>
    </cfRule>
  </conditionalFormatting>
  <conditionalFormatting sqref="L46:L51 L81:L93 L95:L100 L102:L107 L109:L114 L116:L121 L123:L135 L137:L142 L144:L149 L151:L156 L158:L163 L165:L170 M4:Q9 L4:L23 M18:P22 L25:L44 M25:Q29 L53:L58 M54:Q58 L60:L79 M61:P65 S4:X9 Z4:AE9 M11:P1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:L135 L137:L142 L144:L149 L151:L156 L158:L163 L165:L170 M4:Q9 M18:P22 M25:Q29 M54:Q58 L4:L121 M61:P65 S4:X9 Z4:AE9 M11:P1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Q9 M18:P22 M25:Q29 M54:Q58 L4:L170 M61:P65 S4:X9 Z4:AE9 M11:P1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max"/>
        <color rgb="FFF8696B"/>
        <color rgb="FFFCFCFF"/>
      </colorScale>
    </cfRule>
  </conditionalFormatting>
  <conditionalFormatting sqref="S4:X9 Z4:AE9 L4:R66">
    <cfRule type="colorScale" priority="78">
      <colorScale>
        <cfvo type="min"/>
        <cfvo type="max"/>
        <color rgb="FF63BE7B"/>
        <color rgb="FFFFEF9C"/>
      </colorScale>
    </cfRule>
  </conditionalFormatting>
  <conditionalFormatting sqref="S4:X9 Z4:AE9 L4:R10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Q9 S4:X9 Z4:AE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Q1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Q2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Q3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Q3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Q4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Q5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Q5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P6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X9 Z4:AE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R17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X14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L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L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L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AG4:AL9">
    <cfRule type="colorScale" priority="52">
      <colorScale>
        <cfvo type="min"/>
        <cfvo type="max"/>
        <color rgb="FF63BE7B"/>
        <color rgb="FFFFEF9C"/>
      </colorScale>
    </cfRule>
  </conditionalFormatting>
  <conditionalFormatting sqref="AG4:AL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L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L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S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:G8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G8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G9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G9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G9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G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G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G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G1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G1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G1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G1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G1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G1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G12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G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G1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:G1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:G1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:G12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G1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G1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G1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G1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G1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:G1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G1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G1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G1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G1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G1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:G1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:G1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:G1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:G1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:G1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G1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G1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G1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G1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G1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G1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G1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G1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G1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G1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2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E18" sqref="E18"/>
    </sheetView>
  </sheetViews>
  <sheetFormatPr defaultRowHeight="14.4" x14ac:dyDescent="0.3"/>
  <cols>
    <col min="2" max="4" width="4.77734375" customWidth="1"/>
  </cols>
  <sheetData>
    <row r="2" spans="2:8" x14ac:dyDescent="0.3">
      <c r="B2" s="31">
        <v>1</v>
      </c>
      <c r="C2" s="31">
        <v>8</v>
      </c>
      <c r="D2" s="31">
        <v>3</v>
      </c>
      <c r="G2" t="s">
        <v>12</v>
      </c>
    </row>
    <row r="3" spans="2:8" x14ac:dyDescent="0.3">
      <c r="B3" s="31">
        <v>4</v>
      </c>
      <c r="C3" s="31">
        <v>5</v>
      </c>
      <c r="D3" s="31">
        <v>8</v>
      </c>
    </row>
    <row r="4" spans="2:8" x14ac:dyDescent="0.3">
      <c r="B4" s="31">
        <v>4</v>
      </c>
      <c r="C4" s="31">
        <v>1</v>
      </c>
      <c r="D4" s="31">
        <v>3</v>
      </c>
      <c r="G4" t="s">
        <v>13</v>
      </c>
      <c r="H4">
        <v>3.1175000000000002</v>
      </c>
    </row>
    <row r="5" spans="2:8" x14ac:dyDescent="0.3">
      <c r="B5" s="31"/>
      <c r="C5" s="31"/>
      <c r="D5" s="31"/>
      <c r="G5" t="s">
        <v>14</v>
      </c>
      <c r="H5">
        <v>-0.39600000000000002</v>
      </c>
    </row>
    <row r="6" spans="2:8" x14ac:dyDescent="0.3">
      <c r="B6" s="32">
        <f>B2*($H$4*(B2^$H$5))</f>
        <v>3.1175000000000002</v>
      </c>
      <c r="C6" s="32">
        <f t="shared" ref="C6:D6" si="0">C2*($H$4*(C2^$H$5))</f>
        <v>10.946437816190707</v>
      </c>
      <c r="D6" s="32">
        <f t="shared" si="0"/>
        <v>6.053237306572866</v>
      </c>
    </row>
    <row r="7" spans="2:8" x14ac:dyDescent="0.3">
      <c r="B7" s="32">
        <f t="shared" ref="B7:D8" si="1">B3*($H$4*(B3^$H$5))</f>
        <v>7.201959866691598</v>
      </c>
      <c r="C7" s="32">
        <f t="shared" si="1"/>
        <v>8.2410840742950384</v>
      </c>
      <c r="D7" s="32">
        <f t="shared" si="1"/>
        <v>10.946437816190707</v>
      </c>
    </row>
    <row r="8" spans="2:8" x14ac:dyDescent="0.3">
      <c r="B8" s="32">
        <f t="shared" si="1"/>
        <v>7.201959866691598</v>
      </c>
      <c r="C8" s="32">
        <f t="shared" si="1"/>
        <v>3.1175000000000002</v>
      </c>
      <c r="D8" s="32">
        <f t="shared" si="1"/>
        <v>6.053237306572866</v>
      </c>
    </row>
  </sheetData>
  <conditionalFormatting sqref="B2: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0"/>
  <sheetViews>
    <sheetView topLeftCell="C1" workbookViewId="0">
      <selection activeCell="D30" sqref="D30"/>
    </sheetView>
  </sheetViews>
  <sheetFormatPr defaultRowHeight="14.4" x14ac:dyDescent="0.3"/>
  <sheetData>
    <row r="1" spans="3:17" x14ac:dyDescent="0.3">
      <c r="I1" t="s">
        <v>6</v>
      </c>
      <c r="J1" s="3"/>
    </row>
    <row r="2" spans="3:17" x14ac:dyDescent="0.3">
      <c r="C2" t="s">
        <v>0</v>
      </c>
      <c r="D2" s="3">
        <v>8</v>
      </c>
      <c r="E2" s="5">
        <f>D2/2</f>
        <v>4</v>
      </c>
      <c r="I2" t="s">
        <v>7</v>
      </c>
      <c r="J2" s="2"/>
    </row>
    <row r="3" spans="3:17" x14ac:dyDescent="0.3">
      <c r="C3" t="s">
        <v>1</v>
      </c>
      <c r="D3" s="3">
        <v>5</v>
      </c>
      <c r="E3" s="5">
        <f>D3/2</f>
        <v>2.5</v>
      </c>
      <c r="O3" t="s">
        <v>15</v>
      </c>
      <c r="P3">
        <v>2</v>
      </c>
    </row>
    <row r="4" spans="3:17" x14ac:dyDescent="0.3">
      <c r="C4" t="s">
        <v>2</v>
      </c>
      <c r="D4">
        <f>SQRT((E2^2)+(E3^2))</f>
        <v>4.7169905660283016</v>
      </c>
    </row>
    <row r="5" spans="3:17" x14ac:dyDescent="0.3">
      <c r="F5" t="s">
        <v>4</v>
      </c>
      <c r="J5" t="s">
        <v>5</v>
      </c>
    </row>
    <row r="6" spans="3:17" x14ac:dyDescent="0.3">
      <c r="F6" s="21">
        <f>'TestFileHFirstCell (step1)'!B6</f>
        <v>3.1175000000000002</v>
      </c>
      <c r="G6" s="21">
        <f>'TestFileHFirstCell (step1)'!C6</f>
        <v>10.946437816190707</v>
      </c>
      <c r="H6" s="21">
        <f>'TestFileHFirstCell (step1)'!D6</f>
        <v>6.053237306572866</v>
      </c>
      <c r="J6" s="2">
        <f>MAX(J10,J14,J18,J22,J26,J30,J34,J38)</f>
        <v>1.9572344540476769</v>
      </c>
      <c r="K6" s="2">
        <f t="shared" ref="K6:L6" si="0">MAX(K10,K14,K18,K22,K26,K30,K34,K38)</f>
        <v>1.9572344540476769</v>
      </c>
      <c r="L6" s="7">
        <f t="shared" si="0"/>
        <v>1.9572802038471366</v>
      </c>
      <c r="O6" s="8">
        <f>F6</f>
        <v>3.1175000000000002</v>
      </c>
      <c r="P6" s="8">
        <f t="shared" ref="P6:Q8" si="1">G6</f>
        <v>10.946437816190707</v>
      </c>
      <c r="Q6" s="8">
        <f t="shared" si="1"/>
        <v>6.053237306572866</v>
      </c>
    </row>
    <row r="7" spans="3:17" x14ac:dyDescent="0.3">
      <c r="F7" s="21">
        <f>'TestFileHFirstCell (step1)'!B7</f>
        <v>7.201959866691598</v>
      </c>
      <c r="G7" s="21">
        <f>'TestFileHFirstCell (step1)'!C7</f>
        <v>8.2410840742950384</v>
      </c>
      <c r="H7" s="21">
        <f>'TestFileHFirstCell (step1)'!D7</f>
        <v>10.946437816190707</v>
      </c>
      <c r="J7" s="2">
        <f t="shared" ref="J7:L8" si="2">MAX(J11,J15,J19,J23,J27,J31,J35,J39)</f>
        <v>1.6337839466766391</v>
      </c>
      <c r="K7" s="2">
        <f t="shared" si="2"/>
        <v>2.0494336297180156</v>
      </c>
      <c r="L7" s="7">
        <f t="shared" si="2"/>
        <v>1.9572802038471366</v>
      </c>
      <c r="M7" t="s">
        <v>3</v>
      </c>
      <c r="O7" s="8">
        <f t="shared" ref="O7:O8" si="3">F7</f>
        <v>7.201959866691598</v>
      </c>
      <c r="P7" s="8">
        <f>(SUM(F6,G6,H6,H7,H8,G8,F8,F7,8*G7)/16)</f>
        <v>7.5354339108294148</v>
      </c>
      <c r="Q7" s="8">
        <f t="shared" si="1"/>
        <v>10.946437816190707</v>
      </c>
    </row>
    <row r="8" spans="3:17" x14ac:dyDescent="0.3">
      <c r="F8" s="21">
        <f>'TestFileHFirstCell (step1)'!B8</f>
        <v>7.201959866691598</v>
      </c>
      <c r="G8" s="21">
        <f>'TestFileHFirstCell (step1)'!C8</f>
        <v>3.1175000000000002</v>
      </c>
      <c r="H8" s="21">
        <f>'TestFileHFirstCell (step1)'!D8</f>
        <v>6.053237306572866</v>
      </c>
      <c r="J8" s="2">
        <f t="shared" si="2"/>
        <v>1.0211149666728994</v>
      </c>
      <c r="K8" s="2">
        <f t="shared" si="2"/>
        <v>2.0494336297180156</v>
      </c>
      <c r="L8" s="7">
        <f t="shared" si="2"/>
        <v>1.9572802038471366</v>
      </c>
      <c r="O8" s="8">
        <f t="shared" si="3"/>
        <v>7.201959866691598</v>
      </c>
      <c r="P8" s="8">
        <f>(SUM(F8,F7,G7,H7,H8,5*G8)/10)</f>
        <v>5.5232178930441815</v>
      </c>
      <c r="Q8" s="8">
        <f t="shared" si="1"/>
        <v>6.053237306572866</v>
      </c>
    </row>
    <row r="10" spans="3:17" x14ac:dyDescent="0.3">
      <c r="D10">
        <v>0</v>
      </c>
      <c r="F10" s="1">
        <f t="shared" ref="F10:G12" si="4">(G6-F6)/$E$2</f>
        <v>1.9572344540476769</v>
      </c>
      <c r="G10" s="1">
        <f t="shared" si="4"/>
        <v>-1.2233001274044604</v>
      </c>
      <c r="H10" s="1"/>
      <c r="J10" s="4">
        <f>ABS(F10)</f>
        <v>1.9572344540476769</v>
      </c>
      <c r="K10" s="4">
        <f t="shared" ref="K10:L12" si="5">ABS(G10)</f>
        <v>1.2233001274044604</v>
      </c>
      <c r="L10" s="4">
        <f t="shared" si="5"/>
        <v>0</v>
      </c>
    </row>
    <row r="11" spans="3:17" x14ac:dyDescent="0.3">
      <c r="F11" s="1">
        <f t="shared" si="4"/>
        <v>0.25978105190086009</v>
      </c>
      <c r="G11" s="1">
        <f t="shared" si="4"/>
        <v>0.67633843547391725</v>
      </c>
      <c r="H11" s="1"/>
      <c r="J11" s="4">
        <f t="shared" ref="J11:J12" si="6">ABS(F11)</f>
        <v>0.25978105190086009</v>
      </c>
      <c r="K11" s="4">
        <f t="shared" si="5"/>
        <v>0.67633843547391725</v>
      </c>
      <c r="L11" s="4">
        <f t="shared" si="5"/>
        <v>0</v>
      </c>
    </row>
    <row r="12" spans="3:17" x14ac:dyDescent="0.3">
      <c r="F12" s="1">
        <f t="shared" si="4"/>
        <v>-1.0211149666728994</v>
      </c>
      <c r="G12" s="1">
        <f t="shared" si="4"/>
        <v>0.73393432664321645</v>
      </c>
      <c r="H12" s="1"/>
      <c r="J12" s="4">
        <f t="shared" si="6"/>
        <v>1.0211149666728994</v>
      </c>
      <c r="K12" s="4">
        <f t="shared" si="5"/>
        <v>0.73393432664321645</v>
      </c>
      <c r="L12" s="4">
        <f t="shared" si="5"/>
        <v>0</v>
      </c>
    </row>
    <row r="14" spans="3:17" x14ac:dyDescent="0.3">
      <c r="D14">
        <v>1</v>
      </c>
      <c r="F14" s="1">
        <f>(G7-F6)/$D$4</f>
        <v>1.0861976513574179</v>
      </c>
      <c r="G14" s="1">
        <f>(H7-G6)/$D$4</f>
        <v>0</v>
      </c>
      <c r="H14" s="1"/>
      <c r="J14" s="4">
        <f>ABS(F14)</f>
        <v>1.0861976513574179</v>
      </c>
      <c r="K14" s="4">
        <f t="shared" ref="K14:L16" si="7">ABS(G14)</f>
        <v>0</v>
      </c>
      <c r="L14" s="4">
        <f t="shared" si="7"/>
        <v>0</v>
      </c>
    </row>
    <row r="15" spans="3:17" x14ac:dyDescent="0.3">
      <c r="F15" s="1">
        <f>(G8-F7)/$D$4</f>
        <v>-0.86590375993283064</v>
      </c>
      <c r="G15" s="1">
        <f>(H8-G7)/$D$4</f>
        <v>-0.46382258711285401</v>
      </c>
      <c r="H15" s="1"/>
      <c r="J15" s="4">
        <f t="shared" ref="J15:J16" si="8">ABS(F15)</f>
        <v>0.86590375993283064</v>
      </c>
      <c r="K15" s="4">
        <f t="shared" si="7"/>
        <v>0.46382258711285401</v>
      </c>
      <c r="L15" s="4">
        <f t="shared" si="7"/>
        <v>0</v>
      </c>
    </row>
    <row r="16" spans="3:17" x14ac:dyDescent="0.3">
      <c r="F16" s="1"/>
      <c r="G16" s="1"/>
      <c r="H16" s="1"/>
      <c r="J16" s="4">
        <f t="shared" si="8"/>
        <v>0</v>
      </c>
      <c r="K16" s="4">
        <f t="shared" si="7"/>
        <v>0</v>
      </c>
      <c r="L16" s="4">
        <f t="shared" si="7"/>
        <v>0</v>
      </c>
    </row>
    <row r="18" spans="4:12" x14ac:dyDescent="0.3">
      <c r="D18">
        <v>2</v>
      </c>
      <c r="F18" s="1">
        <f t="shared" ref="F18:H19" si="9">(F7-F6)/$E$3</f>
        <v>1.6337839466766391</v>
      </c>
      <c r="G18" s="1">
        <f t="shared" si="9"/>
        <v>-1.0821414967582677</v>
      </c>
      <c r="H18" s="1">
        <f t="shared" si="9"/>
        <v>1.9572802038471366</v>
      </c>
      <c r="J18" s="4">
        <f>ABS(F18)</f>
        <v>1.6337839466766391</v>
      </c>
      <c r="K18" s="4">
        <f t="shared" ref="K18:L20" si="10">ABS(G18)</f>
        <v>1.0821414967582677</v>
      </c>
      <c r="L18" s="4">
        <f t="shared" si="10"/>
        <v>1.9572802038471366</v>
      </c>
    </row>
    <row r="19" spans="4:12" x14ac:dyDescent="0.3">
      <c r="F19" s="1">
        <f t="shared" si="9"/>
        <v>0</v>
      </c>
      <c r="G19" s="1">
        <f t="shared" si="9"/>
        <v>-2.0494336297180156</v>
      </c>
      <c r="H19" s="1">
        <f t="shared" si="9"/>
        <v>-1.9572802038471366</v>
      </c>
      <c r="J19" s="4">
        <f t="shared" ref="J19:J20" si="11">ABS(F19)</f>
        <v>0</v>
      </c>
      <c r="K19" s="4">
        <f t="shared" si="10"/>
        <v>2.0494336297180156</v>
      </c>
      <c r="L19" s="4">
        <f t="shared" si="10"/>
        <v>1.9572802038471366</v>
      </c>
    </row>
    <row r="20" spans="4:12" x14ac:dyDescent="0.3">
      <c r="F20" s="1"/>
      <c r="G20" s="1"/>
      <c r="H20" s="1"/>
      <c r="J20" s="4">
        <f t="shared" si="11"/>
        <v>0</v>
      </c>
      <c r="K20" s="4">
        <f t="shared" si="10"/>
        <v>0</v>
      </c>
      <c r="L20" s="4">
        <f t="shared" si="10"/>
        <v>0</v>
      </c>
    </row>
    <row r="22" spans="4:12" x14ac:dyDescent="0.3">
      <c r="D22">
        <v>3</v>
      </c>
      <c r="F22" s="1"/>
      <c r="G22" s="1">
        <f>(F7-G6)/$D$4</f>
        <v>-0.79382773763992365</v>
      </c>
      <c r="H22" s="1">
        <f>(G7-H6)/$D$4</f>
        <v>0.46382258711285401</v>
      </c>
      <c r="J22" s="4">
        <f>ABS(F22)</f>
        <v>0</v>
      </c>
      <c r="K22" s="4">
        <f t="shared" ref="K22:L24" si="12">ABS(G22)</f>
        <v>0.79382773763992365</v>
      </c>
      <c r="L22" s="4">
        <f t="shared" si="12"/>
        <v>0.46382258711285401</v>
      </c>
    </row>
    <row r="23" spans="4:12" x14ac:dyDescent="0.3">
      <c r="F23" s="1"/>
      <c r="G23" s="1">
        <f>(F8-G7)/$D$4</f>
        <v>-0.22029389142458711</v>
      </c>
      <c r="H23" s="1">
        <f>(G8-H7)/$D$4</f>
        <v>-1.6597314975727544</v>
      </c>
      <c r="J23" s="4">
        <f t="shared" ref="J23:J24" si="13">ABS(F23)</f>
        <v>0</v>
      </c>
      <c r="K23" s="4">
        <f t="shared" si="12"/>
        <v>0.22029389142458711</v>
      </c>
      <c r="L23" s="4">
        <f t="shared" si="12"/>
        <v>1.6597314975727544</v>
      </c>
    </row>
    <row r="24" spans="4:12" x14ac:dyDescent="0.3">
      <c r="F24" s="1"/>
      <c r="G24" s="1"/>
      <c r="H24" s="1"/>
      <c r="J24" s="4">
        <f t="shared" si="13"/>
        <v>0</v>
      </c>
      <c r="K24" s="4">
        <f t="shared" si="12"/>
        <v>0</v>
      </c>
      <c r="L24" s="4">
        <f t="shared" si="12"/>
        <v>0</v>
      </c>
    </row>
    <row r="26" spans="4:12" x14ac:dyDescent="0.3">
      <c r="D26">
        <v>4</v>
      </c>
      <c r="F26" s="1"/>
      <c r="G26" s="1">
        <f t="shared" ref="G26:H28" si="14">(F6-G6)/$E$2</f>
        <v>-1.9572344540476769</v>
      </c>
      <c r="H26" s="1">
        <f t="shared" si="14"/>
        <v>1.2233001274044604</v>
      </c>
      <c r="J26" s="4">
        <f>ABS(F26)</f>
        <v>0</v>
      </c>
      <c r="K26" s="4">
        <f t="shared" ref="K26:L28" si="15">ABS(G26)</f>
        <v>1.9572344540476769</v>
      </c>
      <c r="L26" s="4">
        <f t="shared" si="15"/>
        <v>1.2233001274044604</v>
      </c>
    </row>
    <row r="27" spans="4:12" x14ac:dyDescent="0.3">
      <c r="F27" s="1"/>
      <c r="G27" s="1">
        <f t="shared" si="14"/>
        <v>-0.25978105190086009</v>
      </c>
      <c r="H27" s="1">
        <f t="shared" si="14"/>
        <v>-0.67633843547391725</v>
      </c>
      <c r="J27" s="4">
        <f t="shared" ref="J27:J28" si="16">ABS(F27)</f>
        <v>0</v>
      </c>
      <c r="K27" s="4">
        <f t="shared" si="15"/>
        <v>0.25978105190086009</v>
      </c>
      <c r="L27" s="4">
        <f t="shared" si="15"/>
        <v>0.67633843547391725</v>
      </c>
    </row>
    <row r="28" spans="4:12" x14ac:dyDescent="0.3">
      <c r="F28" s="1"/>
      <c r="G28" s="1">
        <f t="shared" si="14"/>
        <v>1.0211149666728994</v>
      </c>
      <c r="H28" s="1">
        <f t="shared" si="14"/>
        <v>-0.73393432664321645</v>
      </c>
      <c r="J28" s="4">
        <f t="shared" si="16"/>
        <v>0</v>
      </c>
      <c r="K28" s="4">
        <f t="shared" si="15"/>
        <v>1.0211149666728994</v>
      </c>
      <c r="L28" s="4">
        <f t="shared" si="15"/>
        <v>0.73393432664321645</v>
      </c>
    </row>
    <row r="30" spans="4:12" x14ac:dyDescent="0.3">
      <c r="D30">
        <v>5</v>
      </c>
      <c r="F30" s="1"/>
      <c r="G30" s="1"/>
      <c r="H30" s="1"/>
      <c r="J30" s="4">
        <f>ABS(F30)</f>
        <v>0</v>
      </c>
      <c r="K30" s="4">
        <f t="shared" ref="K30:L32" si="17">ABS(G30)</f>
        <v>0</v>
      </c>
      <c r="L30" s="4">
        <f t="shared" si="17"/>
        <v>0</v>
      </c>
    </row>
    <row r="31" spans="4:12" x14ac:dyDescent="0.3">
      <c r="F31" s="1"/>
      <c r="G31" s="1">
        <f>(G7-F6)/$D$4</f>
        <v>1.0861976513574179</v>
      </c>
      <c r="H31" s="1">
        <f>(H7-G6)/$D$4</f>
        <v>0</v>
      </c>
      <c r="J31" s="4">
        <f t="shared" ref="J31:J32" si="18">ABS(F31)</f>
        <v>0</v>
      </c>
      <c r="K31" s="4">
        <f t="shared" si="17"/>
        <v>1.0861976513574179</v>
      </c>
      <c r="L31" s="4">
        <f t="shared" si="17"/>
        <v>0</v>
      </c>
    </row>
    <row r="32" spans="4:12" x14ac:dyDescent="0.3">
      <c r="F32" s="1"/>
      <c r="G32" s="1">
        <f>(G8-F7)/$D$4</f>
        <v>-0.86590375993283064</v>
      </c>
      <c r="H32" s="1">
        <f>(H8-G7)/$D$4</f>
        <v>-0.46382258711285401</v>
      </c>
      <c r="J32" s="4">
        <f t="shared" si="18"/>
        <v>0</v>
      </c>
      <c r="K32" s="4">
        <f t="shared" si="17"/>
        <v>0.86590375993283064</v>
      </c>
      <c r="L32" s="4">
        <f t="shared" si="17"/>
        <v>0.46382258711285401</v>
      </c>
    </row>
    <row r="34" spans="4:12" x14ac:dyDescent="0.3">
      <c r="D34">
        <v>6</v>
      </c>
      <c r="F34" s="1"/>
      <c r="G34" s="1"/>
      <c r="H34" s="1"/>
      <c r="J34" s="4">
        <f>ABS(F34)</f>
        <v>0</v>
      </c>
      <c r="K34" s="4">
        <f t="shared" ref="K34:L36" si="19">ABS(G34)</f>
        <v>0</v>
      </c>
      <c r="L34" s="4">
        <f t="shared" si="19"/>
        <v>0</v>
      </c>
    </row>
    <row r="35" spans="4:12" x14ac:dyDescent="0.3">
      <c r="F35" s="1">
        <f t="shared" ref="F35:H36" si="20">(F7-F6)/$E$3</f>
        <v>1.6337839466766391</v>
      </c>
      <c r="G35" s="1">
        <f t="shared" si="20"/>
        <v>-1.0821414967582677</v>
      </c>
      <c r="H35" s="1">
        <f t="shared" si="20"/>
        <v>1.9572802038471366</v>
      </c>
      <c r="J35" s="4">
        <f t="shared" ref="J35:J36" si="21">ABS(F35)</f>
        <v>1.6337839466766391</v>
      </c>
      <c r="K35" s="4">
        <f t="shared" si="19"/>
        <v>1.0821414967582677</v>
      </c>
      <c r="L35" s="4">
        <f t="shared" si="19"/>
        <v>1.9572802038471366</v>
      </c>
    </row>
    <row r="36" spans="4:12" x14ac:dyDescent="0.3">
      <c r="F36" s="1">
        <f t="shared" si="20"/>
        <v>0</v>
      </c>
      <c r="G36" s="1">
        <f t="shared" si="20"/>
        <v>-2.0494336297180156</v>
      </c>
      <c r="H36" s="1">
        <f t="shared" si="20"/>
        <v>-1.9572802038471366</v>
      </c>
      <c r="J36" s="4">
        <f t="shared" si="21"/>
        <v>0</v>
      </c>
      <c r="K36" s="4">
        <f t="shared" si="19"/>
        <v>2.0494336297180156</v>
      </c>
      <c r="L36" s="4">
        <f t="shared" si="19"/>
        <v>1.9572802038471366</v>
      </c>
    </row>
    <row r="38" spans="4:12" x14ac:dyDescent="0.3">
      <c r="D38">
        <v>7</v>
      </c>
      <c r="F38" s="1"/>
      <c r="G38" s="1"/>
      <c r="H38" s="1"/>
      <c r="J38" s="4">
        <f>ABS(F38)</f>
        <v>0</v>
      </c>
      <c r="K38" s="4">
        <f t="shared" ref="K38:L40" si="22">ABS(G38)</f>
        <v>0</v>
      </c>
      <c r="L38" s="4">
        <f t="shared" si="22"/>
        <v>0</v>
      </c>
    </row>
    <row r="39" spans="4:12" x14ac:dyDescent="0.3">
      <c r="F39" s="1">
        <f>(G6-F7)/$D$4</f>
        <v>0.79382773763992365</v>
      </c>
      <c r="G39" s="1">
        <f>(H6-G7)/$D$4</f>
        <v>-0.46382258711285401</v>
      </c>
      <c r="H39" s="1"/>
      <c r="J39" s="4">
        <f t="shared" ref="J39:J40" si="23">ABS(F39)</f>
        <v>0.79382773763992365</v>
      </c>
      <c r="K39" s="4">
        <f t="shared" si="22"/>
        <v>0.46382258711285401</v>
      </c>
      <c r="L39" s="4">
        <f t="shared" si="22"/>
        <v>0</v>
      </c>
    </row>
    <row r="40" spans="4:12" x14ac:dyDescent="0.3">
      <c r="F40" s="1">
        <f>(G7-F8)/$D$4</f>
        <v>0.22029389142458711</v>
      </c>
      <c r="G40" s="1">
        <f>(H7-G8)/$D$4</f>
        <v>1.6597314975727544</v>
      </c>
      <c r="H40" s="1"/>
      <c r="J40" s="4">
        <f t="shared" si="23"/>
        <v>0.22029389142458711</v>
      </c>
      <c r="K40" s="4">
        <f t="shared" si="22"/>
        <v>1.6597314975727544</v>
      </c>
      <c r="L40" s="4">
        <f t="shared" si="22"/>
        <v>0</v>
      </c>
    </row>
  </sheetData>
  <conditionalFormatting sqref="J6:L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Q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0"/>
  <sheetViews>
    <sheetView workbookViewId="0">
      <selection activeCell="K15" sqref="K15"/>
    </sheetView>
  </sheetViews>
  <sheetFormatPr defaultRowHeight="14.4" x14ac:dyDescent="0.3"/>
  <sheetData>
    <row r="1" spans="3:15" x14ac:dyDescent="0.3">
      <c r="I1" t="s">
        <v>6</v>
      </c>
      <c r="J1" s="3"/>
    </row>
    <row r="2" spans="3:15" x14ac:dyDescent="0.3">
      <c r="C2" t="s">
        <v>0</v>
      </c>
      <c r="D2" s="3">
        <v>8</v>
      </c>
      <c r="E2" s="5">
        <f>D2/2</f>
        <v>4</v>
      </c>
      <c r="I2" t="s">
        <v>7</v>
      </c>
      <c r="J2" s="2"/>
    </row>
    <row r="3" spans="3:15" x14ac:dyDescent="0.3">
      <c r="C3" t="s">
        <v>1</v>
      </c>
      <c r="D3" s="3">
        <v>5</v>
      </c>
      <c r="E3" s="5">
        <f>D3/2</f>
        <v>2.5</v>
      </c>
    </row>
    <row r="4" spans="3:15" x14ac:dyDescent="0.3">
      <c r="C4" t="s">
        <v>2</v>
      </c>
      <c r="D4">
        <f>SQRT((E2^2)+(E3^2))</f>
        <v>4.7169905660283016</v>
      </c>
    </row>
    <row r="5" spans="3:15" ht="15" thickBot="1" x14ac:dyDescent="0.35">
      <c r="F5" t="s">
        <v>4</v>
      </c>
      <c r="J5" t="s">
        <v>5</v>
      </c>
    </row>
    <row r="6" spans="3:15" x14ac:dyDescent="0.3">
      <c r="F6" s="22">
        <f>'TestFileHFirstCell (step2)'!O6</f>
        <v>3.1175000000000002</v>
      </c>
      <c r="G6" s="23">
        <f>'TestFileHFirstCell (step2)'!P6</f>
        <v>10.946437816190707</v>
      </c>
      <c r="H6" s="24">
        <f>'TestFileHFirstCell (step2)'!Q6</f>
        <v>6.053237306572866</v>
      </c>
      <c r="J6" s="2">
        <f>MAX(J10,J14,J18,J22,J26,J30,J34,J38)</f>
        <v>1.9572344540476769</v>
      </c>
      <c r="K6" s="2">
        <f t="shared" ref="K6:L6" si="0">MAX(K10,K14,K18,K22,K26,K30,K34,K38)</f>
        <v>1.9572344540476769</v>
      </c>
      <c r="L6" s="7">
        <f t="shared" si="0"/>
        <v>1.9572802038471366</v>
      </c>
    </row>
    <row r="7" spans="3:15" x14ac:dyDescent="0.3">
      <c r="D7" t="s">
        <v>17</v>
      </c>
      <c r="F7" s="25">
        <f>'TestFileHFirstCell (step2)'!O7</f>
        <v>7.201959866691598</v>
      </c>
      <c r="G7" s="26">
        <f>'TestFileHFirstCell (step2)'!P7</f>
        <v>7.5354339108294148</v>
      </c>
      <c r="H7" s="27">
        <f>'TestFileHFirstCell (step2)'!Q7</f>
        <v>10.946437816190707</v>
      </c>
      <c r="J7" s="2">
        <f t="shared" ref="J7:L8" si="1">MAX(J11,J15,J19,J23,J27,J31,J35,J39)</f>
        <v>1.6337839466766391</v>
      </c>
      <c r="K7" s="2">
        <f t="shared" si="1"/>
        <v>1.3644015621445171</v>
      </c>
      <c r="L7" s="7">
        <f t="shared" si="1"/>
        <v>1.9572802038471366</v>
      </c>
      <c r="M7" t="s">
        <v>3</v>
      </c>
      <c r="O7" t="s">
        <v>16</v>
      </c>
    </row>
    <row r="8" spans="3:15" ht="15" thickBot="1" x14ac:dyDescent="0.35">
      <c r="F8" s="28">
        <f>'TestFileHFirstCell (step2)'!O8</f>
        <v>7.201959866691598</v>
      </c>
      <c r="G8" s="29">
        <f>'TestFileHFirstCell (step2)'!P8</f>
        <v>5.5232178930441815</v>
      </c>
      <c r="H8" s="30">
        <f>'TestFileHFirstCell (step2)'!Q8</f>
        <v>6.053237306572866</v>
      </c>
      <c r="J8" s="2">
        <f t="shared" si="1"/>
        <v>0.41968549341185413</v>
      </c>
      <c r="K8" s="2">
        <f t="shared" si="1"/>
        <v>1.1497203242687144</v>
      </c>
      <c r="L8" s="7">
        <f t="shared" si="1"/>
        <v>1.9572802038471366</v>
      </c>
    </row>
    <row r="10" spans="3:15" x14ac:dyDescent="0.3">
      <c r="D10">
        <v>0</v>
      </c>
      <c r="F10" s="1">
        <f t="shared" ref="F10:G12" si="2">(G6-F6)/$E$2</f>
        <v>1.9572344540476769</v>
      </c>
      <c r="G10" s="1">
        <f t="shared" si="2"/>
        <v>-1.2233001274044604</v>
      </c>
      <c r="H10" s="1"/>
      <c r="J10" s="4">
        <f>ABS(F10)</f>
        <v>1.9572344540476769</v>
      </c>
      <c r="K10" s="4">
        <f t="shared" ref="K10:L12" si="3">ABS(G10)</f>
        <v>1.2233001274044604</v>
      </c>
      <c r="L10" s="4">
        <f t="shared" si="3"/>
        <v>0</v>
      </c>
    </row>
    <row r="11" spans="3:15" x14ac:dyDescent="0.3">
      <c r="F11" s="1">
        <f t="shared" si="2"/>
        <v>8.3368511034454196E-2</v>
      </c>
      <c r="G11" s="1">
        <f t="shared" si="2"/>
        <v>0.85275097634032315</v>
      </c>
      <c r="H11" s="1"/>
      <c r="J11" s="4">
        <f t="shared" ref="J11:J12" si="4">ABS(F11)</f>
        <v>8.3368511034454196E-2</v>
      </c>
      <c r="K11" s="4">
        <f t="shared" si="3"/>
        <v>0.85275097634032315</v>
      </c>
      <c r="L11" s="4">
        <f t="shared" si="3"/>
        <v>0</v>
      </c>
    </row>
    <row r="12" spans="3:15" x14ac:dyDescent="0.3">
      <c r="F12" s="1">
        <f t="shared" si="2"/>
        <v>-0.41968549341185413</v>
      </c>
      <c r="G12" s="1">
        <f t="shared" si="2"/>
        <v>0.13250485338217111</v>
      </c>
      <c r="H12" s="1"/>
      <c r="J12" s="4">
        <f t="shared" si="4"/>
        <v>0.41968549341185413</v>
      </c>
      <c r="K12" s="4">
        <f t="shared" si="3"/>
        <v>0.13250485338217111</v>
      </c>
      <c r="L12" s="4">
        <f t="shared" si="3"/>
        <v>0</v>
      </c>
    </row>
    <row r="14" spans="3:15" x14ac:dyDescent="0.3">
      <c r="D14">
        <v>1</v>
      </c>
      <c r="F14" s="1">
        <f>(G7-F6)/$D$4</f>
        <v>0.93660011589747749</v>
      </c>
      <c r="G14" s="1">
        <f>(H7-G6)/$D$4</f>
        <v>0</v>
      </c>
      <c r="H14" s="1"/>
      <c r="J14" s="4">
        <f>ABS(F14)</f>
        <v>0.93660011589747749</v>
      </c>
      <c r="K14" s="4">
        <f t="shared" ref="K14:L16" si="5">ABS(G14)</f>
        <v>0</v>
      </c>
      <c r="L14" s="4">
        <f t="shared" si="5"/>
        <v>0</v>
      </c>
    </row>
    <row r="15" spans="3:15" x14ac:dyDescent="0.3">
      <c r="F15" s="1">
        <f>(G8-F7)/$D$4</f>
        <v>-0.35589258662879086</v>
      </c>
      <c r="G15" s="1">
        <f>(H8-G7)/$D$4</f>
        <v>-0.31422505165291353</v>
      </c>
      <c r="H15" s="1"/>
      <c r="J15" s="4">
        <f t="shared" ref="J15:J16" si="6">ABS(F15)</f>
        <v>0.35589258662879086</v>
      </c>
      <c r="K15" s="4">
        <f t="shared" si="5"/>
        <v>0.31422505165291353</v>
      </c>
      <c r="L15" s="4">
        <f t="shared" si="5"/>
        <v>0</v>
      </c>
    </row>
    <row r="16" spans="3:15" x14ac:dyDescent="0.3">
      <c r="F16" s="1"/>
      <c r="G16" s="1"/>
      <c r="H16" s="1"/>
      <c r="J16" s="4">
        <f t="shared" si="6"/>
        <v>0</v>
      </c>
      <c r="K16" s="4">
        <f t="shared" si="5"/>
        <v>0</v>
      </c>
      <c r="L16" s="4">
        <f t="shared" si="5"/>
        <v>0</v>
      </c>
    </row>
    <row r="18" spans="4:12" x14ac:dyDescent="0.3">
      <c r="D18">
        <v>2</v>
      </c>
      <c r="F18" s="1">
        <f t="shared" ref="F18:H19" si="7">(F7-F6)/$E$3</f>
        <v>1.6337839466766391</v>
      </c>
      <c r="G18" s="1">
        <f t="shared" si="7"/>
        <v>-1.3644015621445171</v>
      </c>
      <c r="H18" s="1">
        <f t="shared" si="7"/>
        <v>1.9572802038471366</v>
      </c>
      <c r="J18" s="4">
        <f>ABS(F18)</f>
        <v>1.6337839466766391</v>
      </c>
      <c r="K18" s="4">
        <f t="shared" ref="K18:L20" si="8">ABS(G18)</f>
        <v>1.3644015621445171</v>
      </c>
      <c r="L18" s="4">
        <f t="shared" si="8"/>
        <v>1.9572802038471366</v>
      </c>
    </row>
    <row r="19" spans="4:12" x14ac:dyDescent="0.3">
      <c r="F19" s="1">
        <f t="shared" si="7"/>
        <v>0</v>
      </c>
      <c r="G19" s="1">
        <f t="shared" si="7"/>
        <v>-0.80488640711409332</v>
      </c>
      <c r="H19" s="1">
        <f t="shared" si="7"/>
        <v>-1.9572802038471366</v>
      </c>
      <c r="J19" s="4">
        <f t="shared" ref="J19:J20" si="9">ABS(F19)</f>
        <v>0</v>
      </c>
      <c r="K19" s="4">
        <f t="shared" si="8"/>
        <v>0.80488640711409332</v>
      </c>
      <c r="L19" s="4">
        <f t="shared" si="8"/>
        <v>1.9572802038471366</v>
      </c>
    </row>
    <row r="20" spans="4:12" x14ac:dyDescent="0.3">
      <c r="F20" s="1"/>
      <c r="G20" s="1"/>
      <c r="H20" s="1"/>
      <c r="J20" s="4">
        <f t="shared" si="9"/>
        <v>0</v>
      </c>
      <c r="K20" s="4">
        <f t="shared" si="8"/>
        <v>0</v>
      </c>
      <c r="L20" s="4">
        <f t="shared" si="8"/>
        <v>0</v>
      </c>
    </row>
    <row r="22" spans="4:12" x14ac:dyDescent="0.3">
      <c r="D22">
        <v>3</v>
      </c>
      <c r="F22" s="1"/>
      <c r="G22" s="1">
        <f>(F7-G6)/$D$4</f>
        <v>-0.79382773763992365</v>
      </c>
      <c r="H22" s="1">
        <f>(G7-H6)/$D$4</f>
        <v>0.31422505165291353</v>
      </c>
      <c r="J22" s="4">
        <f>ABS(F22)</f>
        <v>0</v>
      </c>
      <c r="K22" s="4">
        <f t="shared" ref="K22:L24" si="10">ABS(G22)</f>
        <v>0.79382773763992365</v>
      </c>
      <c r="L22" s="4">
        <f t="shared" si="10"/>
        <v>0.31422505165291353</v>
      </c>
    </row>
    <row r="23" spans="4:12" x14ac:dyDescent="0.3">
      <c r="F23" s="1"/>
      <c r="G23" s="1">
        <f>(F8-G7)/$D$4</f>
        <v>-7.0696355964646629E-2</v>
      </c>
      <c r="H23" s="1">
        <f>(G8-H7)/$D$4</f>
        <v>-1.1497203242687144</v>
      </c>
      <c r="J23" s="4">
        <f t="shared" ref="J23:J24" si="11">ABS(F23)</f>
        <v>0</v>
      </c>
      <c r="K23" s="4">
        <f t="shared" si="10"/>
        <v>7.0696355964646629E-2</v>
      </c>
      <c r="L23" s="4">
        <f t="shared" si="10"/>
        <v>1.1497203242687144</v>
      </c>
    </row>
    <row r="24" spans="4:12" x14ac:dyDescent="0.3">
      <c r="F24" s="1"/>
      <c r="G24" s="1"/>
      <c r="H24" s="1"/>
      <c r="J24" s="4">
        <f t="shared" si="11"/>
        <v>0</v>
      </c>
      <c r="K24" s="4">
        <f t="shared" si="10"/>
        <v>0</v>
      </c>
      <c r="L24" s="4">
        <f t="shared" si="10"/>
        <v>0</v>
      </c>
    </row>
    <row r="26" spans="4:12" x14ac:dyDescent="0.3">
      <c r="D26">
        <v>4</v>
      </c>
      <c r="F26" s="1"/>
      <c r="G26" s="1">
        <f t="shared" ref="G26:H28" si="12">(F6-G6)/$E$2</f>
        <v>-1.9572344540476769</v>
      </c>
      <c r="H26" s="1">
        <f t="shared" si="12"/>
        <v>1.2233001274044604</v>
      </c>
      <c r="J26" s="4">
        <f>ABS(F26)</f>
        <v>0</v>
      </c>
      <c r="K26" s="4">
        <f t="shared" ref="K26:L28" si="13">ABS(G26)</f>
        <v>1.9572344540476769</v>
      </c>
      <c r="L26" s="4">
        <f t="shared" si="13"/>
        <v>1.2233001274044604</v>
      </c>
    </row>
    <row r="27" spans="4:12" x14ac:dyDescent="0.3">
      <c r="F27" s="1"/>
      <c r="G27" s="1">
        <f t="shared" si="12"/>
        <v>-8.3368511034454196E-2</v>
      </c>
      <c r="H27" s="1">
        <f t="shared" si="12"/>
        <v>-0.85275097634032315</v>
      </c>
      <c r="J27" s="4">
        <f t="shared" ref="J27:J28" si="14">ABS(F27)</f>
        <v>0</v>
      </c>
      <c r="K27" s="4">
        <f t="shared" si="13"/>
        <v>8.3368511034454196E-2</v>
      </c>
      <c r="L27" s="4">
        <f t="shared" si="13"/>
        <v>0.85275097634032315</v>
      </c>
    </row>
    <row r="28" spans="4:12" x14ac:dyDescent="0.3">
      <c r="F28" s="1"/>
      <c r="G28" s="1">
        <f t="shared" si="12"/>
        <v>0.41968549341185413</v>
      </c>
      <c r="H28" s="1">
        <f t="shared" si="12"/>
        <v>-0.13250485338217111</v>
      </c>
      <c r="J28" s="4">
        <f t="shared" si="14"/>
        <v>0</v>
      </c>
      <c r="K28" s="4">
        <f t="shared" si="13"/>
        <v>0.41968549341185413</v>
      </c>
      <c r="L28" s="4">
        <f t="shared" si="13"/>
        <v>0.13250485338217111</v>
      </c>
    </row>
    <row r="30" spans="4:12" x14ac:dyDescent="0.3">
      <c r="D30">
        <v>5</v>
      </c>
      <c r="F30" s="1"/>
      <c r="G30" s="1"/>
      <c r="H30" s="1"/>
      <c r="J30" s="4">
        <f>ABS(F30)</f>
        <v>0</v>
      </c>
      <c r="K30" s="4">
        <f t="shared" ref="K30:L32" si="15">ABS(G30)</f>
        <v>0</v>
      </c>
      <c r="L30" s="4">
        <f t="shared" si="15"/>
        <v>0</v>
      </c>
    </row>
    <row r="31" spans="4:12" x14ac:dyDescent="0.3">
      <c r="F31" s="1"/>
      <c r="G31" s="1">
        <f>(G7-F6)/$D$4</f>
        <v>0.93660011589747749</v>
      </c>
      <c r="H31" s="1">
        <f>(H7-G6)/$D$4</f>
        <v>0</v>
      </c>
      <c r="J31" s="4">
        <f t="shared" ref="J31:J32" si="16">ABS(F31)</f>
        <v>0</v>
      </c>
      <c r="K31" s="4">
        <f t="shared" si="15"/>
        <v>0.93660011589747749</v>
      </c>
      <c r="L31" s="4">
        <f t="shared" si="15"/>
        <v>0</v>
      </c>
    </row>
    <row r="32" spans="4:12" x14ac:dyDescent="0.3">
      <c r="F32" s="1"/>
      <c r="G32" s="1">
        <f>(G8-F7)/$D$4</f>
        <v>-0.35589258662879086</v>
      </c>
      <c r="H32" s="1">
        <f>(H8-G7)/$D$4</f>
        <v>-0.31422505165291353</v>
      </c>
      <c r="J32" s="4">
        <f t="shared" si="16"/>
        <v>0</v>
      </c>
      <c r="K32" s="4">
        <f t="shared" si="15"/>
        <v>0.35589258662879086</v>
      </c>
      <c r="L32" s="4">
        <f t="shared" si="15"/>
        <v>0.31422505165291353</v>
      </c>
    </row>
    <row r="34" spans="4:12" x14ac:dyDescent="0.3">
      <c r="D34">
        <v>6</v>
      </c>
      <c r="F34" s="1"/>
      <c r="G34" s="1"/>
      <c r="H34" s="1"/>
      <c r="J34" s="4">
        <f>ABS(F34)</f>
        <v>0</v>
      </c>
      <c r="K34" s="4">
        <f t="shared" ref="K34:L36" si="17">ABS(G34)</f>
        <v>0</v>
      </c>
      <c r="L34" s="4">
        <f t="shared" si="17"/>
        <v>0</v>
      </c>
    </row>
    <row r="35" spans="4:12" x14ac:dyDescent="0.3">
      <c r="F35" s="1">
        <f t="shared" ref="F35:H36" si="18">(F7-F6)/$E$3</f>
        <v>1.6337839466766391</v>
      </c>
      <c r="G35" s="1">
        <f t="shared" si="18"/>
        <v>-1.3644015621445171</v>
      </c>
      <c r="H35" s="1">
        <f t="shared" si="18"/>
        <v>1.9572802038471366</v>
      </c>
      <c r="J35" s="4">
        <f t="shared" ref="J35:J36" si="19">ABS(F35)</f>
        <v>1.6337839466766391</v>
      </c>
      <c r="K35" s="4">
        <f t="shared" si="17"/>
        <v>1.3644015621445171</v>
      </c>
      <c r="L35" s="4">
        <f t="shared" si="17"/>
        <v>1.9572802038471366</v>
      </c>
    </row>
    <row r="36" spans="4:12" x14ac:dyDescent="0.3">
      <c r="F36" s="1">
        <f t="shared" si="18"/>
        <v>0</v>
      </c>
      <c r="G36" s="1">
        <f t="shared" si="18"/>
        <v>-0.80488640711409332</v>
      </c>
      <c r="H36" s="1">
        <f t="shared" si="18"/>
        <v>-1.9572802038471366</v>
      </c>
      <c r="J36" s="4">
        <f t="shared" si="19"/>
        <v>0</v>
      </c>
      <c r="K36" s="4">
        <f t="shared" si="17"/>
        <v>0.80488640711409332</v>
      </c>
      <c r="L36" s="4">
        <f t="shared" si="17"/>
        <v>1.9572802038471366</v>
      </c>
    </row>
    <row r="38" spans="4:12" x14ac:dyDescent="0.3">
      <c r="D38">
        <v>7</v>
      </c>
      <c r="F38" s="1"/>
      <c r="G38" s="1"/>
      <c r="H38" s="1"/>
      <c r="J38" s="4">
        <f>ABS(F38)</f>
        <v>0</v>
      </c>
      <c r="K38" s="4">
        <f t="shared" ref="K38:L40" si="20">ABS(G38)</f>
        <v>0</v>
      </c>
      <c r="L38" s="4">
        <f t="shared" si="20"/>
        <v>0</v>
      </c>
    </row>
    <row r="39" spans="4:12" x14ac:dyDescent="0.3">
      <c r="F39" s="1">
        <f>(G6-F7)/$D$4</f>
        <v>0.79382773763992365</v>
      </c>
      <c r="G39" s="1">
        <f>(H6-G7)/$D$4</f>
        <v>-0.31422505165291353</v>
      </c>
      <c r="H39" s="1"/>
      <c r="J39" s="4">
        <f t="shared" ref="J39:J40" si="21">ABS(F39)</f>
        <v>0.79382773763992365</v>
      </c>
      <c r="K39" s="4">
        <f t="shared" si="20"/>
        <v>0.31422505165291353</v>
      </c>
      <c r="L39" s="4">
        <f t="shared" si="20"/>
        <v>0</v>
      </c>
    </row>
    <row r="40" spans="4:12" x14ac:dyDescent="0.3">
      <c r="F40" s="1">
        <f>(G7-F8)/$D$4</f>
        <v>7.0696355964646629E-2</v>
      </c>
      <c r="G40" s="1">
        <f>(H7-G8)/$D$4</f>
        <v>1.1497203242687144</v>
      </c>
      <c r="H40" s="1"/>
      <c r="J40" s="4">
        <f t="shared" si="21"/>
        <v>7.0696355964646629E-2</v>
      </c>
      <c r="K40" s="4">
        <f t="shared" si="20"/>
        <v>1.1497203242687144</v>
      </c>
      <c r="L40" s="4">
        <f t="shared" si="20"/>
        <v>0</v>
      </c>
    </row>
  </sheetData>
  <conditionalFormatting sqref="J6:L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DatafirstMaxDerivate TEST</vt:lpstr>
      <vt:lpstr>GetSmooth TEST</vt:lpstr>
      <vt:lpstr>TestFileHFirstCell (step1)</vt:lpstr>
      <vt:lpstr>TestFileHFirstCell (step2)</vt:lpstr>
      <vt:lpstr>TestFileHFirstCell (step3)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WindSim</dc:creator>
  <cp:lastModifiedBy>WindSim</cp:lastModifiedBy>
  <dcterms:created xsi:type="dcterms:W3CDTF">2012-12-11T09:04:43Z</dcterms:created>
  <dcterms:modified xsi:type="dcterms:W3CDTF">2012-12-12T10:54:24Z</dcterms:modified>
</cp:coreProperties>
</file>