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sarrollo\nodetopython\data\02\Save\"/>
    </mc:Choice>
  </mc:AlternateContent>
  <xr:revisionPtr revIDLastSave="0" documentId="13_ncr:40009_{2B843E88-A1E2-4BA0-AA80-BAA7C9E080E5}" xr6:coauthVersionLast="47" xr6:coauthVersionMax="47" xr10:uidLastSave="{00000000-0000-0000-0000-000000000000}"/>
  <bookViews>
    <workbookView xWindow="-120" yWindow="-120" windowWidth="29040" windowHeight="15990" activeTab="1"/>
  </bookViews>
  <sheets>
    <sheet name="Venta Anterior Detalle" sheetId="1" r:id="rId1"/>
    <sheet name="Nuevos Objetivos x Familias" sheetId="2" r:id="rId2"/>
    <sheet name="Hoja3" sheetId="4" r:id="rId3"/>
    <sheet name="Nuevos Objetivos Detalle" sheetId="3" r:id="rId4"/>
  </sheets>
  <definedNames>
    <definedName name="_xlnm._FilterDatabase" localSheetId="3" hidden="1">'Nuevos Objetivos Detalle'!$A$1:$AF$3379</definedName>
  </definedNames>
  <calcPr calcId="0"/>
  <pivotCaches>
    <pivotCache cacheId="5" r:id="rId5"/>
  </pivotCaches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2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2833" i="3"/>
  <c r="Q2834" i="3"/>
  <c r="Q2835" i="3"/>
  <c r="Q2836" i="3"/>
  <c r="Q2837" i="3"/>
  <c r="Q2838" i="3"/>
  <c r="Q2839" i="3"/>
  <c r="Q2840" i="3"/>
  <c r="Q2841" i="3"/>
  <c r="Q2842" i="3"/>
  <c r="Q2843" i="3"/>
  <c r="Q2844" i="3"/>
  <c r="Q2845" i="3"/>
  <c r="Q2846" i="3"/>
  <c r="Q2847" i="3"/>
  <c r="Q2848" i="3"/>
  <c r="Q2849" i="3"/>
  <c r="Q2850" i="3"/>
  <c r="Q2851" i="3"/>
  <c r="Q2852" i="3"/>
  <c r="Q2853" i="3"/>
  <c r="Q2854" i="3"/>
  <c r="Q2855" i="3"/>
  <c r="Q2856" i="3"/>
  <c r="Q2857" i="3"/>
  <c r="Q2858" i="3"/>
  <c r="Q2859" i="3"/>
  <c r="Q2860" i="3"/>
  <c r="Q2861" i="3"/>
  <c r="Q2862" i="3"/>
  <c r="Q2863" i="3"/>
  <c r="Q2864" i="3"/>
  <c r="Q2865" i="3"/>
  <c r="Q2866" i="3"/>
  <c r="Q2867" i="3"/>
  <c r="Q2868" i="3"/>
  <c r="Q2869" i="3"/>
  <c r="Q2870" i="3"/>
  <c r="Q2871" i="3"/>
  <c r="Q2872" i="3"/>
  <c r="Q2873" i="3"/>
  <c r="Q2874" i="3"/>
  <c r="Q2875" i="3"/>
  <c r="Q2876" i="3"/>
  <c r="Q2877" i="3"/>
  <c r="Q2878" i="3"/>
  <c r="Q2879" i="3"/>
  <c r="Q2880" i="3"/>
  <c r="Q2881" i="3"/>
  <c r="Q2882" i="3"/>
  <c r="Q2883" i="3"/>
  <c r="Q2884" i="3"/>
  <c r="Q2885" i="3"/>
  <c r="Q2886" i="3"/>
  <c r="Q2887" i="3"/>
  <c r="Q2888" i="3"/>
  <c r="Q2889" i="3"/>
  <c r="Q2890" i="3"/>
  <c r="Q2891" i="3"/>
  <c r="Q2892" i="3"/>
  <c r="Q2893" i="3"/>
  <c r="Q2894" i="3"/>
  <c r="Q2895" i="3"/>
  <c r="Q2896" i="3"/>
  <c r="Q2897" i="3"/>
  <c r="Q2898" i="3"/>
  <c r="Q2899" i="3"/>
  <c r="Q2900" i="3"/>
  <c r="Q2901" i="3"/>
  <c r="Q2902" i="3"/>
  <c r="Q2903" i="3"/>
  <c r="Q2904" i="3"/>
  <c r="Q2905" i="3"/>
  <c r="Q2906" i="3"/>
  <c r="Q2907" i="3"/>
  <c r="Q2908" i="3"/>
  <c r="Q2909" i="3"/>
  <c r="Q2910" i="3"/>
  <c r="Q2911" i="3"/>
  <c r="Q2912" i="3"/>
  <c r="Q2913" i="3"/>
  <c r="Q2914" i="3"/>
  <c r="Q2915" i="3"/>
  <c r="Q2916" i="3"/>
  <c r="Q2917" i="3"/>
  <c r="Q2918" i="3"/>
  <c r="Q2919" i="3"/>
  <c r="Q2920" i="3"/>
  <c r="Q2921" i="3"/>
  <c r="Q2922" i="3"/>
  <c r="Q2923" i="3"/>
  <c r="Q2924" i="3"/>
  <c r="Q2925" i="3"/>
  <c r="Q2926" i="3"/>
  <c r="Q2927" i="3"/>
  <c r="Q2928" i="3"/>
  <c r="Q2929" i="3"/>
  <c r="Q2930" i="3"/>
  <c r="Q2931" i="3"/>
  <c r="Q2932" i="3"/>
  <c r="Q2933" i="3"/>
  <c r="Q2934" i="3"/>
  <c r="Q2935" i="3"/>
  <c r="Q2936" i="3"/>
  <c r="Q2937" i="3"/>
  <c r="Q2938" i="3"/>
  <c r="Q2939" i="3"/>
  <c r="Q2940" i="3"/>
  <c r="Q2941" i="3"/>
  <c r="Q2942" i="3"/>
  <c r="Q2943" i="3"/>
  <c r="Q2944" i="3"/>
  <c r="Q2945" i="3"/>
  <c r="Q2946" i="3"/>
  <c r="Q2947" i="3"/>
  <c r="Q2948" i="3"/>
  <c r="Q2949" i="3"/>
  <c r="Q2950" i="3"/>
  <c r="Q2951" i="3"/>
  <c r="Q2952" i="3"/>
  <c r="Q2953" i="3"/>
  <c r="Q2954" i="3"/>
  <c r="Q2955" i="3"/>
  <c r="Q2956" i="3"/>
  <c r="Q2957" i="3"/>
  <c r="Q2958" i="3"/>
  <c r="Q2959" i="3"/>
  <c r="Q2960" i="3"/>
  <c r="Q2961" i="3"/>
  <c r="Q2962" i="3"/>
  <c r="Q2963" i="3"/>
  <c r="Q2964" i="3"/>
  <c r="Q2965" i="3"/>
  <c r="Q2966" i="3"/>
  <c r="Q2967" i="3"/>
  <c r="Q2968" i="3"/>
  <c r="Q2969" i="3"/>
  <c r="Q2970" i="3"/>
  <c r="Q2971" i="3"/>
  <c r="Q2972" i="3"/>
  <c r="Q2973" i="3"/>
  <c r="Q2974" i="3"/>
  <c r="Q2975" i="3"/>
  <c r="Q2976" i="3"/>
  <c r="Q2977" i="3"/>
  <c r="Q2978" i="3"/>
  <c r="Q2979" i="3"/>
  <c r="Q2980" i="3"/>
  <c r="Q2981" i="3"/>
  <c r="Q2982" i="3"/>
  <c r="Q2983" i="3"/>
  <c r="Q2984" i="3"/>
  <c r="Q2985" i="3"/>
  <c r="Q2986" i="3"/>
  <c r="Q2987" i="3"/>
  <c r="Q2988" i="3"/>
  <c r="Q2989" i="3"/>
  <c r="Q2990" i="3"/>
  <c r="Q2991" i="3"/>
  <c r="Q2992" i="3"/>
  <c r="Q2993" i="3"/>
  <c r="Q2994" i="3"/>
  <c r="Q2995" i="3"/>
  <c r="Q2996" i="3"/>
  <c r="Q2997" i="3"/>
  <c r="Q2998" i="3"/>
  <c r="Q2999" i="3"/>
  <c r="Q3000" i="3"/>
  <c r="Q3001" i="3"/>
  <c r="Q3002" i="3"/>
  <c r="Q3003" i="3"/>
  <c r="Q3004" i="3"/>
  <c r="Q3005" i="3"/>
  <c r="Q3006" i="3"/>
  <c r="Q3007" i="3"/>
  <c r="Q3008" i="3"/>
  <c r="Q3009" i="3"/>
  <c r="Q3010" i="3"/>
  <c r="Q3011" i="3"/>
  <c r="Q3012" i="3"/>
  <c r="Q3013" i="3"/>
  <c r="Q3014" i="3"/>
  <c r="Q3015" i="3"/>
  <c r="Q3016" i="3"/>
  <c r="Q3017" i="3"/>
  <c r="Q3018" i="3"/>
  <c r="Q3019" i="3"/>
  <c r="Q3020" i="3"/>
  <c r="Q3021" i="3"/>
  <c r="Q3022" i="3"/>
  <c r="Q3023" i="3"/>
  <c r="Q3024" i="3"/>
  <c r="Q3025" i="3"/>
  <c r="Q3026" i="3"/>
  <c r="Q3027" i="3"/>
  <c r="Q3028" i="3"/>
  <c r="Q3029" i="3"/>
  <c r="Q3030" i="3"/>
  <c r="Q3031" i="3"/>
  <c r="Q3032" i="3"/>
  <c r="Q3033" i="3"/>
  <c r="Q3034" i="3"/>
  <c r="Q3035" i="3"/>
  <c r="Q3036" i="3"/>
  <c r="Q3037" i="3"/>
  <c r="Q3038" i="3"/>
  <c r="Q3039" i="3"/>
  <c r="Q3040" i="3"/>
  <c r="Q3041" i="3"/>
  <c r="Q3042" i="3"/>
  <c r="Q3043" i="3"/>
  <c r="Q3044" i="3"/>
  <c r="Q3045" i="3"/>
  <c r="Q3046" i="3"/>
  <c r="Q3047" i="3"/>
  <c r="Q3048" i="3"/>
  <c r="Q3049" i="3"/>
  <c r="Q3050" i="3"/>
  <c r="Q3051" i="3"/>
  <c r="Q3052" i="3"/>
  <c r="Q3053" i="3"/>
  <c r="Q3054" i="3"/>
  <c r="Q3055" i="3"/>
  <c r="Q3056" i="3"/>
  <c r="Q3057" i="3"/>
  <c r="Q3058" i="3"/>
  <c r="Q3059" i="3"/>
  <c r="Q3060" i="3"/>
  <c r="Q3061" i="3"/>
  <c r="Q3062" i="3"/>
  <c r="Q3063" i="3"/>
  <c r="Q3064" i="3"/>
  <c r="Q3065" i="3"/>
  <c r="Q3066" i="3"/>
  <c r="Q3067" i="3"/>
  <c r="Q3068" i="3"/>
  <c r="Q3069" i="3"/>
  <c r="Q3070" i="3"/>
  <c r="Q3071" i="3"/>
  <c r="Q3072" i="3"/>
  <c r="Q3073" i="3"/>
  <c r="Q3074" i="3"/>
  <c r="Q3075" i="3"/>
  <c r="Q3076" i="3"/>
  <c r="Q3077" i="3"/>
  <c r="Q3078" i="3"/>
  <c r="Q3079" i="3"/>
  <c r="Q3080" i="3"/>
  <c r="Q3081" i="3"/>
  <c r="Q3082" i="3"/>
  <c r="Q3083" i="3"/>
  <c r="Q3084" i="3"/>
  <c r="Q3085" i="3"/>
  <c r="Q3086" i="3"/>
  <c r="Q3087" i="3"/>
  <c r="Q3088" i="3"/>
  <c r="Q3089" i="3"/>
  <c r="Q3090" i="3"/>
  <c r="Q3091" i="3"/>
  <c r="Q3092" i="3"/>
  <c r="Q3093" i="3"/>
  <c r="Q3094" i="3"/>
  <c r="Q3095" i="3"/>
  <c r="Q3096" i="3"/>
  <c r="Q3097" i="3"/>
  <c r="Q3098" i="3"/>
  <c r="Q3099" i="3"/>
  <c r="Q3100" i="3"/>
  <c r="Q3101" i="3"/>
  <c r="Q3102" i="3"/>
  <c r="Q3103" i="3"/>
  <c r="Q3104" i="3"/>
  <c r="Q3105" i="3"/>
  <c r="Q3106" i="3"/>
  <c r="Q3107" i="3"/>
  <c r="Q3108" i="3"/>
  <c r="Q3109" i="3"/>
  <c r="Q3110" i="3"/>
  <c r="Q3111" i="3"/>
  <c r="Q3112" i="3"/>
  <c r="Q3113" i="3"/>
  <c r="Q3114" i="3"/>
  <c r="Q3115" i="3"/>
  <c r="Q3116" i="3"/>
  <c r="Q3117" i="3"/>
  <c r="Q3118" i="3"/>
  <c r="Q3119" i="3"/>
  <c r="Q3120" i="3"/>
  <c r="Q3121" i="3"/>
  <c r="Q3122" i="3"/>
  <c r="Q3123" i="3"/>
  <c r="Q3124" i="3"/>
  <c r="Q3125" i="3"/>
  <c r="Q3126" i="3"/>
  <c r="Q3127" i="3"/>
  <c r="Q3128" i="3"/>
  <c r="Q3129" i="3"/>
  <c r="Q3130" i="3"/>
  <c r="Q3131" i="3"/>
  <c r="Q3132" i="3"/>
  <c r="Q3133" i="3"/>
  <c r="Q3134" i="3"/>
  <c r="Q3135" i="3"/>
  <c r="Q3136" i="3"/>
  <c r="Q3137" i="3"/>
  <c r="Q3138" i="3"/>
  <c r="Q3139" i="3"/>
  <c r="Q3140" i="3"/>
  <c r="Q3141" i="3"/>
  <c r="Q3142" i="3"/>
  <c r="Q3143" i="3"/>
  <c r="Q3144" i="3"/>
  <c r="Q3145" i="3"/>
  <c r="Q3146" i="3"/>
  <c r="Q3147" i="3"/>
  <c r="Q3148" i="3"/>
  <c r="Q3149" i="3"/>
  <c r="Q3150" i="3"/>
  <c r="Q3151" i="3"/>
  <c r="Q3152" i="3"/>
  <c r="Q3153" i="3"/>
  <c r="Q3154" i="3"/>
  <c r="Q3155" i="3"/>
  <c r="Q3156" i="3"/>
  <c r="Q3157" i="3"/>
  <c r="Q3158" i="3"/>
  <c r="Q3159" i="3"/>
  <c r="Q3160" i="3"/>
  <c r="Q3161" i="3"/>
  <c r="Q3162" i="3"/>
  <c r="Q3163" i="3"/>
  <c r="Q3164" i="3"/>
  <c r="Q3165" i="3"/>
  <c r="Q3166" i="3"/>
  <c r="Q3167" i="3"/>
  <c r="Q3168" i="3"/>
  <c r="Q3169" i="3"/>
  <c r="Q3170" i="3"/>
  <c r="Q3171" i="3"/>
  <c r="Q3172" i="3"/>
  <c r="Q3173" i="3"/>
  <c r="Q3174" i="3"/>
  <c r="Q3175" i="3"/>
  <c r="Q3176" i="3"/>
  <c r="Q3177" i="3"/>
  <c r="Q3178" i="3"/>
  <c r="Q3179" i="3"/>
  <c r="Q3180" i="3"/>
  <c r="Q3181" i="3"/>
  <c r="Q3182" i="3"/>
  <c r="Q3183" i="3"/>
  <c r="Q3184" i="3"/>
  <c r="Q3185" i="3"/>
  <c r="Q3186" i="3"/>
  <c r="Q3187" i="3"/>
  <c r="Q3188" i="3"/>
  <c r="Q3189" i="3"/>
  <c r="Q3190" i="3"/>
  <c r="Q3191" i="3"/>
  <c r="Q3192" i="3"/>
  <c r="Q3193" i="3"/>
  <c r="Q3194" i="3"/>
  <c r="Q3195" i="3"/>
  <c r="Q3196" i="3"/>
  <c r="Q3197" i="3"/>
  <c r="Q3198" i="3"/>
  <c r="Q3199" i="3"/>
  <c r="Q3200" i="3"/>
  <c r="Q3201" i="3"/>
  <c r="Q3202" i="3"/>
  <c r="Q3203" i="3"/>
  <c r="Q3204" i="3"/>
  <c r="Q3205" i="3"/>
  <c r="Q3206" i="3"/>
  <c r="Q3207" i="3"/>
  <c r="Q3208" i="3"/>
  <c r="Q3209" i="3"/>
  <c r="Q3210" i="3"/>
  <c r="Q3211" i="3"/>
  <c r="Q3212" i="3"/>
  <c r="Q3213" i="3"/>
  <c r="Q3214" i="3"/>
  <c r="Q3215" i="3"/>
  <c r="Q3216" i="3"/>
  <c r="Q3217" i="3"/>
  <c r="Q3218" i="3"/>
  <c r="Q3219" i="3"/>
  <c r="Q3220" i="3"/>
  <c r="Q3221" i="3"/>
  <c r="Q3222" i="3"/>
  <c r="Q3223" i="3"/>
  <c r="Q3224" i="3"/>
  <c r="Q3225" i="3"/>
  <c r="Q3226" i="3"/>
  <c r="Q3227" i="3"/>
  <c r="Q3228" i="3"/>
  <c r="Q3229" i="3"/>
  <c r="Q3230" i="3"/>
  <c r="Q3231" i="3"/>
  <c r="Q3232" i="3"/>
  <c r="Q3233" i="3"/>
  <c r="Q3234" i="3"/>
  <c r="Q3235" i="3"/>
  <c r="Q3236" i="3"/>
  <c r="Q3237" i="3"/>
  <c r="Q3238" i="3"/>
  <c r="Q3239" i="3"/>
  <c r="Q3240" i="3"/>
  <c r="Q3241" i="3"/>
  <c r="Q3242" i="3"/>
  <c r="Q3243" i="3"/>
  <c r="Q3244" i="3"/>
  <c r="Q3245" i="3"/>
  <c r="Q3246" i="3"/>
  <c r="Q3247" i="3"/>
  <c r="Q3248" i="3"/>
  <c r="Q3249" i="3"/>
  <c r="Q3250" i="3"/>
  <c r="Q3251" i="3"/>
  <c r="Q3252" i="3"/>
  <c r="Q3253" i="3"/>
  <c r="Q3254" i="3"/>
  <c r="Q3255" i="3"/>
  <c r="Q3256" i="3"/>
  <c r="Q3257" i="3"/>
  <c r="Q3258" i="3"/>
  <c r="Q3259" i="3"/>
  <c r="Q3260" i="3"/>
  <c r="Q3261" i="3"/>
  <c r="Q3262" i="3"/>
  <c r="Q3263" i="3"/>
  <c r="Q3264" i="3"/>
  <c r="Q3265" i="3"/>
  <c r="Q3266" i="3"/>
  <c r="Q3267" i="3"/>
  <c r="Q3268" i="3"/>
  <c r="Q3269" i="3"/>
  <c r="Q3270" i="3"/>
  <c r="Q3271" i="3"/>
  <c r="Q3272" i="3"/>
  <c r="Q3273" i="3"/>
  <c r="Q3274" i="3"/>
  <c r="Q3275" i="3"/>
  <c r="Q3276" i="3"/>
  <c r="Q3277" i="3"/>
  <c r="Q3278" i="3"/>
  <c r="Q3279" i="3"/>
  <c r="Q3280" i="3"/>
  <c r="Q3281" i="3"/>
  <c r="Q3282" i="3"/>
  <c r="Q3283" i="3"/>
  <c r="Q3284" i="3"/>
  <c r="Q3285" i="3"/>
  <c r="Q3286" i="3"/>
  <c r="Q3287" i="3"/>
  <c r="Q3288" i="3"/>
  <c r="Q3289" i="3"/>
  <c r="Q3290" i="3"/>
  <c r="Q3291" i="3"/>
  <c r="Q3292" i="3"/>
  <c r="Q3293" i="3"/>
  <c r="Q3294" i="3"/>
  <c r="Q3295" i="3"/>
  <c r="Q3296" i="3"/>
  <c r="Q3297" i="3"/>
  <c r="Q3298" i="3"/>
  <c r="Q3299" i="3"/>
  <c r="Q3300" i="3"/>
  <c r="Q3301" i="3"/>
  <c r="Q3302" i="3"/>
  <c r="Q3303" i="3"/>
  <c r="Q3304" i="3"/>
  <c r="Q3305" i="3"/>
  <c r="Q3306" i="3"/>
  <c r="Q3307" i="3"/>
  <c r="Q3308" i="3"/>
  <c r="Q3309" i="3"/>
  <c r="Q3310" i="3"/>
  <c r="Q3311" i="3"/>
  <c r="Q3312" i="3"/>
  <c r="Q3313" i="3"/>
  <c r="Q3314" i="3"/>
  <c r="Q3315" i="3"/>
  <c r="Q3316" i="3"/>
  <c r="Q3317" i="3"/>
  <c r="Q3318" i="3"/>
  <c r="Q3319" i="3"/>
  <c r="Q3320" i="3"/>
  <c r="Q3321" i="3"/>
  <c r="Q3322" i="3"/>
  <c r="Q3323" i="3"/>
  <c r="Q3324" i="3"/>
  <c r="Q3325" i="3"/>
  <c r="Q3326" i="3"/>
  <c r="Q3327" i="3"/>
  <c r="Q3328" i="3"/>
  <c r="Q3329" i="3"/>
  <c r="Q3330" i="3"/>
  <c r="Q3331" i="3"/>
  <c r="Q3332" i="3"/>
  <c r="Q3333" i="3"/>
  <c r="Q3334" i="3"/>
  <c r="Q3335" i="3"/>
  <c r="Q3336" i="3"/>
  <c r="Q3337" i="3"/>
  <c r="Q3338" i="3"/>
  <c r="Q3339" i="3"/>
  <c r="Q3340" i="3"/>
  <c r="Q3341" i="3"/>
  <c r="Q3342" i="3"/>
  <c r="Q3343" i="3"/>
  <c r="Q3344" i="3"/>
  <c r="Q3345" i="3"/>
  <c r="Q3346" i="3"/>
  <c r="Q3347" i="3"/>
  <c r="Q3348" i="3"/>
  <c r="Q3349" i="3"/>
  <c r="Q3350" i="3"/>
  <c r="Q3351" i="3"/>
  <c r="Q3352" i="3"/>
  <c r="Q3353" i="3"/>
  <c r="Q3354" i="3"/>
  <c r="Q3355" i="3"/>
  <c r="Q3356" i="3"/>
  <c r="Q3357" i="3"/>
  <c r="Q3358" i="3"/>
  <c r="Q3359" i="3"/>
  <c r="Q3360" i="3"/>
  <c r="Q3361" i="3"/>
  <c r="Q3362" i="3"/>
  <c r="Q3363" i="3"/>
  <c r="Q3364" i="3"/>
  <c r="Q3365" i="3"/>
  <c r="Q3366" i="3"/>
  <c r="Q3367" i="3"/>
  <c r="Q3368" i="3"/>
  <c r="Q3369" i="3"/>
  <c r="Q3370" i="3"/>
  <c r="Q3371" i="3"/>
  <c r="Q3372" i="3"/>
  <c r="Q3373" i="3"/>
  <c r="Q3374" i="3"/>
  <c r="Q3375" i="3"/>
  <c r="Q3376" i="3"/>
  <c r="Q3377" i="3"/>
  <c r="Q3378" i="3"/>
  <c r="Q3379" i="3"/>
  <c r="F3416" i="1"/>
  <c r="G3416" i="1"/>
  <c r="H3416" i="1"/>
  <c r="I3416" i="1"/>
  <c r="J3416" i="1"/>
  <c r="K3416" i="1"/>
  <c r="L3416" i="1"/>
  <c r="M3416" i="1"/>
  <c r="N3416" i="1"/>
  <c r="O3416" i="1"/>
  <c r="P3416" i="1"/>
  <c r="Q3416" i="1"/>
  <c r="E3416" i="1"/>
  <c r="F2705" i="1"/>
  <c r="G2705" i="1"/>
  <c r="H2705" i="1"/>
  <c r="I2705" i="1"/>
  <c r="J2705" i="1"/>
  <c r="K2705" i="1"/>
  <c r="L2705" i="1"/>
  <c r="M2705" i="1"/>
  <c r="N2705" i="1"/>
  <c r="O2705" i="1"/>
  <c r="P2705" i="1"/>
  <c r="Q2705" i="1"/>
  <c r="E2705" i="1"/>
  <c r="F2556" i="1"/>
  <c r="G2556" i="1"/>
  <c r="H2556" i="1"/>
  <c r="I2556" i="1"/>
  <c r="J2556" i="1"/>
  <c r="K2556" i="1"/>
  <c r="L2556" i="1"/>
  <c r="M2556" i="1"/>
  <c r="N2556" i="1"/>
  <c r="O2556" i="1"/>
  <c r="P2556" i="1"/>
  <c r="Q2556" i="1"/>
  <c r="E2556" i="1"/>
  <c r="F2306" i="1"/>
  <c r="G2306" i="1"/>
  <c r="H2306" i="1"/>
  <c r="I2306" i="1"/>
  <c r="J2306" i="1"/>
  <c r="K2306" i="1"/>
  <c r="L2306" i="1"/>
  <c r="M2306" i="1"/>
  <c r="N2306" i="1"/>
  <c r="O2306" i="1"/>
  <c r="P2306" i="1"/>
  <c r="Q2306" i="1"/>
  <c r="E2306" i="1"/>
  <c r="F2257" i="1"/>
  <c r="G2257" i="1"/>
  <c r="H2257" i="1"/>
  <c r="I2257" i="1"/>
  <c r="J2257" i="1"/>
  <c r="K2257" i="1"/>
  <c r="L2257" i="1"/>
  <c r="M2257" i="1"/>
  <c r="N2257" i="1"/>
  <c r="O2257" i="1"/>
  <c r="P2257" i="1"/>
  <c r="Q2257" i="1"/>
  <c r="E2257" i="1"/>
  <c r="F2246" i="1"/>
  <c r="G2246" i="1"/>
  <c r="H2246" i="1"/>
  <c r="I2246" i="1"/>
  <c r="J2246" i="1"/>
  <c r="K2246" i="1"/>
  <c r="L2246" i="1"/>
  <c r="M2246" i="1"/>
  <c r="N2246" i="1"/>
  <c r="O2246" i="1"/>
  <c r="P2246" i="1"/>
  <c r="Q2246" i="1"/>
  <c r="E2246" i="1"/>
  <c r="F2197" i="1"/>
  <c r="G2197" i="1"/>
  <c r="H2197" i="1"/>
  <c r="I2197" i="1"/>
  <c r="J2197" i="1"/>
  <c r="K2197" i="1"/>
  <c r="L2197" i="1"/>
  <c r="M2197" i="1"/>
  <c r="N2197" i="1"/>
  <c r="O2197" i="1"/>
  <c r="P2197" i="1"/>
  <c r="Q2197" i="1"/>
  <c r="E2197" i="1"/>
  <c r="F2172" i="1"/>
  <c r="G2172" i="1"/>
  <c r="H2172" i="1"/>
  <c r="I2172" i="1"/>
  <c r="J2172" i="1"/>
  <c r="K2172" i="1"/>
  <c r="L2172" i="1"/>
  <c r="M2172" i="1"/>
  <c r="N2172" i="1"/>
  <c r="O2172" i="1"/>
  <c r="P2172" i="1"/>
  <c r="Q2172" i="1"/>
  <c r="E2172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E165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E1643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E1639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E1505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E1454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E1446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E1437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E1435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E1319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E1301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E1292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E1284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E1272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E883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E759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E487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E464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E43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E383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E381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E375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E349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E2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E157" i="1"/>
  <c r="F38" i="1"/>
  <c r="G38" i="1"/>
  <c r="H38" i="1"/>
  <c r="I38" i="1"/>
  <c r="J38" i="1"/>
  <c r="K38" i="1"/>
  <c r="L38" i="1"/>
  <c r="M38" i="1"/>
  <c r="N38" i="1"/>
  <c r="O38" i="1"/>
  <c r="P38" i="1"/>
  <c r="Q38" i="1"/>
  <c r="E38" i="1"/>
  <c r="F89" i="1"/>
  <c r="G89" i="1"/>
  <c r="H89" i="1"/>
  <c r="I89" i="1"/>
  <c r="J89" i="1"/>
  <c r="K89" i="1"/>
  <c r="L89" i="1"/>
  <c r="M89" i="1"/>
  <c r="N89" i="1"/>
  <c r="O89" i="1"/>
  <c r="P89" i="1"/>
  <c r="Q89" i="1"/>
  <c r="E89" i="1"/>
  <c r="F27" i="1"/>
  <c r="G27" i="1"/>
  <c r="H27" i="1"/>
  <c r="I27" i="1"/>
  <c r="J27" i="1"/>
  <c r="K27" i="1"/>
  <c r="L27" i="1"/>
  <c r="M27" i="1"/>
  <c r="N27" i="1"/>
  <c r="O27" i="1"/>
  <c r="P27" i="1"/>
  <c r="Q27" i="1"/>
  <c r="E27" i="1"/>
  <c r="F22" i="1"/>
  <c r="G22" i="1"/>
  <c r="H22" i="1"/>
  <c r="I22" i="1"/>
  <c r="J22" i="1"/>
  <c r="K22" i="1"/>
  <c r="L22" i="1"/>
  <c r="M22" i="1"/>
  <c r="N22" i="1"/>
  <c r="O22" i="1"/>
  <c r="P22" i="1"/>
  <c r="Q22" i="1"/>
  <c r="E22" i="1"/>
  <c r="F20" i="1"/>
  <c r="S6" i="1" s="1"/>
  <c r="U6" i="3" s="1"/>
  <c r="G20" i="1"/>
  <c r="T3" i="1" s="1"/>
  <c r="V3" i="3" s="1"/>
  <c r="H20" i="1"/>
  <c r="U8" i="1" s="1"/>
  <c r="W8" i="3" s="1"/>
  <c r="I20" i="1"/>
  <c r="V5" i="1" s="1"/>
  <c r="X5" i="3" s="1"/>
  <c r="J20" i="1"/>
  <c r="W2" i="1" s="1"/>
  <c r="Y2" i="3" s="1"/>
  <c r="K20" i="1"/>
  <c r="X7" i="1" s="1"/>
  <c r="Z7" i="3" s="1"/>
  <c r="L20" i="1"/>
  <c r="Y4" i="1" s="1"/>
  <c r="AA4" i="3" s="1"/>
  <c r="M20" i="1"/>
  <c r="Z9" i="1" s="1"/>
  <c r="AB9" i="3" s="1"/>
  <c r="N20" i="1"/>
  <c r="AA6" i="1" s="1"/>
  <c r="AC6" i="3" s="1"/>
  <c r="O20" i="1"/>
  <c r="AB3" i="1" s="1"/>
  <c r="AD3" i="3" s="1"/>
  <c r="P20" i="1"/>
  <c r="AC8" i="1" s="1"/>
  <c r="AE8" i="3" s="1"/>
  <c r="E20" i="1"/>
  <c r="R9" i="1" s="1"/>
  <c r="T9" i="3" s="1"/>
  <c r="Q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Q2" i="3"/>
  <c r="W14" i="1" l="1"/>
  <c r="Y14" i="3" s="1"/>
  <c r="AA5" i="1"/>
  <c r="AC5" i="3" s="1"/>
  <c r="Z5" i="1"/>
  <c r="AB5" i="3" s="1"/>
  <c r="S16" i="1"/>
  <c r="U16" i="3" s="1"/>
  <c r="AA13" i="1"/>
  <c r="AC13" i="3" s="1"/>
  <c r="S3" i="1"/>
  <c r="U3" i="3" s="1"/>
  <c r="X19" i="1"/>
  <c r="Z19" i="3" s="1"/>
  <c r="Y11" i="1"/>
  <c r="AA11" i="3" s="1"/>
  <c r="S19" i="1"/>
  <c r="U19" i="3" s="1"/>
  <c r="X11" i="1"/>
  <c r="Z11" i="3" s="1"/>
  <c r="Y17" i="1"/>
  <c r="AA17" i="3" s="1"/>
  <c r="S11" i="1"/>
  <c r="U11" i="3" s="1"/>
  <c r="X17" i="1"/>
  <c r="Z17" i="3" s="1"/>
  <c r="W9" i="1"/>
  <c r="Y9" i="3" s="1"/>
  <c r="W17" i="1"/>
  <c r="Y17" i="3" s="1"/>
  <c r="AB7" i="1"/>
  <c r="AD7" i="3" s="1"/>
  <c r="T19" i="1"/>
  <c r="V19" i="3" s="1"/>
  <c r="AC15" i="1"/>
  <c r="AE15" i="3" s="1"/>
  <c r="AB13" i="1"/>
  <c r="AD13" i="3" s="1"/>
  <c r="AB8" i="1"/>
  <c r="AD8" i="3" s="1"/>
  <c r="U7" i="1"/>
  <c r="W7" i="3" s="1"/>
  <c r="AB2" i="1"/>
  <c r="AD2" i="3" s="1"/>
  <c r="AB15" i="1"/>
  <c r="AD15" i="3" s="1"/>
  <c r="AA8" i="1"/>
  <c r="AC8" i="3" s="1"/>
  <c r="T7" i="1"/>
  <c r="V7" i="3" s="1"/>
  <c r="T5" i="1"/>
  <c r="V5" i="3" s="1"/>
  <c r="AA2" i="1"/>
  <c r="AC2" i="3" s="1"/>
  <c r="AB18" i="1"/>
  <c r="AD18" i="3" s="1"/>
  <c r="AB16" i="1"/>
  <c r="AD16" i="3" s="1"/>
  <c r="U15" i="1"/>
  <c r="W15" i="3" s="1"/>
  <c r="Z13" i="1"/>
  <c r="AB13" i="3" s="1"/>
  <c r="AB10" i="1"/>
  <c r="AD10" i="3" s="1"/>
  <c r="Z8" i="1"/>
  <c r="AB8" i="3" s="1"/>
  <c r="Z6" i="1"/>
  <c r="AB6" i="3" s="1"/>
  <c r="S5" i="1"/>
  <c r="U5" i="3" s="1"/>
  <c r="T2" i="1"/>
  <c r="V2" i="3" s="1"/>
  <c r="AB19" i="1"/>
  <c r="AD19" i="3" s="1"/>
  <c r="AA18" i="1"/>
  <c r="AC18" i="3" s="1"/>
  <c r="AA16" i="1"/>
  <c r="AC16" i="3" s="1"/>
  <c r="T15" i="1"/>
  <c r="V15" i="3" s="1"/>
  <c r="T13" i="1"/>
  <c r="V13" i="3" s="1"/>
  <c r="AA10" i="1"/>
  <c r="AC10" i="3" s="1"/>
  <c r="Y8" i="1"/>
  <c r="AA8" i="3" s="1"/>
  <c r="Y6" i="1"/>
  <c r="AA6" i="3" s="1"/>
  <c r="AA3" i="1"/>
  <c r="AC3" i="3" s="1"/>
  <c r="S2" i="1"/>
  <c r="U2" i="3" s="1"/>
  <c r="AA19" i="1"/>
  <c r="AC19" i="3" s="1"/>
  <c r="T18" i="1"/>
  <c r="V18" i="3" s="1"/>
  <c r="Z16" i="1"/>
  <c r="AB16" i="3" s="1"/>
  <c r="Z14" i="1"/>
  <c r="AB14" i="3" s="1"/>
  <c r="S13" i="1"/>
  <c r="U13" i="3" s="1"/>
  <c r="T10" i="1"/>
  <c r="V10" i="3" s="1"/>
  <c r="T8" i="1"/>
  <c r="V8" i="3" s="1"/>
  <c r="X6" i="1"/>
  <c r="Z6" i="3" s="1"/>
  <c r="Z3" i="1"/>
  <c r="AB3" i="3" s="1"/>
  <c r="Z19" i="1"/>
  <c r="AB19" i="3" s="1"/>
  <c r="S18" i="1"/>
  <c r="U18" i="3" s="1"/>
  <c r="Y16" i="1"/>
  <c r="AA16" i="3" s="1"/>
  <c r="Y14" i="1"/>
  <c r="AA14" i="3" s="1"/>
  <c r="AA11" i="1"/>
  <c r="AC11" i="3" s="1"/>
  <c r="S10" i="1"/>
  <c r="U10" i="3" s="1"/>
  <c r="S8" i="1"/>
  <c r="U8" i="3" s="1"/>
  <c r="W6" i="1"/>
  <c r="Y6" i="3" s="1"/>
  <c r="Y3" i="1"/>
  <c r="AA3" i="3" s="1"/>
  <c r="Y19" i="1"/>
  <c r="AA19" i="3" s="1"/>
  <c r="Z17" i="1"/>
  <c r="AB17" i="3" s="1"/>
  <c r="T16" i="1"/>
  <c r="V16" i="3" s="1"/>
  <c r="X14" i="1"/>
  <c r="Z14" i="3" s="1"/>
  <c r="Z11" i="1"/>
  <c r="AB11" i="3" s="1"/>
  <c r="X9" i="1"/>
  <c r="Z9" i="3" s="1"/>
  <c r="AC7" i="1"/>
  <c r="AE7" i="3" s="1"/>
  <c r="AB5" i="1"/>
  <c r="AD5" i="3" s="1"/>
  <c r="X3" i="1"/>
  <c r="Z3" i="3" s="1"/>
  <c r="R16" i="1"/>
  <c r="T16" i="3" s="1"/>
  <c r="R8" i="1"/>
  <c r="T8" i="3" s="1"/>
  <c r="V18" i="1"/>
  <c r="X18" i="3" s="1"/>
  <c r="W15" i="1"/>
  <c r="Y15" i="3" s="1"/>
  <c r="AC13" i="1"/>
  <c r="AE13" i="3" s="1"/>
  <c r="U13" i="1"/>
  <c r="W13" i="3" s="1"/>
  <c r="X12" i="1"/>
  <c r="Z12" i="3" s="1"/>
  <c r="V10" i="1"/>
  <c r="X10" i="3" s="1"/>
  <c r="Y9" i="1"/>
  <c r="AA9" i="3" s="1"/>
  <c r="W7" i="1"/>
  <c r="Y7" i="3" s="1"/>
  <c r="AC5" i="1"/>
  <c r="AE5" i="3" s="1"/>
  <c r="U5" i="1"/>
  <c r="W5" i="3" s="1"/>
  <c r="X4" i="1"/>
  <c r="Z4" i="3" s="1"/>
  <c r="V2" i="1"/>
  <c r="X2" i="3" s="1"/>
  <c r="R14" i="1"/>
  <c r="T14" i="3" s="1"/>
  <c r="V4" i="1"/>
  <c r="X4" i="3" s="1"/>
  <c r="R5" i="1"/>
  <c r="T5" i="3" s="1"/>
  <c r="R15" i="1"/>
  <c r="T15" i="3" s="1"/>
  <c r="R7" i="1"/>
  <c r="T7" i="3" s="1"/>
  <c r="AC18" i="1"/>
  <c r="AE18" i="3" s="1"/>
  <c r="U18" i="1"/>
  <c r="W18" i="3" s="1"/>
  <c r="V15" i="1"/>
  <c r="X15" i="3" s="1"/>
  <c r="W12" i="1"/>
  <c r="Y12" i="3" s="1"/>
  <c r="AC10" i="1"/>
  <c r="AE10" i="3" s="1"/>
  <c r="U10" i="1"/>
  <c r="W10" i="3" s="1"/>
  <c r="V7" i="1"/>
  <c r="X7" i="3" s="1"/>
  <c r="W4" i="1"/>
  <c r="Y4" i="3" s="1"/>
  <c r="AC2" i="1"/>
  <c r="AE2" i="3" s="1"/>
  <c r="U2" i="1"/>
  <c r="W2" i="3" s="1"/>
  <c r="R6" i="1"/>
  <c r="T6" i="3" s="1"/>
  <c r="V12" i="1"/>
  <c r="X12" i="3" s="1"/>
  <c r="U4" i="1"/>
  <c r="W4" i="3" s="1"/>
  <c r="R2" i="1"/>
  <c r="T2" i="3" s="1"/>
  <c r="R12" i="1"/>
  <c r="T12" i="3" s="1"/>
  <c r="R4" i="1"/>
  <c r="T4" i="3" s="1"/>
  <c r="W19" i="1"/>
  <c r="Y19" i="3" s="1"/>
  <c r="Z18" i="1"/>
  <c r="AB18" i="3" s="1"/>
  <c r="AC17" i="1"/>
  <c r="AE17" i="3" s="1"/>
  <c r="U17" i="1"/>
  <c r="W17" i="3" s="1"/>
  <c r="X16" i="1"/>
  <c r="Z16" i="3" s="1"/>
  <c r="AA15" i="1"/>
  <c r="AC15" i="3" s="1"/>
  <c r="S15" i="1"/>
  <c r="U15" i="3" s="1"/>
  <c r="V14" i="1"/>
  <c r="X14" i="3" s="1"/>
  <c r="Y13" i="1"/>
  <c r="AA13" i="3" s="1"/>
  <c r="AB12" i="1"/>
  <c r="AD12" i="3" s="1"/>
  <c r="T12" i="1"/>
  <c r="V12" i="3" s="1"/>
  <c r="W11" i="1"/>
  <c r="Y11" i="3" s="1"/>
  <c r="Z10" i="1"/>
  <c r="AB10" i="3" s="1"/>
  <c r="AC9" i="1"/>
  <c r="AE9" i="3" s="1"/>
  <c r="U9" i="1"/>
  <c r="W9" i="3" s="1"/>
  <c r="X8" i="1"/>
  <c r="Z8" i="3" s="1"/>
  <c r="AA7" i="1"/>
  <c r="AC7" i="3" s="1"/>
  <c r="S7" i="1"/>
  <c r="U7" i="3" s="1"/>
  <c r="V6" i="1"/>
  <c r="X6" i="3" s="1"/>
  <c r="Y5" i="1"/>
  <c r="AA5" i="3" s="1"/>
  <c r="AB4" i="1"/>
  <c r="AD4" i="3" s="1"/>
  <c r="T4" i="1"/>
  <c r="V4" i="3" s="1"/>
  <c r="W3" i="1"/>
  <c r="Y3" i="3" s="1"/>
  <c r="Z2" i="1"/>
  <c r="AB2" i="3" s="1"/>
  <c r="AC4" i="1"/>
  <c r="AE4" i="3" s="1"/>
  <c r="R19" i="1"/>
  <c r="T19" i="3" s="1"/>
  <c r="R11" i="1"/>
  <c r="T11" i="3" s="1"/>
  <c r="R3" i="1"/>
  <c r="T3" i="3" s="1"/>
  <c r="V19" i="1"/>
  <c r="X19" i="3" s="1"/>
  <c r="Y18" i="1"/>
  <c r="AA18" i="3" s="1"/>
  <c r="AB17" i="1"/>
  <c r="AD17" i="3" s="1"/>
  <c r="T17" i="1"/>
  <c r="V17" i="3" s="1"/>
  <c r="W16" i="1"/>
  <c r="Y16" i="3" s="1"/>
  <c r="Z15" i="1"/>
  <c r="AB15" i="3" s="1"/>
  <c r="AC14" i="1"/>
  <c r="AE14" i="3" s="1"/>
  <c r="U14" i="1"/>
  <c r="W14" i="3" s="1"/>
  <c r="X13" i="1"/>
  <c r="Z13" i="3" s="1"/>
  <c r="AA12" i="1"/>
  <c r="AC12" i="3" s="1"/>
  <c r="S12" i="1"/>
  <c r="U12" i="3" s="1"/>
  <c r="V11" i="1"/>
  <c r="X11" i="3" s="1"/>
  <c r="Y10" i="1"/>
  <c r="AA10" i="3" s="1"/>
  <c r="AB9" i="1"/>
  <c r="AD9" i="3" s="1"/>
  <c r="T9" i="1"/>
  <c r="V9" i="3" s="1"/>
  <c r="W8" i="1"/>
  <c r="Y8" i="3" s="1"/>
  <c r="Z7" i="1"/>
  <c r="AB7" i="3" s="1"/>
  <c r="AC6" i="1"/>
  <c r="AE6" i="3" s="1"/>
  <c r="U6" i="1"/>
  <c r="W6" i="3" s="1"/>
  <c r="X5" i="1"/>
  <c r="Z5" i="3" s="1"/>
  <c r="AA4" i="1"/>
  <c r="AC4" i="3" s="1"/>
  <c r="S4" i="1"/>
  <c r="U4" i="3" s="1"/>
  <c r="V3" i="1"/>
  <c r="X3" i="3" s="1"/>
  <c r="Y2" i="1"/>
  <c r="AA2" i="3" s="1"/>
  <c r="AC12" i="1"/>
  <c r="AE12" i="3" s="1"/>
  <c r="Q20" i="1"/>
  <c r="AC20" i="1" s="1"/>
  <c r="R18" i="1"/>
  <c r="T18" i="3" s="1"/>
  <c r="R10" i="1"/>
  <c r="T10" i="3" s="1"/>
  <c r="AC19" i="1"/>
  <c r="AE19" i="3" s="1"/>
  <c r="U19" i="1"/>
  <c r="W19" i="3" s="1"/>
  <c r="X18" i="1"/>
  <c r="Z18" i="3" s="1"/>
  <c r="AA17" i="1"/>
  <c r="AC17" i="3" s="1"/>
  <c r="S17" i="1"/>
  <c r="V16" i="1"/>
  <c r="X16" i="3" s="1"/>
  <c r="Y15" i="1"/>
  <c r="AA15" i="3" s="1"/>
  <c r="AB14" i="1"/>
  <c r="AD14" i="3" s="1"/>
  <c r="T14" i="1"/>
  <c r="W13" i="1"/>
  <c r="Z12" i="1"/>
  <c r="AB12" i="3" s="1"/>
  <c r="AC11" i="1"/>
  <c r="AE11" i="3" s="1"/>
  <c r="U11" i="1"/>
  <c r="X10" i="1"/>
  <c r="Z10" i="3" s="1"/>
  <c r="AA9" i="1"/>
  <c r="AC9" i="3" s="1"/>
  <c r="S9" i="1"/>
  <c r="U9" i="3" s="1"/>
  <c r="V8" i="1"/>
  <c r="X8" i="3" s="1"/>
  <c r="Y7" i="1"/>
  <c r="AA7" i="3" s="1"/>
  <c r="AB6" i="1"/>
  <c r="AD6" i="3" s="1"/>
  <c r="T6" i="1"/>
  <c r="V6" i="3" s="1"/>
  <c r="W5" i="1"/>
  <c r="Z4" i="1"/>
  <c r="AB4" i="3" s="1"/>
  <c r="AC3" i="1"/>
  <c r="AE3" i="3" s="1"/>
  <c r="U3" i="1"/>
  <c r="W3" i="3" s="1"/>
  <c r="X2" i="1"/>
  <c r="Z2" i="3" s="1"/>
  <c r="R13" i="1"/>
  <c r="T13" i="3" s="1"/>
  <c r="V17" i="1"/>
  <c r="X17" i="3" s="1"/>
  <c r="U12" i="1"/>
  <c r="W12" i="3" s="1"/>
  <c r="V9" i="1"/>
  <c r="X9" i="3" s="1"/>
  <c r="R20" i="1"/>
  <c r="R17" i="1"/>
  <c r="T17" i="3" s="1"/>
  <c r="W18" i="1"/>
  <c r="Y18" i="3" s="1"/>
  <c r="AC16" i="1"/>
  <c r="AE16" i="3" s="1"/>
  <c r="U16" i="1"/>
  <c r="W16" i="3" s="1"/>
  <c r="X15" i="1"/>
  <c r="Z15" i="3" s="1"/>
  <c r="AA14" i="1"/>
  <c r="AC14" i="3" s="1"/>
  <c r="S14" i="1"/>
  <c r="U14" i="3" s="1"/>
  <c r="V13" i="1"/>
  <c r="X13" i="3" s="1"/>
  <c r="Y12" i="1"/>
  <c r="AA12" i="3" s="1"/>
  <c r="AB11" i="1"/>
  <c r="AD11" i="3" s="1"/>
  <c r="T11" i="1"/>
  <c r="V11" i="3" s="1"/>
  <c r="W10" i="1"/>
  <c r="Y10" i="3" s="1"/>
  <c r="W20" i="1" l="1"/>
  <c r="X20" i="1"/>
  <c r="AF9" i="3"/>
  <c r="V20" i="1"/>
  <c r="AD10" i="1"/>
  <c r="U20" i="1"/>
  <c r="AD18" i="1"/>
  <c r="AF19" i="3"/>
  <c r="AD2" i="1"/>
  <c r="AF6" i="3"/>
  <c r="AD9" i="1"/>
  <c r="AD12" i="1"/>
  <c r="AF18" i="3"/>
  <c r="AD13" i="1"/>
  <c r="Y13" i="3"/>
  <c r="AF13" i="3" s="1"/>
  <c r="AD14" i="1"/>
  <c r="V14" i="3"/>
  <c r="AD4" i="1"/>
  <c r="AF4" i="3"/>
  <c r="AA20" i="1"/>
  <c r="T20" i="1"/>
  <c r="AB20" i="1"/>
  <c r="Z20" i="1"/>
  <c r="S20" i="1"/>
  <c r="AF12" i="3"/>
  <c r="AF7" i="3"/>
  <c r="AD8" i="1"/>
  <c r="AD11" i="1"/>
  <c r="W11" i="3"/>
  <c r="AD7" i="1"/>
  <c r="AF2" i="3"/>
  <c r="AF15" i="3"/>
  <c r="AF8" i="3"/>
  <c r="AF10" i="3"/>
  <c r="AD3" i="1"/>
  <c r="AD16" i="1"/>
  <c r="AD6" i="1"/>
  <c r="AD5" i="1"/>
  <c r="Y5" i="3"/>
  <c r="AF5" i="3" s="1"/>
  <c r="AD17" i="1"/>
  <c r="U17" i="3"/>
  <c r="AD19" i="1"/>
  <c r="AD15" i="1"/>
  <c r="AF3" i="3"/>
  <c r="Y20" i="1"/>
  <c r="AF16" i="3"/>
  <c r="AD20" i="1" l="1"/>
  <c r="AF17" i="3"/>
  <c r="AF11" i="3"/>
  <c r="AF14" i="3"/>
</calcChain>
</file>

<file path=xl/sharedStrings.xml><?xml version="1.0" encoding="utf-8"?>
<sst xmlns="http://schemas.openxmlformats.org/spreadsheetml/2006/main" count="21780" uniqueCount="1034">
  <si>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</si>
  <si>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</si>
  <si>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</si>
  <si>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</si>
  <si>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</si>
  <si>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</si>
  <si>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</si>
  <si>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</si>
  <si>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</si>
  <si>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</si>
  <si>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</si>
  <si>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</si>
  <si>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</t>
  </si>
  <si>
    <t xml:space="preserve">110000001000024 - TOLEDO HELLES GERMAN PILSEN 24X33CL </t>
  </si>
  <si>
    <t>JUAN FERNANDEZ</t>
  </si>
  <si>
    <t>61744 - JUAN MIGUEL PERNIA CABEZAS</t>
  </si>
  <si>
    <t xml:space="preserve">110000002000001 - DOMUS AUREA SPANISH IPA 33CL </t>
  </si>
  <si>
    <t>Desoonocido</t>
  </si>
  <si>
    <t xml:space="preserve">110000002000024 - DOMUS AUREA SPANISH IPA 24X33CL </t>
  </si>
  <si>
    <t xml:space="preserve">110000003000001 - DOMUS SUMMA SCOTCH HONEY ALE 33 CL </t>
  </si>
  <si>
    <t xml:space="preserve">110000004000024 - DOMUS NINFA TRIPLE STOUT 24X33CL </t>
  </si>
  <si>
    <t>FERNANDO GARCIA</t>
  </si>
  <si>
    <t>61960 - MIGUEL DEL ARCO SL</t>
  </si>
  <si>
    <t xml:space="preserve">110000005000001 - CREMA DE CERVEZA 50CL </t>
  </si>
  <si>
    <t>61880 - HILARIO DAVID REDONDO SANCHEZ</t>
  </si>
  <si>
    <t>61907 - ISABEL BENITO HERNANDEZ</t>
  </si>
  <si>
    <t xml:space="preserve">110000005000012 - CREMA DE CERVEZA 12X50CL </t>
  </si>
  <si>
    <t>ELENA CORINA</t>
  </si>
  <si>
    <t>61920 - ENRIQUE VIDAL SANTANA</t>
  </si>
  <si>
    <t>61140 - AITOR MARTIN ARES</t>
  </si>
  <si>
    <t xml:space="preserve">110000030000001 - BARRIL DOMUS AUREA 20L BARRIL INOX </t>
  </si>
  <si>
    <t>61843 - CAROLINA PEREZ MARTIN</t>
  </si>
  <si>
    <t>130000003000006 - REYNAC PINEAU BLANCO CAJA 6X75cl</t>
  </si>
  <si>
    <t>130000004000006 - REYNAC PINEAU ROSE CAJA 6X75cl</t>
  </si>
  <si>
    <t>131000002000012 - EL PENDON CASTILLO TEMPRANILLO CAJA 12X75CL</t>
  </si>
  <si>
    <t>61841 - HOSTELERIA JOJARSA SL</t>
  </si>
  <si>
    <t>61518 - YOLANDA CEJO PEREZ</t>
  </si>
  <si>
    <t>131000003000012 - EL PENDON CASTILLO ROSADO CAJA 12X75CL</t>
  </si>
  <si>
    <t>61886 - JOSE FERNANDEZ MARQUEZ</t>
  </si>
  <si>
    <t>61688 - JULIAN VICTOR MAYHEW</t>
  </si>
  <si>
    <t xml:space="preserve">133000001000006 - VILLANUEVA ALBARIÃ¯Â¿Â½O 6X75CL </t>
  </si>
  <si>
    <t>133000002000001 - PAZO AS BARREIRAS ALBARIÃ¯Â¿Â½O 75CL</t>
  </si>
  <si>
    <t>61853 - FRATES HOSTELERIA SL</t>
  </si>
  <si>
    <t>61869 - GROZEA IONUT RAILEANU</t>
  </si>
  <si>
    <t>61908 - MARIN RAZVAN BADEA</t>
  </si>
  <si>
    <t>61912 - LOS ANDES 2000 SL</t>
  </si>
  <si>
    <t>61922 - BARREIRA GESTOSA SL</t>
  </si>
  <si>
    <t>61950 - PONIPOTENZA SL</t>
  </si>
  <si>
    <t>133000002000006 - PAZO AS BARREIRAS ALBARIÃ¯Â¿Â½O  6X75CL</t>
  </si>
  <si>
    <t>61997 - ANTONIO CABALLERO GOMEZ</t>
  </si>
  <si>
    <t>61281 - FRANCISCO VELEZ TINITANA</t>
  </si>
  <si>
    <t>61659 - LUIS GARC-A NIETO</t>
  </si>
  <si>
    <t>61890 - PIMARMA SL</t>
  </si>
  <si>
    <t>61909 - RESTAURANTE MIGUEL Ã¯Â¿Â½NGEL SL</t>
  </si>
  <si>
    <t>61847 - SPV SISTEMAS SA</t>
  </si>
  <si>
    <t>61937 - TRICICUATES SL</t>
  </si>
  <si>
    <t>61938 - NOVENTEROS HOSTELEROS SL</t>
  </si>
  <si>
    <t>61939 - JORGE CASADO MARTIN</t>
  </si>
  <si>
    <t>61302 - THE GLASGOW CELTIC TAVERN</t>
  </si>
  <si>
    <t>61903 - MARIA JOSE RAMOS FERNANDEZ</t>
  </si>
  <si>
    <t>61998 - EDGAR FREDERIC BITTAR CORTESI</t>
  </si>
  <si>
    <t xml:space="preserve">133000003000001 - PAZO AS BARREIRAS RIBEIRO 75CL </t>
  </si>
  <si>
    <t>133000003000006 - PAZO AS BARREIRAS RIBEIRO 6X75CL</t>
  </si>
  <si>
    <t>62015 - JOSE ANTONIO MOLINA SALAZAR</t>
  </si>
  <si>
    <t>EMPRESA</t>
  </si>
  <si>
    <t>61849 - ADN CENTRAL SUPPLIER HOSTELERIA SL</t>
  </si>
  <si>
    <t>61967 - RICARDO REÃ¯Â¿Â½ONES MORON</t>
  </si>
  <si>
    <t xml:space="preserve">136000001000001 - ALIAGA LAGRIMA DE GARNACHA 75CL </t>
  </si>
  <si>
    <t xml:space="preserve">136000001000012 - ALIAGA LAGRIMA DE GARNACHA 12X75CL </t>
  </si>
  <si>
    <t>61832 - AKALANKA</t>
  </si>
  <si>
    <t>61893 - GROUP WINNERS 88 LS</t>
  </si>
  <si>
    <t>62001 - LOS MONTES DE GALICIA SLU</t>
  </si>
  <si>
    <t>61000 - FRANCISCO JAVIER MART-NEZ DEL CERRO</t>
  </si>
  <si>
    <t>61854 - BARBECHO ECOBAR SL</t>
  </si>
  <si>
    <t xml:space="preserve">136000004000001 - ALIAGA VENDIMIA TARDIA MUSCAT 50CL </t>
  </si>
  <si>
    <t>61913 - SERGIO MAYOR BUESO</t>
  </si>
  <si>
    <t xml:space="preserve">136000004000006 - ALIAGA VENDIMIA TARDIA MUSCAT 6X50CL </t>
  </si>
  <si>
    <t xml:space="preserve">136000005000001 - ALIAGA CUVEE TEMP-CABERNET SAU 75CL </t>
  </si>
  <si>
    <t xml:space="preserve">136000006000001 - ALIAGA GARNACHA VIEJA 75CL </t>
  </si>
  <si>
    <t>61860 - PREMIUM MEAT LAS ROZAS SL</t>
  </si>
  <si>
    <t xml:space="preserve">136000006000006 - ALIAGA GARNACHA VIEJA 6X75CL </t>
  </si>
  <si>
    <t xml:space="preserve">136000007000001 - ALIAGA HELENA SYRAH-SYRAH 75CL </t>
  </si>
  <si>
    <t xml:space="preserve">136000007000006 - ALIAGA HELENA SYRAH-SYRAH 6X75CL </t>
  </si>
  <si>
    <t>61915 - RIMEL BUB SL</t>
  </si>
  <si>
    <t xml:space="preserve">136000008000001 - ALIAGA GUREAGA CRIANZA 75CL </t>
  </si>
  <si>
    <t xml:space="preserve">136000008000006 - ALIAGA GUREAGA CRIANZA 6X75CL </t>
  </si>
  <si>
    <t>61875 - ROXANA LULIANA URECHE</t>
  </si>
  <si>
    <t>GERMÃ¯Â¿Â½N</t>
  </si>
  <si>
    <t>61877 - DAVID CORDERO LOPEZ</t>
  </si>
  <si>
    <t>61941 - FAMILIA SANTA MARIA SI</t>
  </si>
  <si>
    <t>61870 - ELIZABETH VERA PARRADA</t>
  </si>
  <si>
    <t>61917 - MARIA VIRGINIA CASTRO JARRIN</t>
  </si>
  <si>
    <t>61918 - FLOR ALBA CASTRO JARRIN</t>
  </si>
  <si>
    <t>61935 - TRUDA RESTAURACION SL</t>
  </si>
  <si>
    <t>61206 - FERNANDO MEMBRILLO MONTILLA</t>
  </si>
  <si>
    <t xml:space="preserve">137000002000001 - VIÃ¯Â¿Â½A LASTRA SELECTO TEMP-SYRAH 75CL </t>
  </si>
  <si>
    <t>62013 - MENDIZORROZA CAFE SL</t>
  </si>
  <si>
    <t>61863 - DIEGO MARCELO CARBALLO</t>
  </si>
  <si>
    <t xml:space="preserve">137000002000006 - VIÃ¯Â¿Â½A LASTRA SELECTO TEMP-SYRAH 6X75CL </t>
  </si>
  <si>
    <t>61676 - ERMITA TORRES BERRU</t>
  </si>
  <si>
    <t>62018 - HOSTELERIA ALBARRACIN SLU</t>
  </si>
  <si>
    <t>60732_1 - OKTOBERFEST PRINCIPE PIO</t>
  </si>
  <si>
    <t>61499 - ISABEL GOMEZ ACERO</t>
  </si>
  <si>
    <t>61678 - JUAN GABRIEL GORRACHATEGUI SEGURA</t>
  </si>
  <si>
    <t>61771 - NURIA COBO AMORES</t>
  </si>
  <si>
    <t>61829 - VINUM BARRICA SL</t>
  </si>
  <si>
    <t xml:space="preserve">137000003000001 - L`AURA FRIZZANTE BCO TAP ROSCA 75CL </t>
  </si>
  <si>
    <t>61976 - RAQUEL GARCIA VILLAR</t>
  </si>
  <si>
    <t xml:space="preserve">137000003000006 - L`AURA FRIZZANTE BCO TAP ROSCA 6X75CL </t>
  </si>
  <si>
    <t>61906 - FELIX SORIANO PEREZ</t>
  </si>
  <si>
    <t>61914 - VIÃ¯Â¿Â½A CEBADA Y PUCHERO SL</t>
  </si>
  <si>
    <t xml:space="preserve">138000001000001 - CASAMARO VERDEJO 75CL </t>
  </si>
  <si>
    <t>61862 - BAR CAFE CACERES 48</t>
  </si>
  <si>
    <t>61900 - MONTESDEQUINTA SL</t>
  </si>
  <si>
    <t>61910 - INVERSIONES LA ISABELITA SL</t>
  </si>
  <si>
    <t>61966 - NOURDDINE AKIAN EL MOUSSAQUI</t>
  </si>
  <si>
    <t>61632 - EVERILDA UÃ¯Â¿Â½A ALONSO</t>
  </si>
  <si>
    <t>61762 - ANTONIO JOSE MENDEZ LOPEZ</t>
  </si>
  <si>
    <t>61975 - MIGUEL ANGEL CRESPO HERANCE</t>
  </si>
  <si>
    <t>61995 - JUAN MANUEL ARMESTO</t>
  </si>
  <si>
    <t>TONI</t>
  </si>
  <si>
    <t xml:space="preserve">138000001000012 - CASAMARO VERDEJO 12X75CL </t>
  </si>
  <si>
    <t>61943 - CARMEN COCOREAN</t>
  </si>
  <si>
    <t>61952 - SANTIAGO ALVAREZ RENILLA</t>
  </si>
  <si>
    <t>61980 - TATIANA DOMINGUEZ MORALES</t>
  </si>
  <si>
    <t>62003 - MANUEL ANTONIO ESTEVEZ</t>
  </si>
  <si>
    <t>62023 - EUROPEA DE HOSTELERIA SA</t>
  </si>
  <si>
    <t>62019 - I CHING DAO SL</t>
  </si>
  <si>
    <t>61883 - EL FIGON DEL VALLE SL</t>
  </si>
  <si>
    <t>61934 - INOCENTE JAVIER GONZALEZ FERNANDEZ</t>
  </si>
  <si>
    <t>61940 - RUBIO LUSITANA HOSTELEROS SL</t>
  </si>
  <si>
    <t>61983 - CESAR GARCIA PEÃ¯Â¿Â½A</t>
  </si>
  <si>
    <t>61988 - TRAGO Y BOCADO SL</t>
  </si>
  <si>
    <t>61990 - MARIMAR FADRIQUE JIMENEZ</t>
  </si>
  <si>
    <t>61816 - EPH ARTURO SORIA SL</t>
  </si>
  <si>
    <t>61817 - EPH MORGREEN SL</t>
  </si>
  <si>
    <t>61852 - FERNANDO LUQUE HERNANDEZ</t>
  </si>
  <si>
    <t>61963 - YONG CHEN</t>
  </si>
  <si>
    <t xml:space="preserve">138000002000001 - FINCA TRESOLMOS CLASSIC 75CL </t>
  </si>
  <si>
    <t xml:space="preserve">138000002000006 - FINCA TRESOLMOS CLASSIC 6X75CL </t>
  </si>
  <si>
    <t>61826 - ANGEL ALVAREZ ZURDO</t>
  </si>
  <si>
    <t xml:space="preserve">138000004000001 - FINCA TRESOLMOS LIAS 75CL </t>
  </si>
  <si>
    <t xml:space="preserve">138000004000006 - FINCA TRESOLMOS LIAS 6X75CL </t>
  </si>
  <si>
    <t>61856 - EL RINCON DE RAFA SL</t>
  </si>
  <si>
    <t>61954 - CAZORLA LITTLE GOURMENTE SL</t>
  </si>
  <si>
    <t xml:space="preserve">014000001000001 - VERMOUTH LA COPA ROJO 75CL </t>
  </si>
  <si>
    <t xml:space="preserve">014000001000006 - VERMOUTH LA COPA ROJO 6X75CL </t>
  </si>
  <si>
    <t xml:space="preserve">014000002000006 - VERMOUTH LA COPA BLANCO 6X75CL </t>
  </si>
  <si>
    <t xml:space="preserve">014000003000001 - PACK VERMOUTH LA COPA 2+1+VASO </t>
  </si>
  <si>
    <t>018000002000024 - NOS FOX ENGLISH IPA CAJA 24x33 CL</t>
  </si>
  <si>
    <t>021000001000008 - SHIPYARD IPA AMERICAN CRAFT CAJA 8 x 50 CL</t>
  </si>
  <si>
    <t>021000002000008 - YOUNGÃ¯Â¿Â½S STOUT CHOCOLATE CAJA 8x50 CL</t>
  </si>
  <si>
    <t>61418 - JUAN ANTONIO MUÃ¯Â¿Â½OZ SANCHEZ</t>
  </si>
  <si>
    <t>61864 - PAQUI VERA LOSADA</t>
  </si>
  <si>
    <t>021000003000012 - HOBGOBLIN IPA CRAFTED CAJA 4x3x50 CL</t>
  </si>
  <si>
    <t>61844 - BODEGAS JUCAR SA</t>
  </si>
  <si>
    <t>61296 - GIAANH PHONG LY</t>
  </si>
  <si>
    <t>021000004000012 - HOBGOBLIN RUBY CRAFTED CAJA 12x50 CL</t>
  </si>
  <si>
    <t>021000005000012 - BONBARDIER GLORIOUS ALE CAJA 12x50 CL</t>
  </si>
  <si>
    <t>021000031000001 - HOBGOBLIN RUBY CRAFTED 30 LT BARRIL 30LT</t>
  </si>
  <si>
    <t>022000001000024 - TYRIS MARZEN CAJA 24 x 33 CL</t>
  </si>
  <si>
    <t>61972 - LA CATA BAJO LA LLUVIA SL</t>
  </si>
  <si>
    <t>022000002000012 - TYRIS ORIGINAL BLOND ALE CAJA 12x33 CL</t>
  </si>
  <si>
    <t>62012 - LIERKA ROJAS ARIAS</t>
  </si>
  <si>
    <t>022000003000012 - TYRIS IPA CAJA 12x33 CL</t>
  </si>
  <si>
    <t>61964 - FATEMA TUSJIHURA SL</t>
  </si>
  <si>
    <t>62016 - TATYANA KUZMINOVA SAVANINA</t>
  </si>
  <si>
    <t>61071_4 - LA CASONA DE MARCELO Y NACY SL</t>
  </si>
  <si>
    <t>022000009000012 - TYRIS AU YEA CAJA 12X33CL</t>
  </si>
  <si>
    <t>022000010000012 - TYRIS LEMON &amp; MELON CAJA 12x33 CL</t>
  </si>
  <si>
    <t>022000011000012 - TYRIS LAGER CAJA 12x33 CL</t>
  </si>
  <si>
    <t xml:space="preserve">022000012000012 - TYRIS MÃ¯Â¿Â½RZEN S/CLUTEN 12X033CL </t>
  </si>
  <si>
    <t>023000001000006 - MONKEY CHARDONAY (GRAPE BEER) 6X75CL</t>
  </si>
  <si>
    <t>62025 - ALVARO RODRIGUEZ ELVIRA</t>
  </si>
  <si>
    <t>023000002000001 - MONKEY MAMBA NEGRA AME STOUT BOT 33CL</t>
  </si>
  <si>
    <t>61944 - FOODINN CASH &amp; CARRY SL</t>
  </si>
  <si>
    <t>023000002000024 - MONKEY MAMBA NEGRA AME STOUT 24X33CL</t>
  </si>
  <si>
    <t>023000003000024 - MONKEY AKIRA PALE ALE 33X24CL</t>
  </si>
  <si>
    <t>61962 - ADRIAN BUESCU</t>
  </si>
  <si>
    <t xml:space="preserve">023000004000024 - MONKEY MR PINK INDIAN PALE ALE 24X33 CL </t>
  </si>
  <si>
    <t>60641 - JOSE MIGUEL LOPEZ GARCIA</t>
  </si>
  <si>
    <t>61947 - LA FONTANA GASTRO SL</t>
  </si>
  <si>
    <t xml:space="preserve">024000039000001 - VELTINS PILS BARRIL 5 L </t>
  </si>
  <si>
    <t xml:space="preserve">024000118000001 - VELTINS PILS 33CL </t>
  </si>
  <si>
    <t xml:space="preserve">024000118000004 - VELTINS PILS PACK 4 X 33CL </t>
  </si>
  <si>
    <t xml:space="preserve">024000118000024 - VELTINS PILS 6x4x33 CL </t>
  </si>
  <si>
    <t>61919 - SERVICIOS GENERALES HAPPY'S</t>
  </si>
  <si>
    <t>62004 - EMILIANO SANCHO GARCIA</t>
  </si>
  <si>
    <t>61992 - AMORES D BARRA</t>
  </si>
  <si>
    <t>61214 - ESTEBAN VAQUERO CHACON</t>
  </si>
  <si>
    <t xml:space="preserve">024000200000001 - GREVENSTEINER BARRIL 30 L </t>
  </si>
  <si>
    <t xml:space="preserve">024000202000016 - GREVENSTEINER ORIGINAL RT 16X50 CL </t>
  </si>
  <si>
    <t>50015 - CARLOS MARTINEZ MATEO</t>
  </si>
  <si>
    <t>60310 - SIERRABER 2007 SL</t>
  </si>
  <si>
    <t>61058 - JESÃ¯Â¿Â½S DEL OLMO GARC-A</t>
  </si>
  <si>
    <t>61650 - JAVIER MARTINEZ LORENZO</t>
  </si>
  <si>
    <t xml:space="preserve">024000204000001 - GREVENSTEINER ORIGINAL 33CL </t>
  </si>
  <si>
    <t xml:space="preserve">024000204000020 - GREVENSTEINER ORIGINAL 20X33CL </t>
  </si>
  <si>
    <t>61991 - ALEJANDRO TOME FERRANIZ</t>
  </si>
  <si>
    <t>67444 - ROBERTO MARTIN RENEDO</t>
  </si>
  <si>
    <t xml:space="preserve">024000210000001 - GREVENSTEINER ORIGINAL 50 CL </t>
  </si>
  <si>
    <t xml:space="preserve">024000210000016 - GREVENSTEINER ORIGINAL 16X50CL </t>
  </si>
  <si>
    <t>61244 - MOHAMED RAJ</t>
  </si>
  <si>
    <t>61851 - BAR BARQUILLO BISTROR SL</t>
  </si>
  <si>
    <t>67479 - LA TABERNA DE ORGAZ</t>
  </si>
  <si>
    <t>67456 - JOSE SALAS CANO</t>
  </si>
  <si>
    <t xml:space="preserve">024000211000001 - GREVENSTEINER HELL 50CL </t>
  </si>
  <si>
    <t xml:space="preserve">024000211000016 - GREVENSTEINER HELL 16X50CL </t>
  </si>
  <si>
    <t xml:space="preserve">024000212000020 - GREVENSTEINER HELL 20X33CL </t>
  </si>
  <si>
    <t>60678 - MARDAGEO SLU</t>
  </si>
  <si>
    <t>61833 - PESCADERIA DAVID MARTIN</t>
  </si>
  <si>
    <t xml:space="preserve">024000306000001 - VELTINS PILS LATA 50CL </t>
  </si>
  <si>
    <t xml:space="preserve">024000306000024 - VELTINS PILS 24X50CL </t>
  </si>
  <si>
    <t>101_1 - NORBERT STORK</t>
  </si>
  <si>
    <t>61846 - PESCADOS MADRID</t>
  </si>
  <si>
    <t>61876 - BENYAMIN ASSI WALLY</t>
  </si>
  <si>
    <t>027000020000001 - M&amp;F - PALE ALE  20L BARRIL 20L</t>
  </si>
  <si>
    <t>027000034000001 - MAISELÃ¯Â¿Â½S WEISSE DUNKEL 30L BARRIL 30L</t>
  </si>
  <si>
    <t>027000101000020 - AKTIEN ORIGINAL 50CL CAJA 20 X 50CL</t>
  </si>
  <si>
    <t>027000102000001 - AKTIEN DUNKEL 50CL BOT 50CL</t>
  </si>
  <si>
    <t>027000102000020 - AKTIEN  DUNKEL 50CL CAJA20 X 50CL</t>
  </si>
  <si>
    <t>027000103000020 - AKTIEN ZWICK 50CL CAJA20 X 50CL</t>
  </si>
  <si>
    <t>027000105000001 - MAISELÃ¯Â¿Â½S WEISSE DUNKEL 50CL BOT 50CL</t>
  </si>
  <si>
    <t>027000105000020 - MAISELÃ¯Â¿Â½S WEISSE DUNKEL 50CL CAJA 20X50CL</t>
  </si>
  <si>
    <t>027000106000020 - MAISELÃ¯Â¿Â½S WEISSE KRISTAL 50CL CAJA 20 x 50CL</t>
  </si>
  <si>
    <t>027000108000001 - STEFANÃ¯Â¿Â½S INDIAN ALE 75CL BOT 75CL</t>
  </si>
  <si>
    <t>027000108000006 - STEFANÃ¯Â¿Â½S INDIAN ALE 75CL CAJA 6X75CL</t>
  </si>
  <si>
    <t>027000109000001 - JEFFÃ¯Â¿Â½S BAVARIAN ALE 75CL BOT 75CL</t>
  </si>
  <si>
    <t>027000109000006 - JEFFÃ¯Â¿Â½S BAVARIAN ALE 75CL CJA 6X75CL</t>
  </si>
  <si>
    <t>027000110000001 - MARCÃ¯Â¿Â½S CHOCOLAT BOCK 75CL BOT 75CL</t>
  </si>
  <si>
    <t>027000110000006 - MARCÃ¯Â¿Â½S CHOCOLAT BOCK 75CL CAJA 6X75CL</t>
  </si>
  <si>
    <t xml:space="preserve">027000111000001 - PACK MAISEL &amp; FRIENDS 3BOT+COP </t>
  </si>
  <si>
    <t>027000115000001 - Maisel &amp; Friend IPA 33CL BOT 33 CL</t>
  </si>
  <si>
    <t>027000115000024 - Maisel &amp; Friend IPA 33CL CAJA 6x4x33 CL</t>
  </si>
  <si>
    <t>027000118000024 - M&amp;F HOPPY HELL 33CL 24X33CL</t>
  </si>
  <si>
    <t>027000119000024 - M&amp;F PALE ALE ALKOHOLFREI 33CL CAJA 24X33CL</t>
  </si>
  <si>
    <t>027000120000024 - MAISEL WEISSE ORIGINAL 33CL CAJA 24 X 33CL</t>
  </si>
  <si>
    <t>027000122000024 - MAISEL WEISSE ALKOHOLFREI 33CL CAJA 24 X 33CL</t>
  </si>
  <si>
    <t>027000135000024 - Maisel &amp; Friend IPA 33CL CAJA 24 X 33CL</t>
  </si>
  <si>
    <t>027000138000024 - M&amp;F PALE ALE ALKOHOLF 33CL RET CAJA 24 X 33CL</t>
  </si>
  <si>
    <t>61948 - AGRATORI SL</t>
  </si>
  <si>
    <t xml:space="preserve">028000002000001 - LICORNE BLACK 33 CL </t>
  </si>
  <si>
    <t xml:space="preserve">028000002000024 - LICORNE BLACK 8X3X33CL </t>
  </si>
  <si>
    <t xml:space="preserve">028000003000024 - LICORNE WHITE 8X3X33CL </t>
  </si>
  <si>
    <t xml:space="preserve">028000004000024 - SLASH RED 8X3X33CL </t>
  </si>
  <si>
    <t xml:space="preserve">028000005000003 - SLASH ORIGIN 3X33 CL </t>
  </si>
  <si>
    <t xml:space="preserve">028000005000024 - SLASH ORIGIN 8X3X33CL </t>
  </si>
  <si>
    <t xml:space="preserve">028000006000003 - SLASH IPA 3X33 CL </t>
  </si>
  <si>
    <t xml:space="preserve">028000006000024 - SLASH IPA  8X3X33CL </t>
  </si>
  <si>
    <t xml:space="preserve">028000007000001 - KARLSBRAU HELLES 33 CL </t>
  </si>
  <si>
    <t xml:space="preserve">028000007000020 - KARLSBRAU HELLES 20X33 CL </t>
  </si>
  <si>
    <t xml:space="preserve">028000008000001 - KARLSBRAU KELLER 33 CL </t>
  </si>
  <si>
    <t xml:space="preserve">028000008000020 - KARLSBRAU KELLER 20X33 CL </t>
  </si>
  <si>
    <t xml:space="preserve">028000009000001 - KARLSBRAU PILS 33 CL </t>
  </si>
  <si>
    <t xml:space="preserve">028000009000020 - KARLSBRAU PILS 20X33 CL </t>
  </si>
  <si>
    <t xml:space="preserve">028000010000001 - KARLSBRAU WEIZEN 33 CL </t>
  </si>
  <si>
    <t xml:space="preserve">028000010000020 - KARLSBRAU WEIZEN 20X33 CL </t>
  </si>
  <si>
    <t xml:space="preserve">028000011000001 - KARLSBRAU PILS SIN 33 CL </t>
  </si>
  <si>
    <t xml:space="preserve">028000011000024 - KARLSBRAU PILS SIN 4X6X33 CL </t>
  </si>
  <si>
    <t xml:space="preserve">028000012000024 - KARLSBRAU RADLER SIN 4X6X33 CL </t>
  </si>
  <si>
    <t xml:space="preserve">028000013000024 - EL GRANDE 8X3X33 CL </t>
  </si>
  <si>
    <t xml:space="preserve">028000015000001 - KARLSBRAU PILS BARRIL 30 L </t>
  </si>
  <si>
    <t xml:space="preserve">028000016000001 - KARLSBRAU WEIZEN BARRIL 30 L </t>
  </si>
  <si>
    <t xml:space="preserve">028000018000001 - KARLSBRAU LAGER BARRIL 30L </t>
  </si>
  <si>
    <t xml:space="preserve">028000020000001 - INSEL PLISNER 33 CL </t>
  </si>
  <si>
    <t xml:space="preserve">028000020000004 - INSEL PILSNER 4X33 CL </t>
  </si>
  <si>
    <t xml:space="preserve">028000020000012 - INSEL PILSNER 12X33 CL </t>
  </si>
  <si>
    <t xml:space="preserve">028000021000001 - INSEL KAP 33 CL </t>
  </si>
  <si>
    <t xml:space="preserve">028000021000004 - INSEL KAP 4X33 CL </t>
  </si>
  <si>
    <t xml:space="preserve">028000021000012 - INSEL KAP 12X33 CL </t>
  </si>
  <si>
    <t xml:space="preserve">028000022000001 - INSEL SAISON 33 CL </t>
  </si>
  <si>
    <t xml:space="preserve">028000022000004 - INSEL SAISON 4X33 CL </t>
  </si>
  <si>
    <t xml:space="preserve">028000022000012 - INSEL SAISON 12X33 CL </t>
  </si>
  <si>
    <t xml:space="preserve">028000023000001 - INSEL KREIDE 33CL </t>
  </si>
  <si>
    <t xml:space="preserve">028000023000004 - INSEL KREIDE 4X33 CL </t>
  </si>
  <si>
    <t xml:space="preserve">028000023000012 - INSEL KREIDE 12X33 CL </t>
  </si>
  <si>
    <t xml:space="preserve">028000024000001 - BALTIC ALE 33 CL </t>
  </si>
  <si>
    <t xml:space="preserve">028000024000004 - BALTIC ALE 4X33 CL </t>
  </si>
  <si>
    <t xml:space="preserve">028000024000012 - BALTIC ALE 12X33 CL </t>
  </si>
  <si>
    <t xml:space="preserve">028000025000001 - BALTIC STOUT 33 CL </t>
  </si>
  <si>
    <t xml:space="preserve">028000025000004 - BALTIC STOUT 4X33 CL </t>
  </si>
  <si>
    <t xml:space="preserve">028000025000012 - BALTIC STOUT 12X33 CL </t>
  </si>
  <si>
    <t>61959 - HNOS CAPITAN ARQUERO SL</t>
  </si>
  <si>
    <t xml:space="preserve">028000026000001 - BALTIC DUBBEL 33 CL </t>
  </si>
  <si>
    <t xml:space="preserve">028000026000004 - BALTIC DUBBEL 4X33 CL </t>
  </si>
  <si>
    <t xml:space="preserve">028000026000012 - BALTIC DUBBEL 12X33 CL </t>
  </si>
  <si>
    <t xml:space="preserve">028000027000001 - BALTIC TRIPEL 33 CL </t>
  </si>
  <si>
    <t xml:space="preserve">028000027000004 - BALTIC TRIPEL 4X33 CL </t>
  </si>
  <si>
    <t xml:space="preserve">028000027000012 - BALTIC TRIPEL 12X33 CL </t>
  </si>
  <si>
    <t xml:space="preserve">028000028000004 - BALTIC GOSE 4X33 CL </t>
  </si>
  <si>
    <t xml:space="preserve">028000028000012 - BALTIC GOSE 12X33 CL </t>
  </si>
  <si>
    <t xml:space="preserve">028000029000001 - INSEL UBERSEEHOPFEN 33 CL </t>
  </si>
  <si>
    <t xml:space="preserve">028000029000004 - INSEL UBERSEEHOPFEN 4 X 33 CL </t>
  </si>
  <si>
    <t xml:space="preserve">028000029000012 - INSEL UBERSEEHOPFEN 12 X 33 CL </t>
  </si>
  <si>
    <t xml:space="preserve">028000030000001 - INSEL EAST COAST IPA 33 CL </t>
  </si>
  <si>
    <t xml:space="preserve">028000030000004 - INSEL EAST COAST IPA 4X33 CL </t>
  </si>
  <si>
    <t xml:space="preserve">028000030000012 - INSEL EAST COAST IPA 12X33 CL </t>
  </si>
  <si>
    <t xml:space="preserve">028000031000001 - BALTIC FARM 33 CL </t>
  </si>
  <si>
    <t xml:space="preserve">028000031000004 - BALTIC FARM 4x33CL </t>
  </si>
  <si>
    <t xml:space="preserve">028000031000012 - BALTIC FARM 12 X 33CL </t>
  </si>
  <si>
    <t xml:space="preserve">028000032000001 - PACK KARLSBRAU KELLER 5B+JARRA </t>
  </si>
  <si>
    <t xml:space="preserve">028000033000001 - PACK SLASH 6 X 33CL </t>
  </si>
  <si>
    <t xml:space="preserve">028000034000001 - PACK KARLSBRAU WEIZEN 5 BOT+JA </t>
  </si>
  <si>
    <t xml:space="preserve">028000040000001 - COFFRET LICORNE NOEL  </t>
  </si>
  <si>
    <t xml:space="preserve">028000040000004 - COFFRET LICORNE NOEL 4X4 </t>
  </si>
  <si>
    <t xml:space="preserve">028000041000001 - SLASH IPA BARRIL 30 L </t>
  </si>
  <si>
    <t xml:space="preserve">028000042000001 - SLASH RED BARRIL 30 L </t>
  </si>
  <si>
    <t xml:space="preserve">029000003000024 - KIRIN CAJA 4X6X33CL </t>
  </si>
  <si>
    <t xml:space="preserve">029000004000024 - ASAHI CAJA 24X33CL </t>
  </si>
  <si>
    <t xml:space="preserve">030000001000024 - SAPPORO LAGER 24X33 CL </t>
  </si>
  <si>
    <t>031000104000012 - ERDINGER PIKANTUS 50CL CAJA 12 x 50CL</t>
  </si>
  <si>
    <t>031000105000012 - ERDINGER OKTOBERFEST CAJA12x50</t>
  </si>
  <si>
    <t>031000136000012 - ERDINGER URWEISSE 50CL CAJA12x50 CL</t>
  </si>
  <si>
    <t>031000145000012 - ERDINGER S/ALCOHOL LIMON 33CL CAJA 12 X 33 CL</t>
  </si>
  <si>
    <t xml:space="preserve">031000302000024 - ERDINGER WEISSBIER LTA 24x50CL </t>
  </si>
  <si>
    <t>034000001000012 - GOD&amp;COS GODELLO COSECHERO CAJA 12X75CL</t>
  </si>
  <si>
    <t>62006 - HOSTELERIA Y RESTAURACION SLU</t>
  </si>
  <si>
    <t>034000002000012 - MEN&amp;COS GODELLO COSECHERO CAJA 12X75</t>
  </si>
  <si>
    <t>034000003000001 - ORIXES GODELLO BRONCE BOTELLA 75CL</t>
  </si>
  <si>
    <t>034000003000006 - ORIXES GODELLO BRONCE CAJA 6X75CL</t>
  </si>
  <si>
    <t>034000004000002 - GINEBRA ORIXES DRY GIN PACK 2X70CL</t>
  </si>
  <si>
    <t>034000005000012 - FERNANDEZ&amp;MACIAS 100 MENCIA CAJA 12X75CL TTO</t>
  </si>
  <si>
    <t>034000006000006 - XOIA SELECCION BCO CAJA 6X75CL</t>
  </si>
  <si>
    <t>059000002000001 - JACQUART BRUT 75CL 6 BOT/6 CPS CAJA 6 BOTx75CL+6 COPAS</t>
  </si>
  <si>
    <t>059000003000001 - JACQUART MOSAIQ BRUT C/ESTUCHE C/ESTUCHE</t>
  </si>
  <si>
    <t>059000005000001 - JACQUART ROSE 75 CL C/ ESTUCHE 75 CL C/ ESTUCHE</t>
  </si>
  <si>
    <t>059000005000006 - JACQUART ROSE 75 CL C/ ESTUCHE 6X75CL C/ESTUCHE</t>
  </si>
  <si>
    <t>61933 - FOODPRINT SL</t>
  </si>
  <si>
    <t>059000006000006 - JACQUART MOSAIQ  BRUT CAJA 6X75CL</t>
  </si>
  <si>
    <t>61989 - PICAVIA INVERSIONES SL</t>
  </si>
  <si>
    <t>62010 - PERA PALAS SL</t>
  </si>
  <si>
    <t>62017 - ASTURIANOS DE SANABRIA SL</t>
  </si>
  <si>
    <t>61936 - DRUG STORE GRAN VIA SL</t>
  </si>
  <si>
    <t>059000007000006 - JACQUART ROSE CAJA 6X75CL</t>
  </si>
  <si>
    <t>059000008000001 - JACQUART BRUT 5 YEARS C/ESTUCH 75CL C/ESTUCHE</t>
  </si>
  <si>
    <t>61891 - LOS OROS SL</t>
  </si>
  <si>
    <t>059000008000006 - JACQUART BRUT 5 YEARS C/ESTUCH 6X75CL C/ESTUCHE</t>
  </si>
  <si>
    <t>059000013000001 - MONTAUDON BRUT 75CL 75CL</t>
  </si>
  <si>
    <t>62014 - PESGA INVERSIONES SL</t>
  </si>
  <si>
    <t>059000013000006 - MONTAUDON BRUT 75CL 6X75CL</t>
  </si>
  <si>
    <t>67454 - ASIAN</t>
  </si>
  <si>
    <t>61973 - CIVES Y MANTERO SL</t>
  </si>
  <si>
    <t>62021 - HOSTELERIA VAZQUEZ RUIZ SL</t>
  </si>
  <si>
    <t>059000014000001 - MONTAUDON ROSE 75CL 75cl</t>
  </si>
  <si>
    <t>059000014000006 - MONTAUDON ROSE 75CL 6X75CL</t>
  </si>
  <si>
    <t>059000016000003 - CUVEE ALPHA VINTAGE CAJA 3X75CL</t>
  </si>
  <si>
    <t>059000017000006 - CUVEE ALPHA VINTAGE PRESTIGE 6X75CL C/ESTUCHE</t>
  </si>
  <si>
    <t>061000001000024 - PANDABEER SHIZUN BELGA SAISON 24X33CL</t>
  </si>
  <si>
    <t>065000004000024 - GUINEU MONTSERRAT STOUT 24X33CL</t>
  </si>
  <si>
    <t>61866 - ROSA GUTIERREZ PAREDES</t>
  </si>
  <si>
    <t>61873 - CARLOS MATUTE BARRIGÃ¯Â¿Â½ETE</t>
  </si>
  <si>
    <t>067000002000012 - ROJO TANGO VERDEJO 75CL CAJA 12X75CL</t>
  </si>
  <si>
    <t>61911 - PIZZERIA FRATELLI SL</t>
  </si>
  <si>
    <t>070000042000001 - IL VENEZIANO SANGUE DI GIUDA BOT 75 CL</t>
  </si>
  <si>
    <t>61949 - LA NUEVA ITALIANA 2015 SL</t>
  </si>
  <si>
    <t>070000042000006 - IL VENEZIANO SANGUE DI GIUDA DOC CAJA 6 X 75 CL</t>
  </si>
  <si>
    <t>61916 - JMC INVERSIONES SC</t>
  </si>
  <si>
    <t>070000046000001 - IL GONDOLIERE FRAGOLINO TTO BOT 75CL</t>
  </si>
  <si>
    <t>070000046000006 - IL GONDOLIERE FRAGOLINO TTO CAJA 6 BOT X 75CL</t>
  </si>
  <si>
    <t>070090002000001 - CUBITERAS IL VENEZIANO UNIDAD</t>
  </si>
  <si>
    <t xml:space="preserve">073000001000001 - ROBLE PRIOS MAXIMUS BOT 75CL </t>
  </si>
  <si>
    <t xml:space="preserve">073000001000006 - ROBLE PRIOS MAXIMUS CJA 6X75CL </t>
  </si>
  <si>
    <t xml:space="preserve">073000002000001 - CRIANZA PRIOS MAXIMUS BOT 75CL </t>
  </si>
  <si>
    <t xml:space="preserve">073000002000006 - CRIANZA PRIOS MAXIMUS CJA 6X75 </t>
  </si>
  <si>
    <t xml:space="preserve">073000003000001 - RESERVA PRIOS MAXIMUS BOT 75CL </t>
  </si>
  <si>
    <t xml:space="preserve">073000003000006 - RESERVA PRIOS MAXIMUS CJA 6X75 </t>
  </si>
  <si>
    <t xml:space="preserve">073000005000012 - RIETOS ROBLE 12X75 CL </t>
  </si>
  <si>
    <t>61884 - EXPLOTACIONES CULINARIAS SL</t>
  </si>
  <si>
    <t>073000006000012 - RIETOS CRIANZA CAJA 12X75CL</t>
  </si>
  <si>
    <t>073000007000012 - PRIOS MAXIMOS VERDEJO CAJA 12X75CL</t>
  </si>
  <si>
    <t>61850 - MONDI SALES IBERIA SL</t>
  </si>
  <si>
    <t>61931 - ASADOR ARTOA SA</t>
  </si>
  <si>
    <t>074000001000006 - PRESIDENTIAL TAWNY PORTO CAJA 6 BOT X 75 CL</t>
  </si>
  <si>
    <t>074000004000006 - DALVA MOSCATEL DOURO CAJA 6X75 CL</t>
  </si>
  <si>
    <t>075000003000001 - NAHE RIESLING KABINETT SEMISEC BOT 75 CL</t>
  </si>
  <si>
    <t>075000003000006 - NAHE RIESLING KABINETT SEMISEC CAJA 6 BOT X 75 CL</t>
  </si>
  <si>
    <t>075000004000001 - RIESLING NAHETAL SPATLESE BOT 75CL</t>
  </si>
  <si>
    <t>075000004000006 - RIESLING NAHETAL SPATLESE CAJA 6 X 75CL</t>
  </si>
  <si>
    <t>075000007000006 - NAHE RIESLING CLASSIC SECO CAJA 6X75 CL</t>
  </si>
  <si>
    <t>61894 - CASH HIPERVECINO SL</t>
  </si>
  <si>
    <t>61895 - CASH CERCANIA SL</t>
  </si>
  <si>
    <t>61895_1 - CASH CERCANIA SL</t>
  </si>
  <si>
    <t>61896 - PEQUEÃ¯Â¿Â½OS COMERCIANTES UNIDOS SL</t>
  </si>
  <si>
    <t>61896_1 - PEQUEÃ¯Â¿Â½OS COMERCIANTES UNIDOS SL</t>
  </si>
  <si>
    <t>084000002000006 - JPCHENET COLOMB SAUVIGNON BCO CAJA 6 BOT X 75 CL</t>
  </si>
  <si>
    <t>084000003000006 - JPCHENET CINSAULT GRENACHE RDO CAJA 6 BOT X 75 CL</t>
  </si>
  <si>
    <t>084000009000006 - CALIFORNIA 770 MILES CHARDONAY CAJA 6X75CL</t>
  </si>
  <si>
    <t>084000010000001 - CALIFORNIA 770 MILES ZINFANDEL BOT 75CL(TTO)</t>
  </si>
  <si>
    <t>084000010000006 - CALIFORNIA 770 MILES ZINFANDEL CAJA 6X75CL TTO</t>
  </si>
  <si>
    <t xml:space="preserve">084000011000001 - CHILE EL CAMPO MERLOT TTO 75CL </t>
  </si>
  <si>
    <t xml:space="preserve">084000011000006 - CHILE EL CAMPO MERLOT TTO 6X75CL </t>
  </si>
  <si>
    <t xml:space="preserve">084000014000006 - ECHEÃ¯Â¿Â½OR MALBEC TTO 6X75CL </t>
  </si>
  <si>
    <t xml:space="preserve">084000015000006 - CAPE SPRING PINOTAGE TTO 6X75CL </t>
  </si>
  <si>
    <t>084000029000006 - JP CHENET SPARKLING BRUT CAJA 6 BOT X 75CL</t>
  </si>
  <si>
    <t>62011 - FERNANDO LUQUE HERNANDEZ</t>
  </si>
  <si>
    <t>084000030000006 - JP CHENET SPARKLING ROSÃ¯Â¿Â½ CAJA 6 BOT X 75CL</t>
  </si>
  <si>
    <t>084000032000006 - JP CHENET SPARKLING BRUT CAJA 6 BOT X 20CL</t>
  </si>
  <si>
    <t>084000036000001 - GINEBRA BLEU DÃ¯Â¿Â½ARGENT BOT 70CL</t>
  </si>
  <si>
    <t>084000036000006 - GINEBRA BLEU DÃ¯Â¿Â½ARGENT CAJA 6X70CL</t>
  </si>
  <si>
    <t>084000037000001 - VODKA JELZIN BOT 70CL</t>
  </si>
  <si>
    <t>084000038000001 - VODKA JELZIN LICOR DE FRESAS BOT 70CL</t>
  </si>
  <si>
    <t>084000039000001 - VODKA JELZIN POWER GOLD BOT 70CL</t>
  </si>
  <si>
    <t>084000039000006 - VODKA JELZIN POWER GOLD CAJA 6 X 70CL</t>
  </si>
  <si>
    <t>084000040000001 - VODKA JELZIN BLACK LICOR BOT 70CL</t>
  </si>
  <si>
    <t>084000041000001 - VODKA JELZIN LICOR MANZANAS BOT 70CL</t>
  </si>
  <si>
    <t>084000042000001 - VODKA JELZIN LICOR CEREZAS BOT 70CL</t>
  </si>
  <si>
    <t xml:space="preserve">084000047000001 - FRANCOIS MONTAND CHARD-BRUT 75 CL </t>
  </si>
  <si>
    <t xml:space="preserve">084000047000006 - FRANCOIS MONTAND CHARD-BRUT 6X75 CL </t>
  </si>
  <si>
    <t>62030 - ANCEGIL SL</t>
  </si>
  <si>
    <t>084000052000001 - ROSIERE BLANCO SEMISECO BOT 75CL</t>
  </si>
  <si>
    <t>084000052000006 - ROSIERE BLANCO SEMISECO CAJA 6 X 75CL</t>
  </si>
  <si>
    <t>084000058000024 - FRANCOIS MONTAND CHARD-BRUT CAJA 24 X 20CL</t>
  </si>
  <si>
    <t>084000067000006 - RON CUERPO BLANCO CAJA 6X70CL</t>
  </si>
  <si>
    <t>084000068000006 - RON CUERPO AMBRE CAJA 6X70CL</t>
  </si>
  <si>
    <t>084000069000001 - JP CHENET BRANDY XO BOT 70CL</t>
  </si>
  <si>
    <t>084000069000006 - JP CHENET BRANDY XO CAJA 6X70CL</t>
  </si>
  <si>
    <t>084000070000001 - TEQUILA AGAVITA BCO BOT 70CL</t>
  </si>
  <si>
    <t>084000070000006 - TEQUILA AGAVITA BLANCO CAJA 6X70CL</t>
  </si>
  <si>
    <t>084000071000001 - TEQUILA AGAVITA GOLD BOT 70CL</t>
  </si>
  <si>
    <t>084000071000006 - TEQUILA AGAVITA GOLD CAJA 6X70CL</t>
  </si>
  <si>
    <t>084000072000001 - TEQUILA AGAVITA AÃ¯Â¿Â½EJO BOT 70CL</t>
  </si>
  <si>
    <t>084000072000006 - TEQUILA AGAVITA AÃ¯Â¿Â½EJO CAJA 6X70CL</t>
  </si>
  <si>
    <t xml:space="preserve">084000073000001 - ESTUCHE JP CHENET RESERVA 2BOT </t>
  </si>
  <si>
    <t>084000086000001 - JP CHENET ICE BLANCO 75CL BOT 75CL</t>
  </si>
  <si>
    <t>61921 - ROSA ARCELIA GUAPACHA GUAPACHA</t>
  </si>
  <si>
    <t>084000086000006 - JP CHENET ICE BLANCO 75CL CAJA 6 BOT X 75CL</t>
  </si>
  <si>
    <t>61842 - IMPORTADORA Y TRANSPORTE GONAVI SL</t>
  </si>
  <si>
    <t>61945 - ACOMER HOSTELERIA SL</t>
  </si>
  <si>
    <t>62028 - THAISSE INTERNATIONAL SL</t>
  </si>
  <si>
    <t>084000088000001 - HXM INSPIRATION RIESLING BOT 75CL</t>
  </si>
  <si>
    <t>084000088000006 - HXM INSPIRATION RIESLING CAJA 6  X 75CL</t>
  </si>
  <si>
    <t>61310 - DAVID CABELLO LARRIBA</t>
  </si>
  <si>
    <t>084000089000006 - HXM INSPIRATION LIEBFRAUMILCH CAJA 6 X75CL</t>
  </si>
  <si>
    <t>084000092000006 - FRANCOIS MONTAND ICE BLANCO CAJA 6 X 75CL</t>
  </si>
  <si>
    <t>084000093000001 - CHEMIN DES PAPES COTES DE RHON BOT 75CL</t>
  </si>
  <si>
    <t>084000093000006 - CHEMIN DES PAPES COTES DE RHON CAJA 6 X 75CL</t>
  </si>
  <si>
    <t xml:space="preserve">084000108000001 - JP CHENET ICE ROSÃ¯Â¿Â½ 75CL </t>
  </si>
  <si>
    <t xml:space="preserve">084000108000006 - JP CHENET ICE ROSÃ¯Â¿Â½ 6X75CL </t>
  </si>
  <si>
    <t>084000116000001 - CHEMIN DES PAPES CHATEAUNEUF BOT 75CL</t>
  </si>
  <si>
    <t>61927 - INSOLENCIA 2004 SL</t>
  </si>
  <si>
    <t xml:space="preserve">084000116000006 - CHEMIN DES PAPES CHATEAUNEUF 6X75 CL </t>
  </si>
  <si>
    <t xml:space="preserve">084000118000006 - PASQUIER DESVINGES CHABLIS BCO 6X75CL </t>
  </si>
  <si>
    <t xml:space="preserve">084000119000006 - CALVET RESERVE MERLOT-CABERT 6X75CL </t>
  </si>
  <si>
    <t xml:space="preserve">084000120000006 - CHT CLERAY MUSCADET SEVRE 6X75CL </t>
  </si>
  <si>
    <t xml:space="preserve">084000123000001 - CALVET RESERV DU CIRON-SAUTER  BCO 50CL </t>
  </si>
  <si>
    <t xml:space="preserve">084000123000006 - CALVET RESRV DU CIRON-SAUTER BCO 6X50CL </t>
  </si>
  <si>
    <t xml:space="preserve">084000124000006 - CHT HAUT MOULEYRE BORDEAUX 6X75CL </t>
  </si>
  <si>
    <t xml:space="preserve">084000129000006 - CHT BEL AIR LÃ¯Â¿Â½ORME BORDEAU 6X75CL </t>
  </si>
  <si>
    <t xml:space="preserve">084000130000001 - CHT BEAUBOURG COTES DE BOURG TTO 75CL </t>
  </si>
  <si>
    <t xml:space="preserve">084000134000006 - CHT CLAIR MOULIN MEDOC 6X75CL </t>
  </si>
  <si>
    <t xml:space="preserve">084000135000001 - JP CHENET ICE BLANCO 20CL </t>
  </si>
  <si>
    <t xml:space="preserve">084000135000006 - JP CHENET ICE BLANCO 6X20CL </t>
  </si>
  <si>
    <t xml:space="preserve">084000135000024 - JP CHENET ICE BLANCO 6X4X20CL </t>
  </si>
  <si>
    <t xml:space="preserve">084000136000001 - JP CHENET ICE ROSÃ¯Â¿Â½ 20CL </t>
  </si>
  <si>
    <t xml:space="preserve">084000136000006 - JP CHENET ICE ROSÃ¯Â¿Â½ 6X20CL </t>
  </si>
  <si>
    <t xml:space="preserve">084000136000024 - JP CHENET ICE ROSÃ¯Â¿Â½ 6X4X20CL </t>
  </si>
  <si>
    <t>67495 - JOSE MARIA ORTEGA MORENTE</t>
  </si>
  <si>
    <t xml:space="preserve">084000137000001 - CHATEAU DE FABREGUES 75CL </t>
  </si>
  <si>
    <t xml:space="preserve">084000137000006 - CHATEAU DE FABREGUES 6X75CL </t>
  </si>
  <si>
    <t xml:space="preserve">084000139000004 - MADEMOISELLE COMEDIE BURD ROSÃ¯Â¿Â½ 4X3L </t>
  </si>
  <si>
    <t xml:space="preserve">084000140000001 - CHEMIN DES SABLES MEDITERRANEE 75CL </t>
  </si>
  <si>
    <t xml:space="preserve">084000140000006 - CHEMIN DES SABLES MEDITERRANEE 6X75CL </t>
  </si>
  <si>
    <t xml:space="preserve">084000141000006 - MADEMOISELLE COMEDIE BOURDEAUX 6X75CL </t>
  </si>
  <si>
    <t xml:space="preserve">084000144000006 - DOMAINE TOULAL GUERROUANE-ROSE 6X75CL </t>
  </si>
  <si>
    <t xml:space="preserve">084000145000006 - DOMAINE DU TOULAL TTO 6X75CL </t>
  </si>
  <si>
    <t>61899 - CRISTINA MARIA BLANCO JUAN</t>
  </si>
  <si>
    <t>61888 - GASTROBOTANICA SL</t>
  </si>
  <si>
    <t xml:space="preserve">084000149000001 - TOURELLE THOLOMIES CHARDONNAY 75CL </t>
  </si>
  <si>
    <t xml:space="preserve">084000149000006 - TOURELLE THOLOMIES CHARDONNAY 6X75CL </t>
  </si>
  <si>
    <t xml:space="preserve">084000150000006 - CALVET SELLETIONS DES PRINCES 6X75CL </t>
  </si>
  <si>
    <t xml:space="preserve">084000156000006 - CHATEAU LAMARQUE MEDOC 6X75CL </t>
  </si>
  <si>
    <t xml:space="preserve">084000157000001 - JPCHENET RESERVE MERLOT TTO 75CL </t>
  </si>
  <si>
    <t xml:space="preserve">084000157000006 - JPCHENET RESERVE MERLOT TTO 6X75CL </t>
  </si>
  <si>
    <t xml:space="preserve">084000160000001 - PORTO VALDOURO TAWNY 75 CL </t>
  </si>
  <si>
    <t xml:space="preserve">084000160000006 - PORTO VALDOURO TAWNY 6X75 CL </t>
  </si>
  <si>
    <t xml:space="preserve">084000161000001 - PORTO VALDOURO RUBY 75 CL </t>
  </si>
  <si>
    <t xml:space="preserve">084000161000006 - PORTO VALDOURO RUBY 6X75 CL </t>
  </si>
  <si>
    <t xml:space="preserve">084000162000001 - GINEBRA DARGENT ROSE 70CL </t>
  </si>
  <si>
    <t xml:space="preserve">084000162000006 - GINEBRA DARGENT ROSE 6X70CL </t>
  </si>
  <si>
    <t xml:space="preserve">084000166000006 - JPCHENET RESERVE CHARD-VIOGN 6X75CL </t>
  </si>
  <si>
    <t xml:space="preserve">084000168000006 - CALVET CREMANT ROSE BORDEAUX 6X75CL </t>
  </si>
  <si>
    <t xml:space="preserve">084000169000006 - CALVET SAINT EMILION BORDEAUX 6X75CL </t>
  </si>
  <si>
    <t xml:space="preserve">084000170000006 - JP CHENET FASHION PEACH 6X75CL </t>
  </si>
  <si>
    <t xml:space="preserve">084000171000006 - JP CHENET FASHION APPLE 6X75CL </t>
  </si>
  <si>
    <t xml:space="preserve">084000173000006 - JP CHENET FASHION LITCHI 6X75CL </t>
  </si>
  <si>
    <t xml:space="preserve">084000174000001 - CALENDARIO ADVIENTO CHENET </t>
  </si>
  <si>
    <t xml:space="preserve">084000177000006 - FRANCOIS MONTAND ROSÃ¯Â¿Â½ ICE 6X75CL </t>
  </si>
  <si>
    <t xml:space="preserve">084000178000006 - JP CHENET FASHION PINEAPPLE 6X75CL </t>
  </si>
  <si>
    <t>084000182000006 - CALVET CELEBRATION BRUT CAJA 6X75CL</t>
  </si>
  <si>
    <t>61989_1 - PICAVIA INVERSIONES SL</t>
  </si>
  <si>
    <t>61989_2 - PICAVIA INVERSIONES SL</t>
  </si>
  <si>
    <t>084000183000006 - CALVET CELEBRATION BRUT ROSE CAJA 6X75CL</t>
  </si>
  <si>
    <t>084000184000006 - CALVET CONVERSATION CAJA 6X75CL</t>
  </si>
  <si>
    <t>084000185000006 - LA ROCHE BRUT CAJA 6X75CL</t>
  </si>
  <si>
    <t>084000187000001 - MOILLARD GRIVOT CHABLIS BCO 75 CL</t>
  </si>
  <si>
    <t>084000187000006 - MOILLARD GRIVOT CHABLIS BCO CAJA 6X75 CL</t>
  </si>
  <si>
    <t>084000188000006 - MOILLARD GRIVOT PINOT NOIR TTO CAJA 6X75CL</t>
  </si>
  <si>
    <t>084000189000001 - MOILLARD GRIVOT CHARDONNAY 75CL</t>
  </si>
  <si>
    <t>084000189000006 - MOILLARD GRIVOT CHARDONNAY CAJA 6X75CL</t>
  </si>
  <si>
    <t>084000211000006 - JP CHENET DELICIOUS RDO CAJA 6 BOT X 75CL</t>
  </si>
  <si>
    <t>084000212000001 - JP CHENET DELICIOUS TTO 75CL</t>
  </si>
  <si>
    <t>084000212000006 - JP CHENET DELICIOUS TTO CAJA 6 BOT X 75CL</t>
  </si>
  <si>
    <t>084000213000001 - JP CHENET DELICIOUS BCO 75CL</t>
  </si>
  <si>
    <t>084000213000006 - JP CHENET DELICIOUS BCO CAJA 6 BOT X 75CL</t>
  </si>
  <si>
    <t>61875_1 - ROXANA LULIANA URECHE</t>
  </si>
  <si>
    <t>61885 - MARCOS VEGA GARCIA</t>
  </si>
  <si>
    <t>084000220000024 - JP CHENET FIZZY ROSÃ¯Â¿Â½ LATA 24 X 250 ML</t>
  </si>
  <si>
    <t>61986 - EURICAR EUROPA SL</t>
  </si>
  <si>
    <t>084000221000006 - ARTHUR METZ 110 CREMANT ALSACE CON ESTUCHE</t>
  </si>
  <si>
    <t xml:space="preserve">084000224000006 - MOILLARD BRUT CREMANT BOURG </t>
  </si>
  <si>
    <t xml:space="preserve">084000225000006 - MOILLARD ROSE CREMANT BOURG </t>
  </si>
  <si>
    <t xml:space="preserve">088000005000001 - PACK SUSHI &amp; BEER </t>
  </si>
  <si>
    <t xml:space="preserve">088000006000001 - PACK SIN ALCOHOL 6 BOT </t>
  </si>
  <si>
    <t>089000005000001 - IL VENEZIANO LAMBRUSCO FRIZZ BOT 75CL(RDO)</t>
  </si>
  <si>
    <t>089000005000006 - IL VENEZIANO LAMBRUSCO FRIZZ CAJA 6 X 75CL(RDO)</t>
  </si>
  <si>
    <t>089000006000006 - FRIZZANTE IL VENEZIANO TINTO CAJA 6 X 75CL</t>
  </si>
  <si>
    <t>089000007000006 - IL VENEZIANO LAMBRUSCO FRIZZ CAJA 6 X 75CL</t>
  </si>
  <si>
    <t>089000009000001 - IL VENEZIANO MOSCATO BOT 75CL</t>
  </si>
  <si>
    <t>089000009000006 - IL VENEZIANO MOSCATO CAJA 6 X 75CL</t>
  </si>
  <si>
    <t>089000014000012 - MARSALA FINE WINE CAJA 12 X 75CL</t>
  </si>
  <si>
    <t>089000018000006 - BAROLO CACCIOTORA NEBBIOLO CAJA 6X75 CL</t>
  </si>
  <si>
    <t>089000019000001 - IL VENEZIANO PROSECO BOT 75CL</t>
  </si>
  <si>
    <t>089000019000006 - IL VENEZIANO PROSECO CAJA 6X75 CL</t>
  </si>
  <si>
    <t>089000021000006 - VERMENTINO SARDEGNA CACCIOTORA CAJA 6 X 75CL(BCO)</t>
  </si>
  <si>
    <t>091000001000006 - AMARETTO FLAMINIA CAJA 6X 70CL</t>
  </si>
  <si>
    <t>091000002000006 - GRAPPA CAÃ¯Â¿Â½DARIO CAJA 6 X 70CL</t>
  </si>
  <si>
    <t>091000003000006 - LIMONCELLO GOLFODORO CAJA6X70CL</t>
  </si>
  <si>
    <t>091000004000006 - SAMBUCA IMPERIALE CAJA 6X70CL</t>
  </si>
  <si>
    <t>091000005000006 - LIMONCELLO IGP SORRENTO CAJA 6 X 50CL</t>
  </si>
  <si>
    <t>093000002000006 - HERMON CHARDONANAY VIOGNIER CAJA 6 X 75CL(BCO)</t>
  </si>
  <si>
    <t>093000003000006 - GAMLA CHARDONNAY CAJA 6X75 CL</t>
  </si>
  <si>
    <t>093000004000006 - GAMLA MERLOT CAJA 6X75 CL</t>
  </si>
  <si>
    <t>61585 - ISAAC SOUSANA ITAH</t>
  </si>
  <si>
    <t>61285 - ASOCIACION SEFARAD ESPAÃ¯Â¿Â½A</t>
  </si>
  <si>
    <t>093000005000006 - YARDEN SYRAH TINTO CAJA 6X75 CL</t>
  </si>
  <si>
    <t>093000006000006 - YARDEN CABERNET SAUVIGNON TTO CAJA 6X75 CL</t>
  </si>
  <si>
    <t>093000007000006 - YARDEN VIOGNIER BLANCO CAJA 6X75 CL</t>
  </si>
  <si>
    <t>093000008000012 - LES FLOREALES CHARDONNAY CAJA 12X75 CL</t>
  </si>
  <si>
    <t>093000009000012 - LES FLOREALES MOSCATO CAJA 12X75 CL</t>
  </si>
  <si>
    <t>093000010000012 - LES FLOREALES MERLOT ROSADO CAJA 12 X 75CL</t>
  </si>
  <si>
    <t>093000011000006 - HERMON MOSCATO - MOSCATEL CAJA 6 X 75CL</t>
  </si>
  <si>
    <t>093000012000012 - LES FLOREALES MERLOT TINTO CAJA 12 X 75CL</t>
  </si>
  <si>
    <t>093000013000006 - HERMON ROSÃ¯Â¿Â½ CAJA 6X75CL</t>
  </si>
  <si>
    <t>094000001000001 - GATAO CANTIL ROSADO BOT 75CL</t>
  </si>
  <si>
    <t>61360 - JOSE ANIBAL DUARTE PEREIRA</t>
  </si>
  <si>
    <t>094000001000006 - GATAO CANTIL ROSADO CAJA 6X75CL</t>
  </si>
  <si>
    <t>61626 - MARTA MAR-A MART-N PÃ¯Â¿Â½REZ</t>
  </si>
  <si>
    <t>61898 - FERNANDA MARTINS CARLA</t>
  </si>
  <si>
    <t>094000002000006 - GATAO CANTIL VINHO VERDE CAJA 6X75CL</t>
  </si>
  <si>
    <t>61447_1 - GOMEZ TINEO SA</t>
  </si>
  <si>
    <t>094000004000001 - GATAO BORDOLESA VINHO VERDE BOT 75 CL</t>
  </si>
  <si>
    <t>094000004000006 - GATAO BORDOLESA VINHO VERDE CAJA 6X75CL</t>
  </si>
  <si>
    <t>61892 - DANIEL EVARISTO MEZQUITA GONCAL</t>
  </si>
  <si>
    <t>61633 - FELIPA LANTIGUA AQUINO</t>
  </si>
  <si>
    <t>61721 - MARIA CELESTE PIREZ VAZ</t>
  </si>
  <si>
    <t>61889 - JORGE ESTEBAN VELASCO</t>
  </si>
  <si>
    <t>67472 - JOSE HENRIQUE DA CRUZ</t>
  </si>
  <si>
    <t>094000005000001 - GATAO BORDOLESA ROSADO BOT 75 CL</t>
  </si>
  <si>
    <t>094000005000006 - GATAO BORDOLESA ROSADO CAJA 6X75CL</t>
  </si>
  <si>
    <t>61905 - Lidia Emperatriz Ortega Castro</t>
  </si>
  <si>
    <t>61705 - ELISABETH PAZOS ELCORO-IRIBE</t>
  </si>
  <si>
    <t>61350 - FRANCISCO JAVIER BLASCO ARIZA</t>
  </si>
  <si>
    <t>094000008000001 - QUINTA DE SIMAENS VINHO VERDE BOT 75 CL</t>
  </si>
  <si>
    <t>094000008000006 - QUINTA DE SIMAENS VINHO VERDE CAJA 6X75CL</t>
  </si>
  <si>
    <t>60925 - JOSE LUIS JOAO ALVES</t>
  </si>
  <si>
    <t>094000009000001 - BORGES ALVARINHO  BLANCO BOT 75 CL</t>
  </si>
  <si>
    <t>094000009000006 - BORGES ALVARINHO  BLANCO CAJA 6X75CL</t>
  </si>
  <si>
    <t>094000010000001 - BORGES AT BLANCO BOT 75 CL</t>
  </si>
  <si>
    <t>094000010000006 - BORGES AT BLANCO 6 x 75 CL</t>
  </si>
  <si>
    <t>094000012000006 - BORGES PORTO TAWNY CAJA 6 x 75 CL</t>
  </si>
  <si>
    <t>094000014000006 - BORGES PORTO RUBY CAJA 6X75 CL</t>
  </si>
  <si>
    <t>094000015000006 - BORGES PORTO WHITE CAJA 6X75 CL</t>
  </si>
  <si>
    <t>094000018000006 - BORGES PORTO WHITE C/ESTUCHE CAJA 6x75 CL</t>
  </si>
  <si>
    <t>094000025000001 - PACK GATAO TIME COLLECTION PACK 3 x 75 CL</t>
  </si>
  <si>
    <t>094000025000004 - PACK GATAO TIME COLLECTION CAJA 4 PACK</t>
  </si>
  <si>
    <t xml:space="preserve">094000026000001 - PACK PORTO TAWNY RVA BORGES </t>
  </si>
  <si>
    <t>094000028000006 - PORTO TAWNY 10 AÃ¯Â¿Â½OS 6X75CL</t>
  </si>
  <si>
    <t xml:space="preserve">094000029000001 - GATAO BCO LATA 250 ML </t>
  </si>
  <si>
    <t>61351 - SANDRA MARIA PENA REY</t>
  </si>
  <si>
    <t xml:space="preserve">094000029000024 - GATAO BCO LATA 24X 250 ML </t>
  </si>
  <si>
    <t>61965 - MARIA DOLORES CAMACHO SANCHEZ</t>
  </si>
  <si>
    <t>61953 - FUNDACION MANANTIAL</t>
  </si>
  <si>
    <t>61955 - HOSTELERIA MACHU - PICHU SL</t>
  </si>
  <si>
    <t>61956 - TERRAZA NORDESTE</t>
  </si>
  <si>
    <t>61957 - PUENTES DE ORGAZ SL</t>
  </si>
  <si>
    <t>61958 - INVERSIONES SERAPIA LOYOLA SL</t>
  </si>
  <si>
    <t>61961 - VIKI MABEL GUTIERREZ FINOL</t>
  </si>
  <si>
    <t>61969 - SINERGIFOOD CAPITAL SL</t>
  </si>
  <si>
    <t>61970 - GONZALEZ Y DEL PINO HOSTELERIA SL</t>
  </si>
  <si>
    <t>61971 - LA ESPAGNOLA FRANCHISING SL</t>
  </si>
  <si>
    <t>61971_1 - LA ESPAGNOLA FRANCHISING SL</t>
  </si>
  <si>
    <t>61974 - OBIDOS CONSULTING SL</t>
  </si>
  <si>
    <t>61979 - TORRESPIER SL</t>
  </si>
  <si>
    <t>61982 - LOONGOLD INVESTIMENT SL</t>
  </si>
  <si>
    <t>094000030000006 - LELLO DOURO BLANCO CAJA 6X75CL</t>
  </si>
  <si>
    <t>094000031000001 - LELLO DOURO TINTO BOT 75 CL</t>
  </si>
  <si>
    <t>094000031000006 - LELLO DOURO TINTO CAJA 6X75CL</t>
  </si>
  <si>
    <t>094000034000003 - BORGES DOURO RESERVA TINTO CAJA MADERA 3 BOT</t>
  </si>
  <si>
    <t>094000035000001 - BORGES DOURO RESERVA BLANCO BOT 75CL</t>
  </si>
  <si>
    <t xml:space="preserve">094000037000003 - PORTO TAWNY DECANTER 3X75 C/E </t>
  </si>
  <si>
    <t xml:space="preserve">094000039000001 - PORTO SOALHEIRA DECANTER 10 A </t>
  </si>
  <si>
    <t xml:space="preserve">094000039000003 - PORTO SOALHEIRA DECANTER 10 A </t>
  </si>
  <si>
    <t xml:space="preserve">094000043000001 - DÃ¯Â¿Â½O TOURIGA NACIONAL TTO </t>
  </si>
  <si>
    <t>097000100000001 - VILICUS COSECHA TINTO BOT 75 CL</t>
  </si>
  <si>
    <t>097000100000012 - VILICUS COSECHA TINTO CAJA 12X75CL</t>
  </si>
  <si>
    <t>097000102000012 - VILICUS COSECHA ROSADO CAJA 12X75CL</t>
  </si>
  <si>
    <t>097000103000012 - VILICUS CRIANZA TINTO CAJA 12X75CL</t>
  </si>
  <si>
    <t>097000200000001 - NUBE SEMIDULCE ROSE BOT 75CL</t>
  </si>
  <si>
    <t>097000200000006 - NUBE SEMIDULCE ROSE CAJA 6X75CL</t>
  </si>
  <si>
    <t>097000201000001 - NUBE SEMIDULCE BLANCO BOT 75 CL</t>
  </si>
  <si>
    <t>61978 - PENCHO DOBREV IVANOV</t>
  </si>
  <si>
    <t>097000201000006 - RJA NUBE BCO SEMI-D AZUL 6X75 CAJA 6X75CL</t>
  </si>
  <si>
    <t>097000202000001 - NUBE DE LEZA GARCIA CRIANZA BOT 75 CL</t>
  </si>
  <si>
    <t>097000202000006 - NUBE DE LEZA GARCIA CRIANZA CAJA 6X75CL</t>
  </si>
  <si>
    <t>097000204000001 - NUBE LEZA GARCIA MATURANA TTA BOT 75 CL</t>
  </si>
  <si>
    <t>097000204000006 - NUBE LEZA GARCIA MATURANA TTA CAJA 6X75CL</t>
  </si>
  <si>
    <t>097000300000006 - LEZA GARCIA FAMILIA CRIANZA CAJA 6X75CL(TTO)</t>
  </si>
  <si>
    <t>097000301000001 - LEZA GARCIA RESERVA BOT 75 CL</t>
  </si>
  <si>
    <t>097000301000006 - LEZA GARCIA RESERVA CAJA 6X75CL</t>
  </si>
  <si>
    <t xml:space="preserve">097000302000001 - LEZA GARCIA TRONCOCONICA 75CL </t>
  </si>
  <si>
    <t>61930 - RESTAURANTE PLAZA SL</t>
  </si>
  <si>
    <t>097000302000006 - LEZA GARCIA TRONCOCONICA 75CL CAJA DE MADERA 6x75CL</t>
  </si>
  <si>
    <t>097000303000003 - LEZA GARCIA TRONCOCONICA 75CL CAJA DE MADERA 3x75CL</t>
  </si>
  <si>
    <t>C94</t>
  </si>
  <si>
    <t>C94000001000001 - T COFFEE 100% NATURAL PAQUETE 1 KG</t>
  </si>
  <si>
    <t>61770 - LAGAGAFEA SL</t>
  </si>
  <si>
    <t>C94000001000006 - T COFFEE 100% NATURAL CAJA 6 PAQUETES 1 KG</t>
  </si>
  <si>
    <t>62009 - JUAREZ Y TORRES SL</t>
  </si>
  <si>
    <t>C94000001000012 - T COFFEE 100% NATURAL CAJA 12 PAQUETES 1 KG</t>
  </si>
  <si>
    <t>62000 - SERGIO ASCONA FELIPA</t>
  </si>
  <si>
    <t>61735 - CLUB DEPORTIVO SAN FERNANDO</t>
  </si>
  <si>
    <t xml:space="preserve">C94000005000001 - GALLETA VERMEIREN MIX C/225 UD </t>
  </si>
  <si>
    <t>C94000011000001 - TORRELSA 100% ARABICA PAQUETE 1 KG</t>
  </si>
  <si>
    <t>C94000011000006 - TORRELSA 100% ARABICA CAJA 6 PAQUETES 1 KG</t>
  </si>
  <si>
    <t>C94000012000001 - CASTILLO 100% NATURAL PAQUETE 1 KG</t>
  </si>
  <si>
    <t>61800 - BLACK MITTFORD CORPORATE SL</t>
  </si>
  <si>
    <t>C94000012000006 - CASTILLO 100% NATURAL CAJA 6 PAQUETES 1 KG</t>
  </si>
  <si>
    <t>61836 - DANIEL NUNO JOAQUIM BELIM</t>
  </si>
  <si>
    <t>62020 - BLACK MITFORD CORPORTA SL</t>
  </si>
  <si>
    <t>61837 - CARLOS MIGUEL DACOSTA CARRASCO</t>
  </si>
  <si>
    <t>61984 - RICHARD JOSEPH OSAGIEDE</t>
  </si>
  <si>
    <t>C94000013000001 - CASTILLO 80/20 PAQUETE 1 KG</t>
  </si>
  <si>
    <t>61529 - MAYURI LICETH PAGUADA RODRIGUEZ</t>
  </si>
  <si>
    <t>61790 - CESAR ROLANDO OJEDA ARAUJO</t>
  </si>
  <si>
    <t>61790_1 - CESAR ROLANDO OJEDA ARAUJO</t>
  </si>
  <si>
    <t>61790_2 - CESAR ROLANDO OJEDA ARAUJO</t>
  </si>
  <si>
    <t>C94000013000006 - CASTILLO 80/20 CAJA 6 PAQUETES 1 KG</t>
  </si>
  <si>
    <t>61679 - GEREMIAS GOMEZ SOLANO</t>
  </si>
  <si>
    <t>61828 - LA CASA DE LAS PELOTAS SL</t>
  </si>
  <si>
    <t>61987 - MARCELO NAPOLEON RUSSI CARDENAS</t>
  </si>
  <si>
    <t>62002 - NILDA FRANCO BARRETO</t>
  </si>
  <si>
    <t>C94000016000001 - Descafeinado Torrelsa GRANO PAQUETE 1 KG</t>
  </si>
  <si>
    <t>61794_1 - MIGUEL ANDRÃ¯Â¿Â½S ANDRÃ¯Â¿Â½S</t>
  </si>
  <si>
    <t>61646 - MONICA EL ABBAS</t>
  </si>
  <si>
    <t>61734 - JOSE RAUL SUAREZ CALERO</t>
  </si>
  <si>
    <t>61766 - LAURA NADIA TIMOFTY</t>
  </si>
  <si>
    <t>61796 - PEDRO MORA ESCALANTE</t>
  </si>
  <si>
    <t>61871 - DANCRIS 2005 SL</t>
  </si>
  <si>
    <t>61985 - LA PUEBLA TOLEDANA CB</t>
  </si>
  <si>
    <t>62024 - RESTAURANTE A PUNTO ESCOFFIER SL</t>
  </si>
  <si>
    <t>C94000016000006 - Descafeinado Torrelsa GRANO CAJA 6 PAQUETES 1 KG</t>
  </si>
  <si>
    <t>C94000018000001 - Cinco Estrellas 100% Natural PAQUETE 1 KG</t>
  </si>
  <si>
    <t>C94000018000006 - Cinco Estrellas 100% Natural CAJA 6 PAQUETES 1 KG</t>
  </si>
  <si>
    <t>EMILIO</t>
  </si>
  <si>
    <t>61468 - HOTEL VILLA DE BARAJAS</t>
  </si>
  <si>
    <t>61855 - SIXTA MARLENE GONZALEZ CARVALLO</t>
  </si>
  <si>
    <t>C94000019000001 - Cinco Estrellas 80/20 PAQUETE 1 KG</t>
  </si>
  <si>
    <t>C94000019000006 - Cinco Estrellas 80/20 CAJA 6 PAQUETES 1 KG</t>
  </si>
  <si>
    <t>61801 - ROOSTER GOURMET SL</t>
  </si>
  <si>
    <t>61818 - ARISTOTELES SOCRATES ARCEO Y ARCEO</t>
  </si>
  <si>
    <t>62022 - LOCOS POR EL MEZCAL SLU</t>
  </si>
  <si>
    <t>C94000054000012 - DILMAH PEPPERMINT INFUSIÃ¯Â¿Â½N CAJA 12 PAQ X 100 SOBRES</t>
  </si>
  <si>
    <t>C94000057000012 - DILMAH TE PURE GREEN TEA CAJA 12 PAQ X 100 SOBRES</t>
  </si>
  <si>
    <t>C94000058000012 - DILMAH TE EARL GREY CAJA 12 PAQ X 100 SOBRES</t>
  </si>
  <si>
    <t>C94000059000012 - DILMAH TE ENGLISH BREAKFAST CAJA 12 PAQ X 100 SOBRES</t>
  </si>
  <si>
    <t>C94000101000001 - CAFE TORRESINI 80/20 1 KG</t>
  </si>
  <si>
    <t>C94000101000006 - CAFE TORRESINI 80/20 CAJA DE 6 KG</t>
  </si>
  <si>
    <t>61848 - PAPPROSKA SUITLANA</t>
  </si>
  <si>
    <t>C94000102000001 - CAFE TORRESINI NATURAL 1 KG</t>
  </si>
  <si>
    <t>C94000102000006 - CAFE TORRESINI NATURAL CAJA 6KG</t>
  </si>
  <si>
    <t>C94000104000001 - DILMAH GRANEL CEYLON GREEN TEA LATA 100G/06</t>
  </si>
  <si>
    <t>C94000107000001 - DILM GRANEL GENTLE MINTY GREEN LATA 100G/06</t>
  </si>
  <si>
    <t>C94000109000001 - DILM GRANEL CEYLON SPICE CHAI LATA 100G/06</t>
  </si>
  <si>
    <t>C94000110000001 - DILMAH GRANEL CHAMOMILE LATA 42G/06</t>
  </si>
  <si>
    <t>C94000112000001 - DILMAH GRANEL PEPPERMINT LATA 34G/06</t>
  </si>
  <si>
    <t>C94000114000001 - DILMAH EXCEP BERRY SENSATION E/50 C/4</t>
  </si>
  <si>
    <t>C94000116000001 - DILMAH EXCEP ELEGANT EARL GREY E/50 C/4</t>
  </si>
  <si>
    <t>C94000118000001 - DILMAH EXCP PEPPERMINT&amp;CINAMON E/50 C/4</t>
  </si>
  <si>
    <t>C94000119000001 - DILMAH EXCP ROSE FRENCH VANILA E/50 C/4</t>
  </si>
  <si>
    <t>C94000120000001 - DILMAH EXCEP CEYLON TEA SPICE E/50</t>
  </si>
  <si>
    <t>C94000121000001 - DILMAH EXCEP ENGLISH BREAKFAST E/50 C/4</t>
  </si>
  <si>
    <t>C94000122000001 - DILMAH EXCEP ROIBOOS PURE NAT E/50 C/4</t>
  </si>
  <si>
    <t>C94000123000001 - DLMH EXCP TSACHET TIE GUAN YIN E/50 C/4</t>
  </si>
  <si>
    <t>C94000124000001 - DILMAH EXCEP CHAMOMILE E/30 (4)</t>
  </si>
  <si>
    <t>C94000125000001 - DILMAH EXCEP PEPPERMINT E/30 (4)</t>
  </si>
  <si>
    <t>R_Familia</t>
  </si>
  <si>
    <t>R_Producto</t>
  </si>
  <si>
    <t>R_Vendedor</t>
  </si>
  <si>
    <t>R_Cliente</t>
  </si>
  <si>
    <t>T_Familia</t>
  </si>
  <si>
    <t>T_Producto</t>
  </si>
  <si>
    <t>T_Vendedor</t>
  </si>
  <si>
    <t>T_Cliente</t>
  </si>
  <si>
    <t>60855_1 - HARMONY NIGHT, S,L,</t>
  </si>
  <si>
    <t>60855_2 - HARMONY NIGHT, S,L,</t>
  </si>
  <si>
    <t>60855_3 - HARMONY NIGHT, S,L,</t>
  </si>
  <si>
    <t>88 - TECNOBRAU S,L,</t>
  </si>
  <si>
    <t>61071_1 - LA CASONA DE MARCELO Y NANCY, S,L</t>
  </si>
  <si>
    <t>61996 - QUALITY MARKET EUROPEAN, S,L</t>
  </si>
  <si>
    <t>61874 - MARIA ANGELES NAVARRO, S,L</t>
  </si>
  <si>
    <t>61653 - GERMANICA DE CERVEZAS,S,L</t>
  </si>
  <si>
    <t xml:space="preserve">112000001000001 - LEIKEIM BOT, 2L TAPON MECANICO </t>
  </si>
  <si>
    <t>130000003000001 - REYNAC PINEAU BLANCO BOT, 75CL</t>
  </si>
  <si>
    <t>130000004000001 - REYNAC PINEAU ROSE BOT, 75cl</t>
  </si>
  <si>
    <t>131000002000001 - EL PENDON CASTILLO TEMPRANILLO BOT, 75CL</t>
  </si>
  <si>
    <t>61459 - HOSTELERIA MAZARICOS, S,L</t>
  </si>
  <si>
    <t>61401 - EL MIRADOR DE PALMA C,B,</t>
  </si>
  <si>
    <t>61071 - LA CASONA DE MARCELO Y NANCY, S,L</t>
  </si>
  <si>
    <t>67466 - DORNASOFT, S,L,</t>
  </si>
  <si>
    <t>61075_10 - LAS VIANDAS SELECCION, S,L,</t>
  </si>
  <si>
    <t>61743 - DYNAMIC DISTRICT, S,L,U,</t>
  </si>
  <si>
    <t>61878 - LA TERRAZA COOL, S,L</t>
  </si>
  <si>
    <t>61901 - LA SARDINA Y LA GALLINA, S,L</t>
  </si>
  <si>
    <t>61623 - NOCONSTANZA, S,L,</t>
  </si>
  <si>
    <t>60625 - CERVECERIA LOS JERONIMOS S,L,</t>
  </si>
  <si>
    <t>60641_1 - JUMN SAN RAFAEL, S,L</t>
  </si>
  <si>
    <t>61143 - SIERRA ANDÃ¯Â¿Â½JAR, S,L</t>
  </si>
  <si>
    <t xml:space="preserve">136000002000006 - ALIAGA DOSCARLOS SAUVIG,BCO 6X75CL </t>
  </si>
  <si>
    <t xml:space="preserve">136000003000001 - ALIAGA LORENA MUSCAT PETIT GR, 75CL </t>
  </si>
  <si>
    <t xml:space="preserve">136000003000006 - ALIAGA LORENA MUSCAT PETIT GR, 6X75CL </t>
  </si>
  <si>
    <t>61897 - R,S LAS DELICIAS DE BRAGANZA SL</t>
  </si>
  <si>
    <t>61668 - IFEL CARE 2000, SL</t>
  </si>
  <si>
    <t>67451_1 - OMAR Y SADY, S,L,</t>
  </si>
  <si>
    <t>61386 - PETISQUERIA II, S,L,</t>
  </si>
  <si>
    <t>61494 - HERMANOS RAMOS, CB</t>
  </si>
  <si>
    <t>61101 - DISTRIBUIDORA DE BEBIDAS BACO, S,A</t>
  </si>
  <si>
    <t xml:space="preserve">137000001000001 - FINCA L ESTANQUERA G,SELECC, TTO 75CL </t>
  </si>
  <si>
    <t>61784 - KALAMATA, S,L,</t>
  </si>
  <si>
    <t xml:space="preserve">137000001000012 - FINCA L ESTANQUERA G,SELECC, TTO 12X75CL </t>
  </si>
  <si>
    <t>61702 - ABACO TABERNA MAYOR,S,L</t>
  </si>
  <si>
    <t>61996_1 - QUALITY MARKET EUROPEAN, S,L (JODINA MINI MARKET)</t>
  </si>
  <si>
    <t>61467 - NUEVO GRUPO LICORES CACHE, S, L</t>
  </si>
  <si>
    <t>61681 - INVERSASHOPING, S,L,</t>
  </si>
  <si>
    <t>61347 - BODEGAS ALVARO, S,L,</t>
  </si>
  <si>
    <t>61412 - FLATIRON NEW YORK CITY, S,L,</t>
  </si>
  <si>
    <t>61769 - AJAMIL DEVELOPS, S,L</t>
  </si>
  <si>
    <t>61745 - HARMONY NIGHT, S,L,</t>
  </si>
  <si>
    <t>67451 - OMAR Y SADY, S,L,</t>
  </si>
  <si>
    <t>61872 - WHY NOT CDM 1, S,L</t>
  </si>
  <si>
    <t>61446 - AMORES TIBURCIO, S,L</t>
  </si>
  <si>
    <t xml:space="preserve">137000004000012 - FINCA L ESTANQUERA G,SELECC, BCO 6X75CL </t>
  </si>
  <si>
    <t>61295 - GASTROLETRAS, S,L,</t>
  </si>
  <si>
    <t>61210 - CHALCHUAPA, S,L,</t>
  </si>
  <si>
    <t>60396 - LENDA RESTAURACION S,L,</t>
  </si>
  <si>
    <t>60510 - TABERNA CELTA S,L,</t>
  </si>
  <si>
    <t>61946 - MANJIZONE, SL</t>
  </si>
  <si>
    <t>61977 - AVENIDA MACHUPICHU 85, S,L</t>
  </si>
  <si>
    <t xml:space="preserve">138000003000001 - FINCA TRESOLMOS CLASSIC 1,5L </t>
  </si>
  <si>
    <t xml:space="preserve">138000003000006 - FINCA TRESOLMOS CLASSIC 6X1,5L </t>
  </si>
  <si>
    <t xml:space="preserve">138000005000006 - FINCA TRESOLMOS LIAS 6X1,5L </t>
  </si>
  <si>
    <t>61574 - MINASALA CARDONA, S,L,</t>
  </si>
  <si>
    <t>67480 - LICORES ROSET, S,L,</t>
  </si>
  <si>
    <t>61047 - TORREAYS, S,A,</t>
  </si>
  <si>
    <t>61216 - LICORES GOMEZ, S,L,</t>
  </si>
  <si>
    <t>61096 - CORASNIA, S,L</t>
  </si>
  <si>
    <t>61176 - MERCADO DE LAS CORREDERAS, S,A,</t>
  </si>
  <si>
    <t xml:space="preserve">017000002000001 - DOUGALL 942 IPA AMERICAN P,ALE 33CL </t>
  </si>
  <si>
    <t xml:space="preserve">017000002000024 - DOUGALL 942 IPA AMERICAN P,ALE 24X33CL </t>
  </si>
  <si>
    <t>021000001000001 - SHIPYARD IPA AMERICAN CRAFT BOT, 50 CL</t>
  </si>
  <si>
    <t>021000002000001 - YOUNGÃ¯Â¿Â½S STOUT CHOCOLATE BOT, 50 CL</t>
  </si>
  <si>
    <t>021000003000001 - HOBGOBLIN IPA CRAFTED BOT, 50 CL</t>
  </si>
  <si>
    <t>61071_3 - LA CASONA DE MARCELO Y NANCY, S,L</t>
  </si>
  <si>
    <t>021000004000001 - HOBGOBLIN RUBY CRAFTED BOT, 50 CL</t>
  </si>
  <si>
    <t>021000005000001 - BONBARDIER GLORIOUS ALE BOT, 50 CL</t>
  </si>
  <si>
    <t>61174 - ZAPAMITH, S,L,</t>
  </si>
  <si>
    <t>022000003000001 - TYRIS IPA BOT, 33 CL</t>
  </si>
  <si>
    <t>023000003000001 - MONKEY AKIRA PALE ALE BOT,33CL</t>
  </si>
  <si>
    <t>61757 - CALACA MALACATE, S,L,</t>
  </si>
  <si>
    <t>023000004000001 - MONKEY MR PINK INDIAN PALE ALE BOT,33CL</t>
  </si>
  <si>
    <t xml:space="preserve">024000030000001 - VELTINS PILS BARRIL 30 L, </t>
  </si>
  <si>
    <t>60637 - VAQUERIA 1926-1995 S,L,</t>
  </si>
  <si>
    <t>61400 - AYUSA HOSTELERIA, S,L,</t>
  </si>
  <si>
    <t>61460 - ROEX MARISQUERIA, S,L,</t>
  </si>
  <si>
    <t>61618 - BISTRO FRANCO ITALIA, S,L,</t>
  </si>
  <si>
    <t xml:space="preserve">024000086000020 - VELTINS PILS RET, 20X33CL </t>
  </si>
  <si>
    <t>62008 - SERVIHOGAR 3000, S,L</t>
  </si>
  <si>
    <t>39363 - PUB BOOT HILL C,B,</t>
  </si>
  <si>
    <t xml:space="preserve">024000124000001 - VELTINS SIN ALCOHOL 0,0% 33CL </t>
  </si>
  <si>
    <t xml:space="preserve">024000124000024 - VELTINS SIN ALCOHOL 0,0% 24X33CL </t>
  </si>
  <si>
    <t xml:space="preserve">024000199000016 - GREVENSTEINER HELL 50CL RET, </t>
  </si>
  <si>
    <t>60984 - MALIBU STATE, S,L</t>
  </si>
  <si>
    <t xml:space="preserve">024000203000001 - PACK GREVENS, 5 BOT+JARRA ORIG </t>
  </si>
  <si>
    <t xml:space="preserve">024000206000001 - GREVENSTEINER ORIG, LATA 50CL </t>
  </si>
  <si>
    <t xml:space="preserve">024000206000024 - GREVENSTEINER ORIG, LATA 6X4X50CL </t>
  </si>
  <si>
    <t>61923 - LEON SIN GLUTEN, S,L</t>
  </si>
  <si>
    <t>61263 - JOSNAVEDO E HIJOS S,L, E LUIS SECO</t>
  </si>
  <si>
    <t>61344 - LATIN GROUP SPAIN, S,L,</t>
  </si>
  <si>
    <t>61649 - LOBO DE MAR BISTRO, S,L</t>
  </si>
  <si>
    <t>61923_1 - LEON SIN GLUTEN, S,L</t>
  </si>
  <si>
    <t>60446 - LA ALEMANA 1904 S,L,</t>
  </si>
  <si>
    <t>61649_1 - LOBO DE MAR BISTRO, S,L</t>
  </si>
  <si>
    <t>61461 - ALKES 408, S,L</t>
  </si>
  <si>
    <t>61601 - THINK BIG COMUNICACION Y EVENTOS, S,L,</t>
  </si>
  <si>
    <t xml:space="preserve">024000212000001 - GREVENSTEINER HELL 0, 33 CL </t>
  </si>
  <si>
    <t xml:space="preserve">024000213000001 - PACK GREVENS, 5 BOT+JARRA ORIG </t>
  </si>
  <si>
    <t xml:space="preserve">024000232000024 - VELTINS S/ALCOHOL RET, 24X33CL </t>
  </si>
  <si>
    <t>61071_2 - LA CASONA DE MARCELO Y NANCY, S,L</t>
  </si>
  <si>
    <t xml:space="preserve">024000343000001 - GREVENSTEINER ORIG,RET,33CL </t>
  </si>
  <si>
    <t xml:space="preserve">024000343000020 - GREVENSTEINER ORIG,RET,20X33CL </t>
  </si>
  <si>
    <t xml:space="preserve">024000568000020 - GREVENSTEINER HELL RET 20X,33CL </t>
  </si>
  <si>
    <t xml:space="preserve">024000880000001 - VELTINS RADLER RET, 33CL </t>
  </si>
  <si>
    <t xml:space="preserve">024000880000024 - VELTINS RADLER RET, 24X33CL </t>
  </si>
  <si>
    <t>027000033000001 - MAISELÃ¯Â¿Â½S WEISSE ORIG,30L BARRIL 30L</t>
  </si>
  <si>
    <t>61925 - ADAIS SERVICIO TECNICO S,L,</t>
  </si>
  <si>
    <t>027000104000001 - MAISEL WEISSE ORIGINAL 50CL BOT,50CL</t>
  </si>
  <si>
    <t>027000104000020 - MAISEL WEISSE ORIG,HEFFE 50CL CAJA 20 X50</t>
  </si>
  <si>
    <t>027000112000001 - M&amp;F, PALE ALE 33CL BOT 33 CL</t>
  </si>
  <si>
    <t>027000112000024 - M&amp;F, PALE ALE 33CL CAJA 6x4x33 CL</t>
  </si>
  <si>
    <t>027000113000001 - BAYREUTHER HELL 50 CL BOT,50CL</t>
  </si>
  <si>
    <t>027000114000024 - M&amp;F, WEIZEN IPA CITRILLA 33CL CAJA 6x4x33 CL</t>
  </si>
  <si>
    <t>61561 - ANTONIO PASCUAL GONZÃ¯Â¿Â½LEZ, S,L</t>
  </si>
  <si>
    <t>027000122000001 - MAISEL WEISSE ALKOHOLFREI 33CL BOT,33CL</t>
  </si>
  <si>
    <t>027000123000020 - AKTIEN ORIGINAL 50CL RET, CAJA 20 X 50CL</t>
  </si>
  <si>
    <t>027000125000020 - AKTIEN ZWICK 50CL RET, CAJA 20 X 50CL</t>
  </si>
  <si>
    <t>027000126000020 - MAISEL WEISSE ORIG,50CL RET, CAJA 20 X 50CL</t>
  </si>
  <si>
    <t>027000127000001 - MAISEL WEISSE ORIG,33CL RET, BOT,33CL</t>
  </si>
  <si>
    <t>027000127000024 - MAISEL WEISSE ORIG,33CL RET, CAJA 24 X 33CL</t>
  </si>
  <si>
    <t>027000128000020 - MAISEL WEISS DUNKEL 50CL RET, CAJA 20 X 50CL</t>
  </si>
  <si>
    <t>027000132000020 - BAYREUTHER HELL 50 CL RET, CAJA 20 X 50CL</t>
  </si>
  <si>
    <t>027000133000020 - BAYREUTHER HELL 33 CL RET, CAJA 20 X 33CL</t>
  </si>
  <si>
    <t>027000134000024 - M&amp;F  PALE ALE 33 cl RET, CAJA 24 X 33CL</t>
  </si>
  <si>
    <t xml:space="preserve">028000001000024 - LICORNE BIO 24X27,5 CL </t>
  </si>
  <si>
    <t>60130 - CALIDAD E INNOVACION 2013, S,L,</t>
  </si>
  <si>
    <t>62005 - INVESVIL, SL</t>
  </si>
  <si>
    <t>61993 - VALDEVEZA, S,L</t>
  </si>
  <si>
    <t>61780 - BELEQUILES, S,L,</t>
  </si>
  <si>
    <t>059000004000001 - JACQUART 1,50L MAGNM C/ESTUCHE 1X1,5L C/ESTUCHE</t>
  </si>
  <si>
    <t>059000004000003 - JACQUART MAGNUM C/ESTUCHE 3X 1,5L C/ ESTUCHE</t>
  </si>
  <si>
    <t>62027 - PROYECTA CONST,PROMOCIONES Y ESPACIOS SL</t>
  </si>
  <si>
    <t>059000006000001 - JACQUART MOSAIQ  BRUT BOT,75CL</t>
  </si>
  <si>
    <t>61228 - NEW HOSPRESS, S,L,</t>
  </si>
  <si>
    <t>61780_1 - BELEQUILES, S,L,</t>
  </si>
  <si>
    <t>059000007000001 - JACQUART ROSE BOT, 75CL</t>
  </si>
  <si>
    <t>059000009000001 - JACQUART JEROBOAM BOT, 3L</t>
  </si>
  <si>
    <t>059000010000001 - JACQUART MATUSALEM 6L BOT, 6L</t>
  </si>
  <si>
    <t>059000012000001 - JACQUART BALTASAR BOT, 12L</t>
  </si>
  <si>
    <t>61037 - TAKHIRO, S,L</t>
  </si>
  <si>
    <t>059000016000001 - CUVEE ALPHA VINTAGE BOT, 75 CL</t>
  </si>
  <si>
    <t>059000017000001 - CUVEE ALPHA VINTAGE PRESTIGE BOT,75CL  C/ESTUCHE</t>
  </si>
  <si>
    <t>47745 - FOGÃ¯Â¿Â½N DE LA CASONA, SL</t>
  </si>
  <si>
    <t xml:space="preserve">059000018000001 - MOUNTAUDON BRUT 37,5CL </t>
  </si>
  <si>
    <t>059000018000012 - MOUNTAUDON BRUT 37,5CL CAJA 12X37,5CL</t>
  </si>
  <si>
    <t xml:space="preserve">059000019000001 - JACQUART MOSAIQ BRUT 37,5CL </t>
  </si>
  <si>
    <t>059000019000012 - JACQUART MOSAIQ BRUT 37,5CL CAJA 12X37,5CL</t>
  </si>
  <si>
    <t>059000020000006 - JACQUART B DE BLANCS 75CL EST, 6X75CL C/ESTUCHE</t>
  </si>
  <si>
    <t>065000003000001 - DR,CALYPSO HALF IPA(S/GLUTEN) BOT,33</t>
  </si>
  <si>
    <t>065000003000024 - DR,CALYPSO HALF IPA(S/GLUTEN) 24x33CL</t>
  </si>
  <si>
    <t>067000001000006 - J, FERNANDO VERDEJO CAJA 6X75 CL</t>
  </si>
  <si>
    <t>070000010000006 - PALAZZO V,LAMB MONTOVA RDO CAJA 6X75CL</t>
  </si>
  <si>
    <t>60804_12 - HOTELES VINCCI S,A,</t>
  </si>
  <si>
    <t>070000012000006 - PALAZZO V,LAMB MONTOVA TTO CAJA 6X75CL</t>
  </si>
  <si>
    <t>070000024000001 - PALAZZO V,LAMB IGT EMILIA RDO BOT 75CL</t>
  </si>
  <si>
    <t>070000024000006 - PALAZZO V,LAMB IGT EMILIA RDO CAJA 6 X 75CL</t>
  </si>
  <si>
    <t>61483 - DISTRIMAYOR GAVILAN, S,L,U</t>
  </si>
  <si>
    <t>070000025000006 - PALAZZO V,LAMB IGT EMILIA TTO, CAJA 6 X 75CL</t>
  </si>
  <si>
    <t>070000037000001 - NERO DÃ¯Â¿Â½AVOLA SICILI CACCIOTORA BOT,75CL</t>
  </si>
  <si>
    <t>070000038000001 - PINOT GRIGIO VENETO CACCIOTORA BOT, 75CL</t>
  </si>
  <si>
    <t>070000038000006 - PINOT GRIGIO VENETO CACCIOTORA CAJA 6X0,75L</t>
  </si>
  <si>
    <t>61902 - SEMPRE PIZZA, SRL</t>
  </si>
  <si>
    <t>60873 - A &amp; J RISTORAZIONE C,B,</t>
  </si>
  <si>
    <t>61791 - WAKSMAN RESTAURACIÃ¯Â¿Â½N, S,L,</t>
  </si>
  <si>
    <t>61075_1 - LAS VIANDAS SELECCION, S,L,</t>
  </si>
  <si>
    <t>61075_2 - LAS VIANDAS SELECCION, S,L,</t>
  </si>
  <si>
    <t>61075_4 - LAS VIANDAS SELECCION, S,L,</t>
  </si>
  <si>
    <t>61075_5 - LAS VIANDAS SELECCION, S,L,</t>
  </si>
  <si>
    <t>61075_9 - LAS VIANDAS SELECCION, S,L,</t>
  </si>
  <si>
    <t>073000005000001 - RIETOS ROBLE BOT, 75CL</t>
  </si>
  <si>
    <t>073000006000001 - RIETOS CRIANZA BOT, 75CL</t>
  </si>
  <si>
    <t>073000007000001 - PRIOS MAXIMOS VERDEJO BOT, 75CL</t>
  </si>
  <si>
    <t>61581 - SKY MANAGEMENT SERVICES, S,A</t>
  </si>
  <si>
    <t>073000008000001 - PRIOS VENDIMIA SELECCIONADA BOT, 1,5L</t>
  </si>
  <si>
    <t>073000008000006 - PRIOS VENDIMIA SELECCIONADA CAJA 6X1,5L</t>
  </si>
  <si>
    <t>073000013000001 - RIETOS CRIANZA MAGNUM BOTELLA 1,5L</t>
  </si>
  <si>
    <t>073000013000006 - RIETOS CRIANZA MAGNUM CAJA 6X1,5L</t>
  </si>
  <si>
    <t>49003 - RHENUS LOGISTICS, S,A,U</t>
  </si>
  <si>
    <t>075000007000001 - NAHE RIESLING CLASSIC SECO BOT, 75 CL</t>
  </si>
  <si>
    <t xml:space="preserve">084000001000001 - JP,CHENET CABERNET SYRAH TTO 75CL </t>
  </si>
  <si>
    <t>084000001000006 - JP,CHENET CABERNET SYRAH TTO 6X75CL CAJA 6 BOT X 75 CL</t>
  </si>
  <si>
    <t>61994 - GRUPO REFORT Y HOAT, S,L</t>
  </si>
  <si>
    <t>084000029000001 - JP CHENET SPARKLING BRUT BOT, 75CL</t>
  </si>
  <si>
    <t>61763 - LICORES DON JULIO 1800, S,L,</t>
  </si>
  <si>
    <t xml:space="preserve">084000045000001 - JP,CHENET CABERNET SYRAH TTO 1,5L </t>
  </si>
  <si>
    <t>73 - BODEGAS DE LOS RIOS PRIETO S,L,</t>
  </si>
  <si>
    <t>084000048000001 - FRANCOIS MONTAND CHARD-BRUT 1,5L BOT 1,5L</t>
  </si>
  <si>
    <t>084000048000003 - FRANCOIS MONTAND CHARD-BRUT 1,5L CAJA 3 X 1,5L</t>
  </si>
  <si>
    <t>084000057000006 - F,MONTAND PINOT NERO CAJA 6 X 75CL</t>
  </si>
  <si>
    <t>084000064000006 - BRUT DARGENT ROSÃ¯Â¿Â½ 1,5L CAJA 6 X 1,5L</t>
  </si>
  <si>
    <t>61447 - GOMEZ TINEO, S,A</t>
  </si>
  <si>
    <t xml:space="preserve">61842_1 - IMPORTADORA Y TRANSPORTE GONAVI, C,A, </t>
  </si>
  <si>
    <t>61672 - CMAEM, S,L</t>
  </si>
  <si>
    <t>084000082000001 - CHATEAU DÃ¯Â¿Â½ARCHE SAUTERNES 06Ã¯Â¿Â½ BLANCO BOT 37,5CL</t>
  </si>
  <si>
    <t>084000082000012 - CHATEAU DÃ¯Â¿Â½ARCHE SAUTERNES 06Ã¯Â¿Â½ BLANCO CAJA 12 BOT X 37,5CL</t>
  </si>
  <si>
    <t>61968 - ETNA GOURMET, C,A</t>
  </si>
  <si>
    <t>61393 - MOMBASA ALCALA, S,L,</t>
  </si>
  <si>
    <t>61617 - LOS FUENTEÃ¯Â¿Â½OS SERVICIOS LOGISTICOS,S,L</t>
  </si>
  <si>
    <t xml:space="preserve">084000109000006 - BRUT DÃ¯Â¿Â½ARGENT ICE ROSADO 6X1,5 L </t>
  </si>
  <si>
    <t xml:space="preserve">084000125000006 - D,BAUME GRAND CHATAIGNIER PAY 6X75CL </t>
  </si>
  <si>
    <t xml:space="preserve">084000126000006 - D,BAUME VIGNES DE MADAME PAYS 6X75CL </t>
  </si>
  <si>
    <t>61181 - AL-MOUNIA, S,L,</t>
  </si>
  <si>
    <t xml:space="preserve">084000148000001 - DOM, THOLOMIES MERLOT BIO TTO 75CL </t>
  </si>
  <si>
    <t xml:space="preserve">084000148000006 - DOM,THOLOMIES MERLOT BIO TTO 6X75CL </t>
  </si>
  <si>
    <t xml:space="preserve">084000158000001 - JP CHENET ICE BLANCO 1,5 L </t>
  </si>
  <si>
    <t xml:space="preserve">084000158000006 - JP CHENET ICE BLANCO 6X1,5 L </t>
  </si>
  <si>
    <t xml:space="preserve">084000159000001 - JP CHENET ICE ROSE 1,5 L </t>
  </si>
  <si>
    <t xml:space="preserve">084000159000006 - JP CHENET ICE ROSE 6X1,5 L </t>
  </si>
  <si>
    <t xml:space="preserve">084000172000001 - JP CHENET SPARKLING BRUT 1,5 L </t>
  </si>
  <si>
    <t xml:space="preserve">084000172000006 - JP CHENET SPARKLING BRUT 6X1,5L </t>
  </si>
  <si>
    <t xml:space="preserve">084000175000001 - JP CHENET ICE BCO TÃ¯Â¿Â½O IMPORTA (1,5-0,75-0,20) </t>
  </si>
  <si>
    <t xml:space="preserve">084000176000001 - JP CHENET BRUT TÃ¯Â¿Â½O IMPORTA(1,5-0,75-0,20)  </t>
  </si>
  <si>
    <t>084000182000001 - CALVET CELEBRATION BRUT BOT, 75CL</t>
  </si>
  <si>
    <t>084000183000001 - CALVET CELEBRATION BRUT ROSE BOT,75CL</t>
  </si>
  <si>
    <t>084000186000001 - JP CHENET ICE ROSE TÃ¯Â¿Â½O IMPORTA PACK 3 BOT, (1,5-0,75-0,20)</t>
  </si>
  <si>
    <t>084000217000001 - FLEURS DE PRAIRIE 1,5 L 1,5L</t>
  </si>
  <si>
    <t>084000218000001 - CHATEAU PEYREDOULLE MGN BOTELLA 1,5 CAJA MADERA</t>
  </si>
  <si>
    <t>084000219000001 - FLEURS DE PRAIRIE 0,75CL</t>
  </si>
  <si>
    <t>084000219000006 - FLEURS DE PRAIRIE 6X0,75CL</t>
  </si>
  <si>
    <t>088000002000001 - PACK IPA SELECCION 6 BOT, 6 BOT,</t>
  </si>
  <si>
    <t>088000003000001 - ARTESANA SELECCION 24 X 24 BOT,</t>
  </si>
  <si>
    <t>088000004000001 - PACK PALE ALE SELECCION 6 BOT,</t>
  </si>
  <si>
    <t>089000014000001 - MARSALA FINE WINE BOT, 75CL</t>
  </si>
  <si>
    <t>089000017000001 - IL VENEZIANO MOSCATO BOT 37,5 CL</t>
  </si>
  <si>
    <t>089000017000012 - IL VENEZIANO MOSCATO CAJA 12 X 37,5 CL</t>
  </si>
  <si>
    <t>089000023000001 - PRIMITIVO TARANTINO CACCIOTORA BOT, 75 CL(TTO)</t>
  </si>
  <si>
    <t>089000024000001 - BARDOLINO CALDIROLA TTO, BOT, 75 CL</t>
  </si>
  <si>
    <t>089000024000006 - BARDOLINO CALDIROLA TTO, CAJA 6 X 75CL</t>
  </si>
  <si>
    <t>089000026000001 - MONTE ABRUZZO CACCIOTORA TTO, BOT, 75 CL</t>
  </si>
  <si>
    <t>089000027000001 - SANGIOVESE CALDIROLA TTO, BOT, 75 CL,</t>
  </si>
  <si>
    <t>089000027000006 - SANGIOVESE CALDIROLA TTO, CAJA 6 X 75CL</t>
  </si>
  <si>
    <t>093000001000001 - HERMON CABERNET SAUVIGN,MERLOT BOT 75CL(TTO)</t>
  </si>
  <si>
    <t>093000001000006 - HERMON CABERNET SAUVIGN,MERLOT CAJA 6 X75CL(TTO)</t>
  </si>
  <si>
    <t>093000004000001 - GAMLA MERLOT BOT, 75 CL</t>
  </si>
  <si>
    <t>093000012000001 - LES FLOREALES MERLOT TINTO BOT, 75 CL</t>
  </si>
  <si>
    <t>094000002000001 - GATAO CANTIL VINHO VERDE BOT, 75CL</t>
  </si>
  <si>
    <t>61904 - EL TRIO LALALA, S,L</t>
  </si>
  <si>
    <t>094000006000001 - GATAO BORDOLESA VINHO VERDE BOT 37,5 CL</t>
  </si>
  <si>
    <t>61215 - CATIRES, C,B,</t>
  </si>
  <si>
    <t>094000006000012 - GATAO BORDOLESA VINHO VERDE CAJA 12X37,5 CL</t>
  </si>
  <si>
    <t>094000007000001 - PACK GATAO BORD, (2 BCO+1 RDO) PACK GATAO BORDELESA 2+1</t>
  </si>
  <si>
    <t>094000007000003 - PACK GATAO BORD, (2 BCO+1 RDO) CAJA 3 PACK GATAO 2+1</t>
  </si>
  <si>
    <t>094000012000001 - BORGES PORTO TAWNY BOT, 75 CL</t>
  </si>
  <si>
    <t>094000014000001 - BORGES PORTO RUBY BOT, 75 CL</t>
  </si>
  <si>
    <t>094000019000006 - MEIA ENCOSTA D,O DAO TINTO CAJA 6x75 CL</t>
  </si>
  <si>
    <t>094000021000001 - MEIA ENCOSTA D,O DAO ROSADO BOT, 75 CL</t>
  </si>
  <si>
    <t>094000027000001 - CAMPANADAS BORGES 12x37,5 CL CAJA 12 BOT, x 37,5 CL</t>
  </si>
  <si>
    <t>61109 - LA ERMITA DEL ALBA, S,L</t>
  </si>
  <si>
    <t>094000032000012 - LELLO DOURO TINTO CAJA 12X37,5CL</t>
  </si>
  <si>
    <t>094000033000012 - LELLO DOURO BLANCO CAJA 12X37,5CL</t>
  </si>
  <si>
    <t>094000034000001 - BORGES DOURO RESERVA TINTO BOT, 75CL</t>
  </si>
  <si>
    <t>094000035000003 - BORGES DOURO RESERVA BLANCO CAJA MADERA 3 BOT,</t>
  </si>
  <si>
    <t xml:space="preserve">094000037000001 - PORTO TAWNY DECANTER 0,75 C/E </t>
  </si>
  <si>
    <t>094000041000003 - REAL SENHOR BLANC DE BLANCS CAJA 3X0,75CL C/E</t>
  </si>
  <si>
    <t>094000042000003 - REAL SENHOR BLANC DE NOIRS C/E CAJA 3X0,75CL</t>
  </si>
  <si>
    <t>094000043000003 - DÃ¯Â¿Â½O TOURIGA NACIONAL TTO CAJA MADERA 3X0,75CL</t>
  </si>
  <si>
    <t xml:space="preserve">094000044000001 - PACK GATAO BORD, (2 BCO+ LATA) </t>
  </si>
  <si>
    <t>094000080000001 - Q,SOALHEIRA VINHAS VELHAS DOUR BOT, 75 CL</t>
  </si>
  <si>
    <t>097000103000001 - VILICUS CRIANZA TINTO BOT, 75 CL</t>
  </si>
  <si>
    <t xml:space="preserve">097000203000001 - NUBE LEZA GARCIA CRIANZA TTO 1,5L </t>
  </si>
  <si>
    <t>097000300000001 - LEZA GARCIA FAMILIA CRIANZA BOT, 75CL (TTO)</t>
  </si>
  <si>
    <t>61664 - PANOCHARICA, S,L,</t>
  </si>
  <si>
    <t>61737 - HIJOS DE GUILLERMO CASTELLOT, S,L</t>
  </si>
  <si>
    <t>61616 - DREAMLAND PARK, S,L,U</t>
  </si>
  <si>
    <t>61737_1 - HIJOS DE GUILLERMO CASTELLOT, S,L</t>
  </si>
  <si>
    <t>C94000002000001 - MONODOSIS DESCAFEINADO T, CAJA 100 UDS, de 7 grs</t>
  </si>
  <si>
    <t>61637 - NAKAMA J Y R, S,L</t>
  </si>
  <si>
    <t>61879 - EL RINCON DE VICENTE, S,L</t>
  </si>
  <si>
    <t>61460_1 - ROEX MARISQUERIA, S,L,</t>
  </si>
  <si>
    <t>C94000003000001 - CAPSU T, EXPRESSO 100% NATURAL PAQ, 10 CAPSULAS</t>
  </si>
  <si>
    <t>61547 - SKY MANAGEMENT SERVICES,S,A&amp;WORK TEAM SOLUTION,SL</t>
  </si>
  <si>
    <t>C94000003000006 - CAPSU T, EXPRESSO 100% NATURAL CAJA 6 ESTUCHES x 10 CAP,</t>
  </si>
  <si>
    <t>C94000006000001 - TEA GALLERY P, EARL GREY BO/30 Paquete 30 uds,</t>
  </si>
  <si>
    <t>61739 - FERDALGADINKAIZEN, S,L,</t>
  </si>
  <si>
    <t>C94000008000001 - CHOCOLATE TORRIE SOLUB,VENDING PAQ, x 1 KG</t>
  </si>
  <si>
    <t>88_2 - TECNOBRAU S,L,</t>
  </si>
  <si>
    <t>61495 - PORTUÃ¯Â¿Â½OL, S,L</t>
  </si>
  <si>
    <t>61466 - RANCHOTEL HOSTELEROS, S,L</t>
  </si>
  <si>
    <t>C94000021000001 - AZUCAR CAJA 1000 UDS,</t>
  </si>
  <si>
    <t>C94000022000001 - EDULCORANTE TORRELSA PAQ, 150 SOBRES</t>
  </si>
  <si>
    <t>C94000028000001 - SOLUBLE DESCAFEINADO TORRELSA PAQ, 100 SOBRES</t>
  </si>
  <si>
    <t>C94000030000001 - CAPSU T, DESCAF 100% NATURAL PAQ, 10 CAPSULAS</t>
  </si>
  <si>
    <t>C94000030000006 - CAPSU T, DESCAF 100% NATURAL CAJA 6 PAQ,x 10 CAPSULAS</t>
  </si>
  <si>
    <t>C94000032000001 - CAPSULA TORRIE ANGOLA PAQ, 10 CAPSULAS</t>
  </si>
  <si>
    <t>C94000032000006 - CAPSULA TORRIE ANGOLA CAJA 6 PAQ, x 10 CAPSULAS</t>
  </si>
  <si>
    <t>C94000034000001 - CAPSU T, COLOMBIA 100% ARABICA PAQ 10 CAPSULAS</t>
  </si>
  <si>
    <t>C94000047000001 - CAPS, T, NATURAL POINT EX PAQUETE 50 UDS,</t>
  </si>
  <si>
    <t>C94000048000001 - CAPS, T, DESCAFEINADO POINT EX PAQUETE 50 UDS,</t>
  </si>
  <si>
    <t>C94000061000001 - TEA GALLERY P,NEG-CANELA BO/30 PAQ, 30 UDS,</t>
  </si>
  <si>
    <t>C94000062000001 - TEA GALLERY P, VERD-MENT BO/30 PAQ, 30 UDS,</t>
  </si>
  <si>
    <t>C94000063000001 - TEA GALLERY P, VERD-JAZM BO/30 PAQ, 30 UDS,</t>
  </si>
  <si>
    <t>C94000064000001 - TEA GALLERY P, ROOIBOS  BO/30 PAQ, 30 UDS,</t>
  </si>
  <si>
    <t>C94000065000001 - TEA GALLERY P, SUEÃ¯Â¿Â½ TROP BO/30 PAQ, 30 UDS,</t>
  </si>
  <si>
    <t>C94000066000001 - TEA GALLERY P,FRUT BOSQ  BO/30 PAQ, 30 UDS,</t>
  </si>
  <si>
    <t>C94000067000001 - TEA GALLERY P, MENTA  BO/30 PAQ, 30 UDS,</t>
  </si>
  <si>
    <t>C94000068000001 - TEA GALLERY P, MANZANIL  BO/30 PAQ, 30 UDS,</t>
  </si>
  <si>
    <t>C94000069000001 - TEA GALLERY P, TILA  BO/30 PAQ, 30 UDS,</t>
  </si>
  <si>
    <t>C94000070000001 - AZUCAR MORENO 7gr, 500ud</t>
  </si>
  <si>
    <t>C94000081000001 - LECHE TORRIE SOL, INTENSO VEND PAQ, x 500 GRS,</t>
  </si>
  <si>
    <t>C94000083000001 - ESTUCHE EXPRESSO 24 EXP,DESC,C/L,ANG,BRAS,COLOM,</t>
  </si>
  <si>
    <t>C94000094000001 - COLOMBIA-MONOVARIETAL MONOD, ESTUCHE 15 UDS,</t>
  </si>
  <si>
    <t>C94000099000001 - MONODOSIS NATURAL T, ESTUCHE 100 UDS, 7 GRS,</t>
  </si>
  <si>
    <t>C94000105000001 - DILM,GRANEL ELEGANT EARL GREY LATA 100G/06</t>
  </si>
  <si>
    <t>C94000113000001 - DILM,GRANEL VALLEY KINGS PEKOE LATA 100G/1 LT</t>
  </si>
  <si>
    <t>C94000115000001 - DILMAH EXCEP, CEYLON GREEN TEA E/50 C/4</t>
  </si>
  <si>
    <t>C94000117000001 - DILMAH EXCP FRAG,JASMINE GREEN E/50 C/4</t>
  </si>
  <si>
    <t>61951 - EN MALA COMPAÃ¯Â¿Â½IA S,C</t>
  </si>
  <si>
    <t>C94000601000001 - TEA GALLERY P, VERDE BO/30 PAQ, 30 UDS,</t>
  </si>
  <si>
    <t>C94000602000001 - TEA GALLERY P, ROJO FRUT BO/30 PAQ, 30 UDS,</t>
  </si>
  <si>
    <t>C94000603000001 - TEA GALLERY P, BLCO-MAND BO/30 PAQ, 30 UDS,</t>
  </si>
  <si>
    <t>C94000604000001 - TEA GALLERY P, ROJO BO/30 PAQ, 30 UDS,</t>
  </si>
  <si>
    <t xml:space="preserve">C94000605000001 - TEA GALLERY KIT PIRAM, 12 SABO </t>
  </si>
  <si>
    <t>Total general</t>
  </si>
  <si>
    <t>Suma de Ene</t>
  </si>
  <si>
    <t>Suma de Feb</t>
  </si>
  <si>
    <t>Suma de Mar</t>
  </si>
  <si>
    <t>Suma de Abr</t>
  </si>
  <si>
    <t>Suma de May</t>
  </si>
  <si>
    <t>Suma de Jun</t>
  </si>
  <si>
    <t>Suma de Jul</t>
  </si>
  <si>
    <t>Suma de Ago</t>
  </si>
  <si>
    <t>Suma de Sep</t>
  </si>
  <si>
    <t>Suma de Oct</t>
  </si>
  <si>
    <t>Suma de Nov</t>
  </si>
  <si>
    <t>Suma de Dic</t>
  </si>
  <si>
    <t>Etiquetas de fila</t>
  </si>
  <si>
    <t>Suma de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</si>
</sst>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6" fillId="0" borderId="12"/>
  </cellStyleXfs>
  <cellXfs count="11">
    <xf numFmtId="0" fontId="0" fillId="0" borderId="0" xfId="0"/>
    <xf numFmtId="0" fontId="16" fillId="0" borderId="0" xfId="0" applyFont="1"/>
    <xf numFmtId="0" fontId="16" fillId="0" borderId="10" xfId="0" applyFont="1" applyBorder="1"/>
    <xf numFmtId="165" fontId="0" fillId="0" borderId="0" xfId="0" applyNumberFormat="1"/>
    <xf numFmtId="165" fontId="16" fillId="0" borderId="10" xfId="0" applyNumberFormat="1" applyFont="1" applyBorder="1"/>
    <xf numFmtId="2" fontId="16" fillId="0" borderId="0" xfId="0" applyNumberFormat="1" applyFont="1"/>
    <xf numFmtId="2" fontId="0" fillId="0" borderId="0" xfId="1" applyNumberFormat="1" applyFont="1"/>
    <xf numFmtId="0" fontId="16" fillId="0" borderId="11" xfId="0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  <cellStyle name="Totales" xfId="4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pellus" refreshedDate="44638.763308217596" createdVersion="7" refreshedVersion="7" minRefreshableVersion="3" recordCount="3378">
  <cacheSource type="worksheet">
    <worksheetSource ref="A1:Q3379" sheet="Nuevos Objetivos Detalle"/>
  </cacheSource>
  <cacheFields count="17">
    <cacheField name="1" numFmtId="0">
      <sharedItems containsMixedTypes="1" containsNumber="1" containsInteger="1" minValue="14" maxValue="138" count="37">
        <n v="110"/>
        <n v="112"/>
        <n v="130"/>
        <n v="131"/>
        <n v="133"/>
        <n v="136"/>
        <n v="137"/>
        <n v="138"/>
        <n v="14"/>
        <n v="17"/>
        <n v="18"/>
        <n v="21"/>
        <n v="22"/>
        <n v="23"/>
        <n v="24"/>
        <n v="27"/>
        <n v="28"/>
        <n v="29"/>
        <n v="30"/>
        <n v="31"/>
        <n v="34"/>
        <n v="59"/>
        <n v="61"/>
        <n v="65"/>
        <n v="67"/>
        <n v="70"/>
        <n v="73"/>
        <n v="74"/>
        <n v="75"/>
        <n v="84"/>
        <n v="88"/>
        <n v="89"/>
        <n v="91"/>
        <n v="93"/>
        <n v="94"/>
        <n v="97"/>
        <s v="C94"/>
      </sharedItems>
    </cacheField>
    <cacheField name="2" numFmtId="0">
      <sharedItems/>
    </cacheField>
    <cacheField name="3" numFmtId="0">
      <sharedItems/>
    </cacheField>
    <cacheField name="4" numFmtId="0">
      <sharedItems/>
    </cacheField>
    <cacheField name="Ene" numFmtId="0">
      <sharedItems containsSemiMixedTypes="0" containsString="0" containsNumber="1" minValue="-97.01" maxValue="1907.32"/>
    </cacheField>
    <cacheField name="Feb" numFmtId="0">
      <sharedItems containsSemiMixedTypes="0" containsString="0" containsNumber="1" minValue="-154.79" maxValue="1885.17"/>
    </cacheField>
    <cacheField name="Mar" numFmtId="0">
      <sharedItems containsSemiMixedTypes="0" containsString="0" containsNumber="1" minValue="-56.11" maxValue="3674.34"/>
    </cacheField>
    <cacheField name="Abr" numFmtId="0">
      <sharedItems containsSemiMixedTypes="0" containsString="0" containsNumber="1" minValue="-12.89" maxValue="2095.59"/>
    </cacheField>
    <cacheField name="May" numFmtId="0">
      <sharedItems containsSemiMixedTypes="0" containsString="0" containsNumber="1" minValue="-21.8" maxValue="3949.12"/>
    </cacheField>
    <cacheField name="Jun" numFmtId="0">
      <sharedItems containsSemiMixedTypes="0" containsString="0" containsNumber="1" minValue="-363.88" maxValue="2889.86"/>
    </cacheField>
    <cacheField name="Jul" numFmtId="0">
      <sharedItems containsSemiMixedTypes="0" containsString="0" containsNumber="1" minValue="-397.74" maxValue="2469.84"/>
    </cacheField>
    <cacheField name="Ago" numFmtId="0">
      <sharedItems containsSemiMixedTypes="0" containsString="0" containsNumber="1" minValue="0" maxValue="3292.75"/>
    </cacheField>
    <cacheField name="Sep" numFmtId="0">
      <sharedItems containsSemiMixedTypes="0" containsString="0" containsNumber="1" minValue="0" maxValue="3697.87"/>
    </cacheField>
    <cacheField name="Oct" numFmtId="0">
      <sharedItems containsSemiMixedTypes="0" containsString="0" containsNumber="1" minValue="-319.42" maxValue="4436.07"/>
    </cacheField>
    <cacheField name="Nov" numFmtId="0">
      <sharedItems containsSemiMixedTypes="0" containsString="0" containsNumber="1" minValue="0" maxValue="11565.42"/>
    </cacheField>
    <cacheField name="Dic" numFmtId="0">
      <sharedItems containsSemiMixedTypes="0" containsString="0" containsNumber="1" minValue="-258.81" maxValue="4088.84"/>
    </cacheField>
    <cacheField name="Tot" numFmtId="0">
      <sharedItems containsSemiMixedTypes="0" containsString="0" containsNumber="1" minValue="-319.42" maxValue="35342.8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78">
  <r>
    <x v="0"/>
    <s v="110000001000024 - TOLEDO HELLES GERMAN PILSEN 24X33CL "/>
    <s v="JUAN FERNANDEZ"/>
    <s v="60855_1 - HARMONY NIGHT, S,L,"/>
    <n v="0"/>
    <n v="0"/>
    <n v="0"/>
    <n v="32.159999999999997"/>
    <n v="0"/>
    <n v="0"/>
    <n v="0"/>
    <n v="0"/>
    <n v="0"/>
    <n v="0"/>
    <n v="0"/>
    <n v="0"/>
    <n v="32.159999999999997"/>
  </r>
  <r>
    <x v="0"/>
    <s v="110000001000024 - TOLEDO HELLES GERMAN PILSEN 24X33CL "/>
    <s v="JUAN FERNANDEZ"/>
    <s v="60855_2 - HARMONY NIGHT, S,L,"/>
    <n v="0"/>
    <n v="0"/>
    <n v="0"/>
    <n v="0"/>
    <n v="39.36"/>
    <n v="0"/>
    <n v="0"/>
    <n v="0"/>
    <n v="0"/>
    <n v="0"/>
    <n v="0"/>
    <n v="0"/>
    <n v="39.36"/>
  </r>
  <r>
    <x v="0"/>
    <s v="110000001000024 - TOLEDO HELLES GERMAN PILSEN 24X33CL "/>
    <s v="JUAN FERNANDEZ"/>
    <s v="60855_3 - HARMONY NIGHT, S,L,"/>
    <n v="0"/>
    <n v="34.15"/>
    <n v="0"/>
    <n v="0"/>
    <n v="0"/>
    <n v="0"/>
    <n v="0"/>
    <n v="0"/>
    <n v="0"/>
    <n v="0"/>
    <n v="0"/>
    <n v="0"/>
    <n v="34.15"/>
  </r>
  <r>
    <x v="0"/>
    <s v="110000001000024 - TOLEDO HELLES GERMAN PILSEN 24X33CL "/>
    <s v="JUAN FERNANDEZ"/>
    <s v="61744 - JUAN MIGUEL PERNIA CABEZAS"/>
    <n v="0"/>
    <n v="0"/>
    <n v="31.9"/>
    <n v="0"/>
    <n v="0"/>
    <n v="0"/>
    <n v="0"/>
    <n v="0"/>
    <n v="0"/>
    <n v="0"/>
    <n v="0"/>
    <n v="0"/>
    <n v="31.9"/>
  </r>
  <r>
    <x v="0"/>
    <s v="110000002000001 - DOMUS AUREA SPANISH IPA 33CL "/>
    <s v="Desoonocido"/>
    <s v="88 - TECNOBRAU S,L,"/>
    <n v="0"/>
    <n v="1.64"/>
    <n v="0"/>
    <n v="0"/>
    <n v="0"/>
    <n v="0"/>
    <n v="0"/>
    <n v="0"/>
    <n v="0"/>
    <n v="0"/>
    <n v="0"/>
    <n v="0"/>
    <n v="1.64"/>
  </r>
  <r>
    <x v="0"/>
    <s v="110000002000024 - DOMUS AUREA SPANISH IPA 24X33CL "/>
    <s v="JUAN FERNANDEZ"/>
    <s v="61071_1 - LA CASONA DE MARCELO Y NANCY, S,L"/>
    <n v="0"/>
    <n v="0"/>
    <n v="0"/>
    <n v="28.34"/>
    <n v="0"/>
    <n v="0"/>
    <n v="0"/>
    <n v="0"/>
    <n v="0"/>
    <n v="0"/>
    <n v="0"/>
    <n v="0"/>
    <n v="28.34"/>
  </r>
  <r>
    <x v="0"/>
    <s v="110000003000001 - DOMUS SUMMA SCOTCH HONEY ALE 33 CL "/>
    <s v="Desoonocido"/>
    <s v="88 - TECNOBRAU S,L,"/>
    <n v="0"/>
    <n v="1.84"/>
    <n v="0"/>
    <n v="0"/>
    <n v="0"/>
    <n v="0"/>
    <n v="0"/>
    <n v="0"/>
    <n v="0"/>
    <n v="0"/>
    <n v="0"/>
    <n v="0"/>
    <n v="1.84"/>
  </r>
  <r>
    <x v="0"/>
    <s v="110000004000024 - DOMUS NINFA TRIPLE STOUT 24X33CL "/>
    <s v="FERNANDO GARCIA"/>
    <s v="61960 - MIGUEL DEL ARCO SL"/>
    <n v="0"/>
    <n v="0"/>
    <n v="0"/>
    <n v="0"/>
    <n v="43.85"/>
    <n v="0"/>
    <n v="0"/>
    <n v="0"/>
    <n v="0"/>
    <n v="0"/>
    <n v="0"/>
    <n v="0"/>
    <n v="43.85"/>
  </r>
  <r>
    <x v="0"/>
    <s v="110000005000001 - CREMA DE CERVEZA 50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0"/>
    <s v="110000005000001 - CREMA DE CERVEZA 50CL "/>
    <s v="FERNANDO GARCIA"/>
    <s v="61880 - HILARIO DAVID REDONDO SANCHEZ"/>
    <n v="23.75"/>
    <n v="0"/>
    <n v="0"/>
    <n v="0"/>
    <n v="0"/>
    <n v="0"/>
    <n v="0"/>
    <n v="0"/>
    <n v="0"/>
    <n v="0"/>
    <n v="0"/>
    <n v="0"/>
    <n v="23.75"/>
  </r>
  <r>
    <x v="0"/>
    <s v="110000005000001 - CREMA DE CERVEZA 50CL "/>
    <s v="FERNANDO GARCIA"/>
    <s v="61907 - ISABEL BENITO HERNANDEZ"/>
    <n v="0"/>
    <n v="16.600000000000001"/>
    <n v="0"/>
    <n v="0"/>
    <n v="0"/>
    <n v="0"/>
    <n v="0"/>
    <n v="0"/>
    <n v="0"/>
    <n v="0"/>
    <n v="0"/>
    <n v="0"/>
    <n v="16.600000000000001"/>
  </r>
  <r>
    <x v="0"/>
    <s v="110000005000001 - CREMA DE CERVEZA 50CL "/>
    <s v="FERNANDO GARCIA"/>
    <s v="61996 - QUALITY MARKET EUROPEAN, S,L"/>
    <n v="0"/>
    <n v="0"/>
    <n v="0"/>
    <n v="0"/>
    <n v="0"/>
    <n v="0"/>
    <n v="33.32"/>
    <n v="0"/>
    <n v="0"/>
    <n v="0"/>
    <n v="0"/>
    <n v="0"/>
    <n v="33.32"/>
  </r>
  <r>
    <x v="0"/>
    <s v="110000005000012 - CREMA DE CERVEZA 12X50CL "/>
    <s v="ELENA CORINA"/>
    <s v="61920 - ENRIQUE VIDAL SANTANA"/>
    <n v="0"/>
    <n v="0"/>
    <n v="0"/>
    <n v="0"/>
    <n v="0"/>
    <n v="0"/>
    <n v="0"/>
    <n v="0"/>
    <n v="0"/>
    <n v="0"/>
    <n v="0"/>
    <n v="689.8"/>
    <n v="689.8"/>
  </r>
  <r>
    <x v="0"/>
    <s v="110000005000012 - CREMA DE CERVEZA 12X50CL "/>
    <s v="FERNANDO GARCIA"/>
    <s v="61874 - MARIA ANGELES NAVARRO, S,L"/>
    <n v="57.01"/>
    <n v="0"/>
    <n v="0"/>
    <n v="0"/>
    <n v="0"/>
    <n v="0"/>
    <n v="0"/>
    <n v="0"/>
    <n v="0"/>
    <n v="0"/>
    <n v="0"/>
    <n v="0"/>
    <n v="57.01"/>
  </r>
  <r>
    <x v="0"/>
    <s v="110000005000012 - CREMA DE CERVEZA 12X50CL "/>
    <s v="JUAN FERNANDEZ"/>
    <s v="61140 - AITOR MARTIN ARES"/>
    <n v="0"/>
    <n v="0"/>
    <n v="0"/>
    <n v="0"/>
    <n v="0"/>
    <n v="0"/>
    <n v="0"/>
    <n v="0"/>
    <n v="684.18"/>
    <n v="0"/>
    <n v="0"/>
    <n v="0"/>
    <n v="684.18"/>
  </r>
  <r>
    <x v="0"/>
    <s v="110000030000001 - BARRIL DOMUS AUREA 20L BARRIL INOX "/>
    <s v="JUAN FERNANDEZ"/>
    <s v="61140 - AITOR MARTIN ARES"/>
    <n v="0"/>
    <n v="66.45"/>
    <n v="62.09"/>
    <n v="0"/>
    <n v="0"/>
    <n v="79.61"/>
    <n v="66.5"/>
    <n v="0"/>
    <n v="0"/>
    <n v="0"/>
    <n v="0"/>
    <n v="0"/>
    <n v="274.65000000000003"/>
  </r>
  <r>
    <x v="0"/>
    <s v="110000030000001 - BARRIL DOMUS AUREA 20L BARRIL INOX "/>
    <s v="JUAN FERNANDEZ"/>
    <s v="61653 - GERMANICA DE CERVEZAS,S,L"/>
    <n v="142.32"/>
    <n v="227.46"/>
    <n v="496.73"/>
    <n v="312.99"/>
    <n v="382"/>
    <n v="318.45"/>
    <n v="332.52"/>
    <n v="387.95"/>
    <n v="0"/>
    <n v="0"/>
    <n v="0"/>
    <n v="0"/>
    <n v="2600.42"/>
  </r>
  <r>
    <x v="0"/>
    <s v="110000030000001 - BARRIL DOMUS AUREA 20L BARRIL INOX "/>
    <s v="JUAN FERNANDEZ"/>
    <s v="61843 - CAROLINA PEREZ MARTIN"/>
    <n v="0"/>
    <n v="0"/>
    <n v="0"/>
    <n v="0"/>
    <n v="0"/>
    <n v="159.22"/>
    <n v="0"/>
    <n v="0"/>
    <n v="0"/>
    <n v="0"/>
    <n v="0"/>
    <n v="0"/>
    <n v="159.22"/>
  </r>
  <r>
    <x v="1"/>
    <s v="112000001000001 - LEIKEIM BOT, 2L TAPON MECANICO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"/>
    <s v="130000003000001 - REYNAC PINEAU BLANCO BOT, 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"/>
    <s v="130000003000006 - REYNAC PINEAU BLANCO CAJA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"/>
    <s v="130000004000001 - REYNAC PINEAU ROSE BOT, 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"/>
    <s v="130000004000006 - REYNAC PINEAU ROSE CAJA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"/>
    <s v="131000002000001 - EL PENDON CASTILLO TEMPRANILLO BOT, 75CL"/>
    <s v="FERNANDO GARCIA"/>
    <s v="61459 - HOSTELERIA MAZARICOS, S,L"/>
    <n v="0"/>
    <n v="0"/>
    <n v="0"/>
    <n v="0"/>
    <n v="0"/>
    <n v="0"/>
    <n v="0"/>
    <n v="0"/>
    <n v="0"/>
    <n v="0"/>
    <n v="0"/>
    <n v="0"/>
    <n v="0"/>
  </r>
  <r>
    <x v="3"/>
    <s v="131000002000012 - EL PENDON CASTILLO TEMPRANILLO CAJA 12X75CL"/>
    <s v="Desoonocido"/>
    <s v="61459 - HOSTELERIA MAZARICOS, S,L"/>
    <n v="2.89"/>
    <n v="0"/>
    <n v="0"/>
    <n v="0"/>
    <n v="0"/>
    <n v="0"/>
    <n v="0"/>
    <n v="0"/>
    <n v="0"/>
    <n v="0"/>
    <n v="0"/>
    <n v="0"/>
    <n v="2.89"/>
  </r>
  <r>
    <x v="3"/>
    <s v="131000002000012 - EL PENDON CASTILLO TEMPRANILLO CAJA 12X75CL"/>
    <s v="ELENA CORINA"/>
    <s v="61841 - HOSTELERIA JOJARSA SL"/>
    <n v="2.89"/>
    <n v="0"/>
    <n v="0"/>
    <n v="0"/>
    <n v="0"/>
    <n v="0"/>
    <n v="0"/>
    <n v="0"/>
    <n v="0"/>
    <n v="0"/>
    <n v="0"/>
    <n v="0"/>
    <n v="2.89"/>
  </r>
  <r>
    <x v="3"/>
    <s v="131000002000012 - EL PENDON CASTILLO TEMPRANILLO CAJA 12X75CL"/>
    <s v="FERNANDO GARCIA"/>
    <s v="61401 - EL MIRADOR DE PALMA C,B,"/>
    <n v="5.78"/>
    <n v="0"/>
    <n v="0"/>
    <n v="0"/>
    <n v="0"/>
    <n v="0"/>
    <n v="0"/>
    <n v="0"/>
    <n v="0"/>
    <n v="0"/>
    <n v="0"/>
    <n v="0"/>
    <n v="5.78"/>
  </r>
  <r>
    <x v="3"/>
    <s v="131000002000012 - EL PENDON CASTILLO TEMPRANILLO CAJA 12X75CL"/>
    <s v="FERNANDO GARCIA"/>
    <s v="61459 - HOSTELERIA MAZARICOS, S,L"/>
    <n v="0"/>
    <n v="33.08"/>
    <n v="0"/>
    <n v="0"/>
    <n v="0"/>
    <n v="0"/>
    <n v="0"/>
    <n v="0"/>
    <n v="0"/>
    <n v="0"/>
    <n v="0"/>
    <n v="0"/>
    <n v="33.08"/>
  </r>
  <r>
    <x v="3"/>
    <s v="131000002000012 - EL PENDON CASTILLO TEMPRANILLO CAJA 12X75CL"/>
    <s v="JUAN FERNANDEZ"/>
    <s v="61071 - LA CASONA DE MARCELO Y NANCY, S,L"/>
    <n v="2.89"/>
    <n v="0"/>
    <n v="0"/>
    <n v="0"/>
    <n v="0"/>
    <n v="0"/>
    <n v="0"/>
    <n v="0"/>
    <n v="0"/>
    <n v="0"/>
    <n v="0"/>
    <n v="0"/>
    <n v="2.89"/>
  </r>
  <r>
    <x v="3"/>
    <s v="131000002000012 - EL PENDON CASTILLO TEMPRANILLO CAJA 12X75CL"/>
    <s v="JUAN FERNANDEZ"/>
    <s v="61518 - YOLANDA CEJO PEREZ"/>
    <n v="2.89"/>
    <n v="0"/>
    <n v="0"/>
    <n v="0"/>
    <n v="0"/>
    <n v="0"/>
    <n v="0"/>
    <n v="0"/>
    <n v="0"/>
    <n v="0"/>
    <n v="0"/>
    <n v="0"/>
    <n v="2.89"/>
  </r>
  <r>
    <x v="3"/>
    <s v="131000002000012 - EL PENDON CASTILLO TEMPRANILLO CAJA 12X75CL"/>
    <s v="JUAN FERNANDEZ"/>
    <s v="67466 - DORNASOFT, S,L,"/>
    <n v="2.89"/>
    <n v="0"/>
    <n v="0"/>
    <n v="0"/>
    <n v="0"/>
    <n v="0"/>
    <n v="0"/>
    <n v="0"/>
    <n v="0"/>
    <n v="0"/>
    <n v="0"/>
    <n v="0"/>
    <n v="2.89"/>
  </r>
  <r>
    <x v="3"/>
    <s v="131000003000012 - EL PENDON CASTILLO ROSADO CAJA 12X75CL"/>
    <s v="Desoonocido"/>
    <s v="61886 - JOSE FERNANDEZ MARQUEZ"/>
    <n v="0.96"/>
    <n v="0"/>
    <n v="0"/>
    <n v="0"/>
    <n v="0"/>
    <n v="0"/>
    <n v="0"/>
    <n v="0"/>
    <n v="0"/>
    <n v="0"/>
    <n v="0"/>
    <n v="0"/>
    <n v="0.96"/>
  </r>
  <r>
    <x v="3"/>
    <s v="131000003000012 - EL PENDON CASTILLO ROSADO CAJA 12X75CL"/>
    <s v="JUAN FERNANDEZ"/>
    <s v="61688 - JULIAN VICTOR MAYHEW"/>
    <n v="0"/>
    <n v="0"/>
    <n v="0"/>
    <n v="0"/>
    <n v="0"/>
    <n v="52.95"/>
    <n v="0"/>
    <n v="0"/>
    <n v="0"/>
    <n v="0"/>
    <n v="0"/>
    <n v="0"/>
    <n v="52.95"/>
  </r>
  <r>
    <x v="4"/>
    <s v="133000001000006 - VILLANUEVA ALBARIÃ¯Â¿Â½O 6X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4"/>
    <s v="133000001000006 - VILLANUEVA ALBARIÃ¯Â¿Â½O 6X75CL "/>
    <s v="JUAN FERNANDEZ"/>
    <s v="61075_10 - LAS VIANDAS SELECCION, S,L,"/>
    <n v="0"/>
    <n v="0"/>
    <n v="0"/>
    <n v="0"/>
    <n v="0"/>
    <n v="0"/>
    <n v="0"/>
    <n v="69.09"/>
    <n v="0"/>
    <n v="0"/>
    <n v="0"/>
    <n v="0"/>
    <n v="69.09"/>
  </r>
  <r>
    <x v="4"/>
    <s v="133000002000001 - PAZO AS BARREIRAS ALBARIÃ¯Â¿Â½O 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4"/>
    <s v="133000002000001 - PAZO AS BARREIRAS ALBARIÃ¯Â¿Â½O 75CL"/>
    <s v="ELENA CORINA"/>
    <s v="61743 - DYNAMIC DISTRICT, S,L,U,"/>
    <n v="0"/>
    <n v="0"/>
    <n v="0"/>
    <n v="0"/>
    <n v="0"/>
    <n v="0"/>
    <n v="0"/>
    <n v="0"/>
    <n v="0"/>
    <n v="0"/>
    <n v="0"/>
    <n v="0"/>
    <n v="0"/>
  </r>
  <r>
    <x v="4"/>
    <s v="133000002000001 - PAZO AS BARREIRAS ALBARIÃ¯Â¿Â½O 75CL"/>
    <s v="ELENA CORINA"/>
    <s v="61853 - FRATES HOSTELERIA SL"/>
    <n v="0"/>
    <n v="0"/>
    <n v="0"/>
    <n v="0"/>
    <n v="0"/>
    <n v="0"/>
    <n v="0"/>
    <n v="0"/>
    <n v="0"/>
    <n v="0"/>
    <n v="0"/>
    <n v="0"/>
    <n v="0"/>
  </r>
  <r>
    <x v="4"/>
    <s v="133000002000001 - PAZO AS BARREIRAS ALBARIÃ¯Â¿Â½O 75CL"/>
    <s v="ELENA CORINA"/>
    <s v="61869 - GROZEA IONUT RAILEANU"/>
    <n v="0"/>
    <n v="0"/>
    <n v="86.24"/>
    <n v="0"/>
    <n v="0"/>
    <n v="23.43"/>
    <n v="0"/>
    <n v="0"/>
    <n v="0"/>
    <n v="0"/>
    <n v="0"/>
    <n v="0"/>
    <n v="109.66999999999999"/>
  </r>
  <r>
    <x v="4"/>
    <s v="133000002000001 - PAZO AS BARREIRAS ALBARIÃ¯Â¿Â½O 75CL"/>
    <s v="ELENA CORINA"/>
    <s v="61878 - LA TERRAZA COOL, S,L"/>
    <n v="0"/>
    <n v="0"/>
    <n v="0"/>
    <n v="0"/>
    <n v="0"/>
    <n v="0"/>
    <n v="0"/>
    <n v="0"/>
    <n v="0"/>
    <n v="0"/>
    <n v="0"/>
    <n v="0"/>
    <n v="0"/>
  </r>
  <r>
    <x v="4"/>
    <s v="133000002000001 - PAZO AS BARREIRAS ALBARIÃ¯Â¿Â½O 75CL"/>
    <s v="ELENA CORINA"/>
    <s v="61901 - LA SARDINA Y LA GALLINA, S,L"/>
    <n v="0"/>
    <n v="0"/>
    <n v="0"/>
    <n v="0"/>
    <n v="0"/>
    <n v="46.85"/>
    <n v="0"/>
    <n v="0"/>
    <n v="0"/>
    <n v="0"/>
    <n v="0"/>
    <n v="0"/>
    <n v="46.85"/>
  </r>
  <r>
    <x v="4"/>
    <s v="133000002000001 - PAZO AS BARREIRAS ALBARIÃ¯Â¿Â½O 75CL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4"/>
    <s v="133000002000001 - PAZO AS BARREIRAS ALBARIÃ¯Â¿Â½O 75CL"/>
    <s v="ELENA CORINA"/>
    <s v="61912 - LOS ANDES 2000 SL"/>
    <n v="0"/>
    <n v="0"/>
    <n v="0"/>
    <n v="0"/>
    <n v="0"/>
    <n v="0"/>
    <n v="0"/>
    <n v="0"/>
    <n v="0"/>
    <n v="0"/>
    <n v="0"/>
    <n v="0"/>
    <n v="0"/>
  </r>
  <r>
    <x v="4"/>
    <s v="133000002000001 - PAZO AS BARREIRAS ALBARIÃ¯Â¿Â½O 75CL"/>
    <s v="ELENA CORINA"/>
    <s v="61922 - BARREIRA GESTOSA SL"/>
    <n v="0"/>
    <n v="0"/>
    <n v="0"/>
    <n v="0"/>
    <n v="0"/>
    <n v="0"/>
    <n v="0"/>
    <n v="0"/>
    <n v="0"/>
    <n v="0"/>
    <n v="0"/>
    <n v="0"/>
    <n v="0"/>
  </r>
  <r>
    <x v="4"/>
    <s v="133000002000001 - PAZO AS BARREIRAS ALBARIÃ¯Â¿Â½O 75CL"/>
    <s v="ELENA CORINA"/>
    <s v="61950 - PONIPOTENZA SL"/>
    <n v="0"/>
    <n v="0"/>
    <n v="0"/>
    <n v="0"/>
    <n v="0"/>
    <n v="0"/>
    <n v="0"/>
    <n v="0"/>
    <n v="0"/>
    <n v="0"/>
    <n v="0"/>
    <n v="0"/>
    <n v="0"/>
  </r>
  <r>
    <x v="4"/>
    <s v="133000002000001 - PAZO AS BARREIRAS ALBARIÃ¯Â¿Â½O 75CL"/>
    <s v="JUAN FERNANDEZ"/>
    <s v="88 - TECNOBRAU S,L,"/>
    <n v="0"/>
    <n v="0"/>
    <n v="0"/>
    <n v="0"/>
    <n v="0"/>
    <n v="0"/>
    <n v="0"/>
    <n v="0"/>
    <n v="0"/>
    <n v="0"/>
    <n v="0"/>
    <n v="0"/>
    <n v="0"/>
  </r>
  <r>
    <x v="4"/>
    <s v="133000002000006 - PAZO AS BARREIRAS ALBARIÃ¯Â¿Â½O  6X75CL"/>
    <s v="Desoonocido"/>
    <s v="61997 - ANTONIO CABALLERO GOMEZ"/>
    <n v="0"/>
    <n v="0"/>
    <n v="0"/>
    <n v="0"/>
    <n v="0"/>
    <n v="0"/>
    <n v="0"/>
    <n v="37.06"/>
    <n v="0"/>
    <n v="0"/>
    <n v="0"/>
    <n v="0"/>
    <n v="37.06"/>
  </r>
  <r>
    <x v="4"/>
    <s v="133000002000006 - PAZO AS BARREIRAS ALBARIÃ¯Â¿Â½O 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4"/>
    <s v="133000002000006 - PAZO AS BARREIRAS ALBARIÃ¯Â¿Â½O  6X75CL"/>
    <s v="ELENA CORINA"/>
    <s v="61281 - FRANCISCO VELEZ TINITANA"/>
    <n v="0"/>
    <n v="101.72"/>
    <n v="0"/>
    <n v="0"/>
    <n v="24.72"/>
    <n v="0"/>
    <n v="0"/>
    <n v="0"/>
    <n v="0"/>
    <n v="0"/>
    <n v="0"/>
    <n v="0"/>
    <n v="126.44"/>
  </r>
  <r>
    <x v="4"/>
    <s v="133000002000006 - PAZO AS BARREIRAS ALBARIÃ¯Â¿Â½O  6X75CL"/>
    <s v="ELENA CORINA"/>
    <s v="61623 - NOCONSTANZA, S,L,"/>
    <n v="0"/>
    <n v="0"/>
    <n v="0"/>
    <n v="0"/>
    <n v="0"/>
    <n v="0"/>
    <n v="0"/>
    <n v="0"/>
    <n v="0"/>
    <n v="0"/>
    <n v="64.05"/>
    <n v="57.42"/>
    <n v="121.47"/>
  </r>
  <r>
    <x v="4"/>
    <s v="133000002000006 - PAZO AS BARREIRAS ALBARIÃ¯Â¿Â½O  6X75CL"/>
    <s v="ELENA CORINA"/>
    <s v="61659 - LUIS GARC-A NIETO"/>
    <n v="0"/>
    <n v="0"/>
    <n v="86.21"/>
    <n v="71.099999999999994"/>
    <n v="0"/>
    <n v="0"/>
    <n v="0"/>
    <n v="0"/>
    <n v="0"/>
    <n v="0"/>
    <n v="0"/>
    <n v="0"/>
    <n v="157.31"/>
  </r>
  <r>
    <x v="4"/>
    <s v="133000002000006 - PAZO AS BARREIRAS ALBARIÃ¯Â¿Â½O  6X75CL"/>
    <s v="ELENA CORINA"/>
    <s v="61841 - HOSTELERIA JOJARSA SL"/>
    <n v="417.24"/>
    <n v="0"/>
    <n v="0"/>
    <n v="0"/>
    <n v="0"/>
    <n v="0"/>
    <n v="0"/>
    <n v="0"/>
    <n v="0"/>
    <n v="0"/>
    <n v="0"/>
    <n v="0"/>
    <n v="417.24"/>
  </r>
  <r>
    <x v="4"/>
    <s v="133000002000006 - PAZO AS BARREIRAS ALBARIÃ¯Â¿Â½O  6X75CL"/>
    <s v="ELENA CORINA"/>
    <s v="61853 - FRATES HOSTELERIA SL"/>
    <n v="0"/>
    <n v="0"/>
    <n v="0"/>
    <n v="0"/>
    <n v="49.43"/>
    <n v="0"/>
    <n v="0"/>
    <n v="95.29"/>
    <n v="145.12"/>
    <n v="121.47"/>
    <n v="560.42999999999995"/>
    <n v="0"/>
    <n v="971.74"/>
  </r>
  <r>
    <x v="4"/>
    <s v="133000002000006 - PAZO AS BARREIRAS ALBARIÃ¯Â¿Â½O  6X75CL"/>
    <s v="ELENA CORINA"/>
    <s v="61890 - PIMARMA SL"/>
    <n v="0"/>
    <n v="0"/>
    <n v="86.21"/>
    <n v="0"/>
    <n v="0"/>
    <n v="0"/>
    <n v="0"/>
    <n v="0"/>
    <n v="0"/>
    <n v="0"/>
    <n v="0"/>
    <n v="0"/>
    <n v="86.21"/>
  </r>
  <r>
    <x v="4"/>
    <s v="133000002000006 - PAZO AS BARREIRAS ALBARIÃ¯Â¿Â½O  6X75CL"/>
    <s v="ELENA CORINA"/>
    <s v="61901 - LA SARDINA Y LA GALLINA, S,L"/>
    <n v="0"/>
    <n v="244.23"/>
    <n v="0"/>
    <n v="0"/>
    <n v="0"/>
    <n v="0"/>
    <n v="0"/>
    <n v="0"/>
    <n v="0"/>
    <n v="0"/>
    <n v="0"/>
    <n v="0"/>
    <n v="244.23"/>
  </r>
  <r>
    <x v="4"/>
    <s v="133000002000006 - PAZO AS BARREIRAS ALBARIÃ¯Â¿Â½O  6X75CL"/>
    <s v="ELENA CORINA"/>
    <s v="61909 - RESTAURANTE MIGUEL Ã¯Â¿Â½NGEL SL"/>
    <n v="0"/>
    <n v="305.17"/>
    <n v="431.03"/>
    <n v="0"/>
    <n v="98.86"/>
    <n v="0"/>
    <n v="0"/>
    <n v="0"/>
    <n v="120.89"/>
    <n v="0"/>
    <n v="0"/>
    <n v="0"/>
    <n v="955.95"/>
  </r>
  <r>
    <x v="4"/>
    <s v="133000002000006 - PAZO AS BARREIRAS ALBARIÃ¯Â¿Â½O  6X75CL"/>
    <s v="ELENA CORINA"/>
    <s v="61922 - BARREIRA GESTOSA SL"/>
    <n v="0"/>
    <n v="0"/>
    <n v="0"/>
    <n v="0"/>
    <n v="258.14999999999998"/>
    <n v="0"/>
    <n v="0"/>
    <n v="190.58"/>
    <n v="54.66"/>
    <n v="0"/>
    <n v="0"/>
    <n v="0"/>
    <n v="503.39"/>
  </r>
  <r>
    <x v="4"/>
    <s v="133000002000006 - PAZO AS BARREIRAS ALBARIÃ¯Â¿Â½O  6X75CL"/>
    <s v="ELENA CORINA"/>
    <s v="61950 - PONIPOTENZA SL"/>
    <n v="0"/>
    <n v="0"/>
    <n v="0"/>
    <n v="0"/>
    <n v="0"/>
    <n v="123.69"/>
    <n v="176.36"/>
    <n v="76.239999999999995"/>
    <n v="232.2"/>
    <n v="145.76"/>
    <n v="384.29"/>
    <n v="229.69"/>
    <n v="1368.23"/>
  </r>
  <r>
    <x v="4"/>
    <s v="133000002000006 - PAZO AS BARREIRAS ALBARIÃ¯Â¿Â½O  6X75CL"/>
    <s v="FERNANDO GARCIA"/>
    <s v="61847 - SPV SISTEMAS SA"/>
    <n v="0"/>
    <n v="0"/>
    <n v="0"/>
    <n v="0"/>
    <n v="0"/>
    <n v="0"/>
    <n v="0"/>
    <n v="39.479999999999997"/>
    <n v="0"/>
    <n v="0"/>
    <n v="0"/>
    <n v="49.62"/>
    <n v="89.1"/>
  </r>
  <r>
    <x v="4"/>
    <s v="133000002000006 - PAZO AS BARREIRAS ALBARIÃ¯Â¿Â½O  6X75CL"/>
    <s v="FERNANDO GARCIA"/>
    <s v="61937 - TRICICUATES SL"/>
    <n v="0"/>
    <n v="0"/>
    <n v="0"/>
    <n v="355.49"/>
    <n v="49.43"/>
    <n v="0"/>
    <n v="0"/>
    <n v="0"/>
    <n v="0"/>
    <n v="0"/>
    <n v="0"/>
    <n v="0"/>
    <n v="404.92"/>
  </r>
  <r>
    <x v="4"/>
    <s v="133000002000006 - PAZO AS BARREIRAS ALBARIÃ¯Â¿Â½O  6X75CL"/>
    <s v="FERNANDO GARCIA"/>
    <s v="61938 - NOVENTEROS HOSTELEROS SL"/>
    <n v="0"/>
    <n v="0"/>
    <n v="0"/>
    <n v="0"/>
    <n v="0"/>
    <n v="0"/>
    <n v="0"/>
    <n v="0"/>
    <n v="72.56"/>
    <n v="0"/>
    <n v="80.06"/>
    <n v="71.78"/>
    <n v="224.4"/>
  </r>
  <r>
    <x v="4"/>
    <s v="133000002000006 - PAZO AS BARREIRAS ALBARIÃ¯Â¿Â½O  6X75CL"/>
    <s v="FERNANDO GARCIA"/>
    <s v="61939 - JORGE CASADO MARTIN"/>
    <n v="0"/>
    <n v="0"/>
    <n v="0"/>
    <n v="71.099999999999994"/>
    <n v="0"/>
    <n v="0"/>
    <n v="0"/>
    <n v="0"/>
    <n v="0"/>
    <n v="0"/>
    <n v="0"/>
    <n v="59.8"/>
    <n v="130.89999999999998"/>
  </r>
  <r>
    <x v="4"/>
    <s v="133000002000006 - PAZO AS BARREIRAS ALBARIÃ¯Â¿Â½O  6X75CL"/>
    <s v="JUAN FERNANDEZ"/>
    <s v="60625 - CERVECERIA LOS JERONIMOS S,L,"/>
    <n v="0"/>
    <n v="0"/>
    <n v="0"/>
    <n v="0"/>
    <n v="0"/>
    <n v="44.98"/>
    <n v="58.79"/>
    <n v="0"/>
    <n v="58.05"/>
    <n v="145.76"/>
    <n v="384.29"/>
    <n v="229.69"/>
    <n v="921.56"/>
  </r>
  <r>
    <x v="4"/>
    <s v="133000002000006 - PAZO AS BARREIRAS ALBARIÃ¯Â¿Â½O  6X75CL"/>
    <s v="JUAN FERNANDEZ"/>
    <s v="60641_1 - JUMN SAN RAFAEL, S,L"/>
    <n v="0"/>
    <n v="0"/>
    <n v="0"/>
    <n v="0"/>
    <n v="0"/>
    <n v="0"/>
    <n v="0"/>
    <n v="0"/>
    <n v="29.03"/>
    <n v="0"/>
    <n v="0"/>
    <n v="0"/>
    <n v="29.03"/>
  </r>
  <r>
    <x v="4"/>
    <s v="133000002000006 - PAZO AS BARREIRAS ALBARIÃ¯Â¿Â½O  6X75CL"/>
    <s v="JUAN FERNANDEZ"/>
    <s v="61143 - SIERRA ANDÃ¯Â¿Â½JAR, S,L"/>
    <n v="0"/>
    <n v="0"/>
    <n v="0"/>
    <n v="0"/>
    <n v="0"/>
    <n v="0"/>
    <n v="58.79"/>
    <n v="0"/>
    <n v="116.11"/>
    <n v="194.35"/>
    <n v="256.2"/>
    <n v="0"/>
    <n v="625.45000000000005"/>
  </r>
  <r>
    <x v="4"/>
    <s v="133000002000006 - PAZO AS BARREIRAS ALBARIÃ¯Â¿Â½O  6X75CL"/>
    <s v="JUAN FERNANDEZ"/>
    <s v="61302 - THE GLASGOW CELTIC TAVERN"/>
    <n v="0"/>
    <n v="0"/>
    <n v="86.21"/>
    <n v="0"/>
    <n v="0"/>
    <n v="25.3"/>
    <n v="0"/>
    <n v="0"/>
    <n v="0"/>
    <n v="0"/>
    <n v="0"/>
    <n v="64.599999999999994"/>
    <n v="176.10999999999999"/>
  </r>
  <r>
    <x v="4"/>
    <s v="133000002000006 - PAZO AS BARREIRAS ALBARIÃ¯Â¿Â½O  6X75CL"/>
    <s v="JUAN FERNANDEZ"/>
    <s v="61843 - CAROLINA PEREZ MARTIN"/>
    <n v="0"/>
    <n v="0"/>
    <n v="0"/>
    <n v="0"/>
    <n v="0"/>
    <n v="0"/>
    <n v="0"/>
    <n v="0"/>
    <n v="0"/>
    <n v="109.33"/>
    <n v="0"/>
    <n v="0"/>
    <n v="109.33"/>
  </r>
  <r>
    <x v="4"/>
    <s v="133000002000006 - PAZO AS BARREIRAS ALBARIÃ¯Â¿Â½O  6X75CL"/>
    <s v="JUAN FERNANDEZ"/>
    <s v="61903 - MARIA JOSE RAMOS FERNANDEZ"/>
    <n v="0"/>
    <n v="0"/>
    <n v="86.21"/>
    <n v="68.290000000000006"/>
    <n v="0"/>
    <n v="89.96"/>
    <n v="235.14"/>
    <n v="76.239999999999995"/>
    <n v="87.08"/>
    <n v="145.76"/>
    <n v="128.1"/>
    <n v="114.85"/>
    <n v="1031.6299999999999"/>
  </r>
  <r>
    <x v="4"/>
    <s v="133000002000006 - PAZO AS BARREIRAS ALBARIÃ¯Â¿Â½O  6X75CL"/>
    <s v="JUAN FERNANDEZ"/>
    <s v="61998 - EDGAR FREDERIC BITTAR CORTESI"/>
    <n v="0"/>
    <n v="0"/>
    <n v="0"/>
    <n v="0"/>
    <n v="0"/>
    <n v="0"/>
    <n v="0"/>
    <n v="0"/>
    <n v="32.65"/>
    <n v="0"/>
    <n v="0"/>
    <n v="0"/>
    <n v="32.65"/>
  </r>
  <r>
    <x v="4"/>
    <s v="133000003000001 - PAZO AS BARREIRAS RIBEIRO 75CL "/>
    <s v="ELENA CORINA"/>
    <s v="61869 - GROZEA IONUT RAILEANU"/>
    <n v="0"/>
    <n v="0"/>
    <n v="82.02"/>
    <n v="0"/>
    <n v="0"/>
    <n v="0"/>
    <n v="0"/>
    <n v="0"/>
    <n v="0"/>
    <n v="0"/>
    <n v="0"/>
    <n v="0"/>
    <n v="82.02"/>
  </r>
  <r>
    <x v="4"/>
    <s v="133000003000001 - PAZO AS BARREIRAS RIBEIRO 75CL "/>
    <s v="ELENA CORINA"/>
    <s v="61878 - LA TERRAZA COOL, S,L"/>
    <n v="0"/>
    <n v="0"/>
    <n v="0"/>
    <n v="0"/>
    <n v="0"/>
    <n v="0"/>
    <n v="0"/>
    <n v="0"/>
    <n v="0"/>
    <n v="0"/>
    <n v="0"/>
    <n v="0"/>
    <n v="0"/>
  </r>
  <r>
    <x v="4"/>
    <s v="133000003000001 - PAZO AS BARREIRAS RIBEIRO 75CL "/>
    <s v="ELENA CORINA"/>
    <s v="61912 - LOS ANDES 2000 SL"/>
    <n v="0"/>
    <n v="0"/>
    <n v="0"/>
    <n v="0"/>
    <n v="0"/>
    <n v="0"/>
    <n v="0"/>
    <n v="0"/>
    <n v="0"/>
    <n v="0"/>
    <n v="0"/>
    <n v="0"/>
    <n v="0"/>
  </r>
  <r>
    <x v="4"/>
    <s v="133000003000006 - PAZO AS BARREIRAS RIBEIRO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4"/>
    <s v="133000003000006 - PAZO AS BARREIRAS RIBEIRO 6X75CL"/>
    <s v="ELENA CORINA"/>
    <s v="61281 - FRANCISCO VELEZ TINITANA"/>
    <n v="0"/>
    <n v="0"/>
    <n v="0"/>
    <n v="0"/>
    <n v="22.57"/>
    <n v="0"/>
    <n v="0"/>
    <n v="0"/>
    <n v="0"/>
    <n v="0"/>
    <n v="0"/>
    <n v="0"/>
    <n v="22.57"/>
  </r>
  <r>
    <x v="4"/>
    <s v="133000003000006 - PAZO AS BARREIRAS RIBEIRO 6X75CL"/>
    <s v="ELENA CORINA"/>
    <s v="61659 - LUIS GARC-A NIETO"/>
    <n v="0"/>
    <n v="0"/>
    <n v="81.98"/>
    <n v="67.62"/>
    <n v="0"/>
    <n v="0"/>
    <n v="0"/>
    <n v="0"/>
    <n v="0"/>
    <n v="0"/>
    <n v="0"/>
    <n v="0"/>
    <n v="149.60000000000002"/>
  </r>
  <r>
    <x v="4"/>
    <s v="133000003000006 - PAZO AS BARREIRAS RIBEIRO 6X75CL"/>
    <s v="ELENA CORINA"/>
    <s v="61920 - ENRIQUE VIDAL SANTANA"/>
    <n v="0"/>
    <n v="0"/>
    <n v="0"/>
    <n v="0"/>
    <n v="276.58999999999997"/>
    <n v="-34.94"/>
    <n v="0"/>
    <n v="0"/>
    <n v="0"/>
    <n v="0"/>
    <n v="0"/>
    <n v="0"/>
    <n v="241.64999999999998"/>
  </r>
  <r>
    <x v="4"/>
    <s v="133000003000006 - PAZO AS BARREIRAS RIBEIRO 6X75CL"/>
    <s v="ELENA CORINA"/>
    <s v="61950 - PONIPOTENZA SL"/>
    <n v="0"/>
    <n v="0"/>
    <n v="0"/>
    <n v="0"/>
    <n v="67.72"/>
    <n v="85.55"/>
    <n v="167.71"/>
    <n v="72.5"/>
    <n v="165.62"/>
    <n v="277.26"/>
    <n v="149.28"/>
    <n v="223.07"/>
    <n v="1208.71"/>
  </r>
  <r>
    <x v="4"/>
    <s v="133000003000006 - PAZO AS BARREIRAS RIBEIRO 6X75CL"/>
    <s v="ELENA CORINA"/>
    <s v="62015 - JOSE ANTONIO MOLINA SALAZAR"/>
    <n v="0"/>
    <n v="0"/>
    <n v="0"/>
    <n v="0"/>
    <n v="0"/>
    <n v="0"/>
    <n v="0"/>
    <n v="0"/>
    <n v="0"/>
    <n v="0"/>
    <n v="62.2"/>
    <n v="55.77"/>
    <n v="117.97"/>
  </r>
  <r>
    <x v="4"/>
    <s v="133000003000006 - PAZO AS BARREIRAS RIBEIRO 6X75CL"/>
    <s v="EMPRESA"/>
    <s v="61849 - ADN CENTRAL SUPPLIER HOSTELERIA SL"/>
    <n v="0"/>
    <n v="0"/>
    <n v="0"/>
    <n v="0"/>
    <n v="0"/>
    <n v="555.85"/>
    <n v="0"/>
    <n v="0"/>
    <n v="0"/>
    <n v="0"/>
    <n v="0"/>
    <n v="0"/>
    <n v="555.85"/>
  </r>
  <r>
    <x v="4"/>
    <s v="133000003000006 - PAZO AS BARREIRAS RIBEIRO 6X75CL"/>
    <s v="FERNANDO GARCIA"/>
    <s v="61967 - RICARDO REÃ¯Â¿Â½ONES MORON"/>
    <n v="0"/>
    <n v="0"/>
    <n v="0"/>
    <n v="0"/>
    <n v="0"/>
    <n v="17.43"/>
    <n v="0"/>
    <n v="0"/>
    <n v="0"/>
    <n v="0"/>
    <n v="0"/>
    <n v="0"/>
    <n v="17.43"/>
  </r>
  <r>
    <x v="4"/>
    <s v="133000003000006 - PAZO AS BARREIRAS RIBEIRO 6X75CL"/>
    <s v="JUAN FERNANDEZ"/>
    <s v="60625 - CERVECERIA LOS JERONIMOS S,L,"/>
    <n v="0"/>
    <n v="0"/>
    <n v="0"/>
    <n v="0"/>
    <n v="0"/>
    <n v="42.77"/>
    <n v="55.9"/>
    <n v="0"/>
    <n v="55.21"/>
    <n v="46.21"/>
    <n v="49.76"/>
    <n v="89.23"/>
    <n v="339.08"/>
  </r>
  <r>
    <x v="4"/>
    <s v="133000003000006 - PAZO AS BARREIRAS RIBEIRO 6X75CL"/>
    <s v="JUAN FERNANDEZ"/>
    <s v="61075_10 - LAS VIANDAS SELECCION, S,L,"/>
    <n v="0"/>
    <n v="0"/>
    <n v="0"/>
    <n v="0"/>
    <n v="0"/>
    <n v="0"/>
    <n v="0"/>
    <n v="69.09"/>
    <n v="0"/>
    <n v="132.11000000000001"/>
    <n v="0"/>
    <n v="0"/>
    <n v="201.20000000000002"/>
  </r>
  <r>
    <x v="4"/>
    <s v="133000003000006 - PAZO AS BARREIRAS RIBEIRO 6X75CL"/>
    <s v="JUAN FERNANDEZ"/>
    <s v="61903 - MARIA JOSE RAMOS FERNANDEZ"/>
    <n v="0"/>
    <n v="0"/>
    <n v="78.739999999999995"/>
    <n v="64.94"/>
    <n v="22.57"/>
    <n v="21.39"/>
    <n v="55.9"/>
    <n v="0"/>
    <n v="110.41"/>
    <n v="0"/>
    <n v="0"/>
    <n v="44.61"/>
    <n v="398.56"/>
  </r>
  <r>
    <x v="5"/>
    <s v="136000001000001 - ALIAGA LAGRIMA DE GARNACHA 75CL "/>
    <s v="ELENA CORINA"/>
    <s v="61659 - LUIS GARC-A NIETO"/>
    <n v="0"/>
    <n v="18.940000000000001"/>
    <n v="0"/>
    <n v="0"/>
    <n v="0"/>
    <n v="0"/>
    <n v="0"/>
    <n v="0"/>
    <n v="0"/>
    <n v="0"/>
    <n v="0"/>
    <n v="0"/>
    <n v="18.940000000000001"/>
  </r>
  <r>
    <x v="5"/>
    <s v="136000001000012 - ALIAGA LAGRIMA DE GARNACHA 12X75CL "/>
    <s v="ELENA CORINA"/>
    <s v="61659 - LUIS GARC-A NIETO"/>
    <n v="0"/>
    <n v="0"/>
    <n v="0"/>
    <n v="30.74"/>
    <n v="0"/>
    <n v="0"/>
    <n v="0"/>
    <n v="0"/>
    <n v="0"/>
    <n v="0"/>
    <n v="0"/>
    <n v="0"/>
    <n v="30.74"/>
  </r>
  <r>
    <x v="5"/>
    <s v="136000001000012 - ALIAGA LAGRIMA DE GARNACHA 12X75CL "/>
    <s v="ELENA CORINA"/>
    <s v="61869 - GROZEA IONUT RAILEANU"/>
    <n v="0"/>
    <n v="18.190000000000001"/>
    <n v="0"/>
    <n v="0"/>
    <n v="0"/>
    <n v="0"/>
    <n v="0"/>
    <n v="0"/>
    <n v="0"/>
    <n v="0"/>
    <n v="0"/>
    <n v="0"/>
    <n v="18.190000000000001"/>
  </r>
  <r>
    <x v="5"/>
    <s v="136000001000012 - ALIAGA LAGRIMA DE GARNACHA 12X75CL "/>
    <s v="ELENA CORINA"/>
    <s v="61950 - PONIPOTENZA SL"/>
    <n v="0"/>
    <n v="0"/>
    <n v="0"/>
    <n v="0"/>
    <n v="0"/>
    <n v="0"/>
    <n v="0"/>
    <n v="0"/>
    <n v="0"/>
    <n v="178.62"/>
    <n v="124.51"/>
    <n v="0"/>
    <n v="303.13"/>
  </r>
  <r>
    <x v="5"/>
    <s v="136000001000012 - ALIAGA LAGRIMA DE GARNACHA 12X75CL "/>
    <s v="EMPRESA"/>
    <s v="61849 - ADN CENTRAL SUPPLIER HOSTELERIA SL"/>
    <n v="0"/>
    <n v="0"/>
    <n v="0"/>
    <n v="0"/>
    <n v="0"/>
    <n v="0"/>
    <n v="0"/>
    <n v="0"/>
    <n v="0"/>
    <n v="0"/>
    <n v="1036.3599999999999"/>
    <n v="0"/>
    <n v="1036.3599999999999"/>
  </r>
  <r>
    <x v="5"/>
    <s v="136000001000012 - ALIAGA LAGRIMA DE GARNACHA 12X75CL "/>
    <s v="FERNANDO GARCIA"/>
    <s v="61832 - AKALANKA"/>
    <n v="0"/>
    <n v="0"/>
    <n v="71.12"/>
    <n v="0"/>
    <n v="52.18"/>
    <n v="0"/>
    <n v="0"/>
    <n v="0"/>
    <n v="0"/>
    <n v="0"/>
    <n v="0"/>
    <n v="0"/>
    <n v="123.30000000000001"/>
  </r>
  <r>
    <x v="5"/>
    <s v="136000001000012 - ALIAGA LAGRIMA DE GARNACHA 12X75CL "/>
    <s v="FERNANDO GARCIA"/>
    <s v="61893 - GROUP WINNERS 88 LS"/>
    <n v="0"/>
    <n v="0"/>
    <n v="0"/>
    <n v="0"/>
    <n v="52.18"/>
    <n v="0"/>
    <n v="0"/>
    <n v="0"/>
    <n v="0"/>
    <n v="0"/>
    <n v="0"/>
    <n v="0"/>
    <n v="52.18"/>
  </r>
  <r>
    <x v="5"/>
    <s v="136000001000012 - ALIAGA LAGRIMA DE GARNACHA 12X75CL "/>
    <s v="FERNANDO GARCIA"/>
    <s v="61937 - TRICICUATES SL"/>
    <n v="0"/>
    <n v="0"/>
    <n v="0"/>
    <n v="30.74"/>
    <n v="0"/>
    <n v="0"/>
    <n v="0"/>
    <n v="0"/>
    <n v="0"/>
    <n v="0"/>
    <n v="0"/>
    <n v="0"/>
    <n v="30.74"/>
  </r>
  <r>
    <x v="5"/>
    <s v="136000001000012 - ALIAGA LAGRIMA DE GARNACHA 12X75CL "/>
    <s v="FERNANDO GARCIA"/>
    <s v="62001 - LOS MONTES DE GALICIA SLU"/>
    <n v="0"/>
    <n v="0"/>
    <n v="0"/>
    <n v="0"/>
    <n v="0"/>
    <n v="0"/>
    <n v="0"/>
    <n v="0"/>
    <n v="0"/>
    <n v="0"/>
    <n v="0"/>
    <n v="433.88"/>
    <n v="433.88"/>
  </r>
  <r>
    <x v="5"/>
    <s v="136000001000012 - ALIAGA LAGRIMA DE GARNACHA 12X75CL "/>
    <s v="JUAN FERNANDEZ"/>
    <s v="61000 - FRANCISCO JAVIER MART-NEZ DEL CERRO"/>
    <n v="0"/>
    <n v="45.45"/>
    <n v="0"/>
    <n v="0"/>
    <n v="0"/>
    <n v="0"/>
    <n v="0"/>
    <n v="0"/>
    <n v="0"/>
    <n v="0"/>
    <n v="0"/>
    <n v="0"/>
    <n v="45.45"/>
  </r>
  <r>
    <x v="5"/>
    <s v="136000001000012 - ALIAGA LAGRIMA DE GARNACHA 12X75CL "/>
    <s v="JUAN FERNANDEZ"/>
    <s v="61843 - CAROLINA PEREZ MARTIN"/>
    <n v="0"/>
    <n v="20.46"/>
    <n v="0"/>
    <n v="0"/>
    <n v="0"/>
    <n v="0"/>
    <n v="0"/>
    <n v="0"/>
    <n v="0"/>
    <n v="0"/>
    <n v="0"/>
    <n v="0"/>
    <n v="20.46"/>
  </r>
  <r>
    <x v="5"/>
    <s v="136000002000006 - ALIAGA DOSCARLOS SAUVIG,BCO 6X75CL "/>
    <s v="FERNANDO GARCIA"/>
    <s v="61893 - GROUP WINNERS 88 LS"/>
    <n v="0"/>
    <n v="0"/>
    <n v="0"/>
    <n v="0"/>
    <n v="33.479999999999997"/>
    <n v="0"/>
    <n v="0"/>
    <n v="0"/>
    <n v="0"/>
    <n v="114.6"/>
    <n v="26.63"/>
    <n v="0"/>
    <n v="174.70999999999998"/>
  </r>
  <r>
    <x v="5"/>
    <s v="136000002000006 - ALIAGA DOSCARLOS SAUVIG,BCO 6X75CL "/>
    <s v="JUAN FERNANDEZ"/>
    <s v="60641_1 - JUMN SAN RAFAEL, S,L"/>
    <n v="0"/>
    <n v="0"/>
    <n v="0"/>
    <n v="0"/>
    <n v="0"/>
    <n v="0"/>
    <n v="0"/>
    <n v="0"/>
    <n v="70.989999999999995"/>
    <n v="0"/>
    <n v="0"/>
    <n v="0"/>
    <n v="70.989999999999995"/>
  </r>
  <r>
    <x v="5"/>
    <s v="136000003000001 - ALIAGA LORENA MUSCAT PETIT GR, 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5"/>
    <s v="136000003000001 - ALIAGA LORENA MUSCAT PETIT GR, 75CL "/>
    <s v="ELENA CORINA"/>
    <s v="88 - TECNOBRAU S,L,"/>
    <n v="0"/>
    <n v="0"/>
    <n v="0"/>
    <n v="0"/>
    <n v="0"/>
    <n v="0"/>
    <n v="0"/>
    <n v="0"/>
    <n v="0"/>
    <n v="0"/>
    <n v="0"/>
    <n v="0"/>
    <n v="0"/>
  </r>
  <r>
    <x v="5"/>
    <s v="136000003000006 - ALIAGA LORENA MUSCAT PETIT GR, 6X75CL "/>
    <s v="ELENA CORINA"/>
    <s v="61869 - GROZEA IONUT RAILEANU"/>
    <n v="0"/>
    <n v="0"/>
    <n v="45.63"/>
    <n v="0"/>
    <n v="0"/>
    <n v="0"/>
    <n v="166.15"/>
    <n v="0"/>
    <n v="0"/>
    <n v="0"/>
    <n v="0"/>
    <n v="0"/>
    <n v="211.78"/>
  </r>
  <r>
    <x v="5"/>
    <s v="136000003000006 - ALIAGA LORENA MUSCAT PETIT GR, 6X75CL "/>
    <s v="ELENA CORINA"/>
    <s v="61950 - PONIPOTENZA SL"/>
    <n v="0"/>
    <n v="0"/>
    <n v="0"/>
    <n v="0"/>
    <n v="33.479999999999997"/>
    <n v="187.33"/>
    <n v="0"/>
    <n v="223.99"/>
    <n v="212.97"/>
    <n v="114.6"/>
    <n v="0"/>
    <n v="0"/>
    <n v="772.37"/>
  </r>
  <r>
    <x v="5"/>
    <s v="136000003000006 - ALIAGA LORENA MUSCAT PETIT GR, 6X75CL "/>
    <s v="JUAN FERNANDEZ"/>
    <s v="61854 - BARBECHO ECOBAR SL"/>
    <n v="0"/>
    <n v="11.65"/>
    <n v="0"/>
    <n v="0"/>
    <n v="0"/>
    <n v="0"/>
    <n v="0"/>
    <n v="0"/>
    <n v="0"/>
    <n v="0"/>
    <n v="0"/>
    <n v="0"/>
    <n v="11.65"/>
  </r>
  <r>
    <x v="5"/>
    <s v="136000004000001 - ALIAGA VENDIMIA TARDIA MUSCAT 50CL "/>
    <s v="Desoonocido"/>
    <s v="88 - TECNOBRAU S,L,"/>
    <n v="11.36"/>
    <n v="7.36"/>
    <n v="0"/>
    <n v="0"/>
    <n v="0"/>
    <n v="0"/>
    <n v="0"/>
    <n v="0"/>
    <n v="0"/>
    <n v="0"/>
    <n v="0"/>
    <n v="0"/>
    <n v="18.72"/>
  </r>
  <r>
    <x v="5"/>
    <s v="136000004000001 - ALIAGA VENDIMIA TARDIA MUSCAT 50CL "/>
    <s v="ELENA CORINA"/>
    <s v="61913 - SERGIO MAYOR BUESO"/>
    <n v="0"/>
    <n v="0"/>
    <n v="0"/>
    <n v="0"/>
    <n v="0"/>
    <n v="0"/>
    <n v="0"/>
    <n v="0"/>
    <n v="0"/>
    <n v="0"/>
    <n v="0"/>
    <n v="0"/>
    <n v="0"/>
  </r>
  <r>
    <x v="5"/>
    <s v="136000004000006 - ALIAGA VENDIMIA TARDIA MUSCAT 6X50CL "/>
    <s v="ELENA CORINA"/>
    <s v="61913 - SERGIO MAYOR BUESO"/>
    <n v="0"/>
    <n v="0"/>
    <n v="0"/>
    <n v="0"/>
    <n v="0"/>
    <n v="0"/>
    <n v="0"/>
    <n v="0"/>
    <n v="122.89"/>
    <n v="198.39"/>
    <n v="46.1"/>
    <n v="0"/>
    <n v="367.38"/>
  </r>
  <r>
    <x v="5"/>
    <s v="136000004000006 - ALIAGA VENDIMIA TARDIA MUSCAT 6X50CL "/>
    <s v="ELENA CORINA"/>
    <s v="61950 - PONIPOTENZA SL"/>
    <n v="0"/>
    <n v="0"/>
    <n v="0"/>
    <n v="0"/>
    <n v="0"/>
    <n v="0"/>
    <n v="0"/>
    <n v="0"/>
    <n v="106.48"/>
    <n v="0"/>
    <n v="0"/>
    <n v="0"/>
    <n v="106.48"/>
  </r>
  <r>
    <x v="5"/>
    <s v="136000004000006 - ALIAGA VENDIMIA TARDIA MUSCAT 6X50CL "/>
    <s v="FERNANDO GARCIA"/>
    <s v="61893 - GROUP WINNERS 88 LS"/>
    <n v="0"/>
    <n v="0"/>
    <n v="0"/>
    <n v="0"/>
    <n v="50.24"/>
    <n v="0"/>
    <n v="0"/>
    <n v="0"/>
    <n v="0"/>
    <n v="0"/>
    <n v="0"/>
    <n v="0"/>
    <n v="50.24"/>
  </r>
  <r>
    <x v="5"/>
    <s v="136000004000006 - ALIAGA VENDIMIA TARDIA MUSCAT 6X50CL "/>
    <s v="JUAN FERNANDEZ"/>
    <s v="61000 - FRANCISCO JAVIER MART-NEZ DEL CERRO"/>
    <n v="0"/>
    <n v="20.99"/>
    <n v="0"/>
    <n v="27.03"/>
    <n v="0"/>
    <n v="0"/>
    <n v="0"/>
    <n v="0"/>
    <n v="0"/>
    <n v="0"/>
    <n v="0"/>
    <n v="366.41"/>
    <n v="414.43"/>
  </r>
  <r>
    <x v="5"/>
    <s v="136000004000006 - ALIAGA VENDIMIA TARDIA MUSCAT 6X50CL "/>
    <s v="JUAN FERNANDEZ"/>
    <s v="61854 - BARBECHO ECOBAR SL"/>
    <n v="0"/>
    <n v="16.8"/>
    <n v="0"/>
    <n v="0"/>
    <n v="0"/>
    <n v="112.52"/>
    <n v="0"/>
    <n v="0"/>
    <n v="0"/>
    <n v="0"/>
    <n v="0"/>
    <n v="0"/>
    <n v="129.32"/>
  </r>
  <r>
    <x v="5"/>
    <s v="136000005000001 - ALIAGA CUVEE TEMP-CABERNET SAU 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5"/>
    <s v="136000006000001 - ALIAGA GARNACHA VIEJA 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5"/>
    <s v="136000006000001 - ALIAGA GARNACHA VIEJA 75CL "/>
    <s v="ELENA CORINA"/>
    <s v="61869 - GROZEA IONUT RAILEANU"/>
    <n v="113.6"/>
    <n v="0"/>
    <n v="0"/>
    <n v="0"/>
    <n v="0"/>
    <n v="0"/>
    <n v="0"/>
    <n v="0"/>
    <n v="0"/>
    <n v="0"/>
    <n v="0"/>
    <n v="0"/>
    <n v="113.6"/>
  </r>
  <r>
    <x v="5"/>
    <s v="136000006000001 - ALIAGA GARNACHA VIEJA 75CL "/>
    <s v="ELENA CORINA"/>
    <s v="61890 - PIMARMA SL"/>
    <n v="0"/>
    <n v="0"/>
    <n v="0"/>
    <n v="0"/>
    <n v="0"/>
    <n v="0"/>
    <n v="0"/>
    <n v="0"/>
    <n v="0"/>
    <n v="0"/>
    <n v="0"/>
    <n v="0"/>
    <n v="0"/>
  </r>
  <r>
    <x v="5"/>
    <s v="136000006000001 - ALIAGA GARNACHA VIEJA 75CL 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5"/>
    <s v="136000006000001 - ALIAGA GARNACHA VIEJA 75CL "/>
    <s v="JUAN FERNANDEZ"/>
    <s v="61860 - PREMIUM MEAT LAS ROZAS SL"/>
    <n v="0"/>
    <n v="0"/>
    <n v="0"/>
    <n v="0"/>
    <n v="0"/>
    <n v="0"/>
    <n v="0"/>
    <n v="0"/>
    <n v="0"/>
    <n v="0"/>
    <n v="0"/>
    <n v="0"/>
    <n v="0"/>
  </r>
  <r>
    <x v="5"/>
    <s v="136000006000006 - ALIAGA GARNACHA VIEJA 6X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5"/>
    <s v="136000006000006 - ALIAGA GARNACHA VIEJA 6X75CL "/>
    <s v="ELENA CORINA"/>
    <s v="61869 - GROZEA IONUT RAILEANU"/>
    <n v="0"/>
    <n v="11.78"/>
    <n v="368.5"/>
    <n v="59.73"/>
    <n v="135.16999999999999"/>
    <n v="157.58000000000001"/>
    <n v="167.72"/>
    <n v="0"/>
    <n v="0"/>
    <n v="0"/>
    <n v="0"/>
    <n v="0"/>
    <n v="900.48"/>
  </r>
  <r>
    <x v="5"/>
    <s v="136000006000006 - ALIAGA GARNACHA VIEJA 6X75CL "/>
    <s v="ELENA CORINA"/>
    <s v="61890 - PIMARMA SL"/>
    <n v="0"/>
    <n v="11.78"/>
    <n v="0"/>
    <n v="0"/>
    <n v="0"/>
    <n v="0"/>
    <n v="0"/>
    <n v="0"/>
    <n v="0"/>
    <n v="0"/>
    <n v="0"/>
    <n v="0"/>
    <n v="11.78"/>
  </r>
  <r>
    <x v="5"/>
    <s v="136000006000006 - ALIAGA GARNACHA VIEJA 6X75CL "/>
    <s v="ELENA CORINA"/>
    <s v="61897 - R,S LAS DELICIAS DE BRAGANZA SL"/>
    <n v="0"/>
    <n v="11.78"/>
    <n v="0"/>
    <n v="0"/>
    <n v="0"/>
    <n v="0"/>
    <n v="0"/>
    <n v="0"/>
    <n v="0"/>
    <n v="0"/>
    <n v="0"/>
    <n v="0"/>
    <n v="11.78"/>
  </r>
  <r>
    <x v="5"/>
    <s v="136000006000006 - ALIAGA GARNACHA VIEJA 6X75CL "/>
    <s v="ELENA CORINA"/>
    <s v="61908 - MARIN RAZVAN BADEA"/>
    <n v="0"/>
    <n v="0"/>
    <n v="46.06"/>
    <n v="0"/>
    <n v="0"/>
    <n v="0"/>
    <n v="0"/>
    <n v="0"/>
    <n v="0"/>
    <n v="0"/>
    <n v="0"/>
    <n v="0"/>
    <n v="46.06"/>
  </r>
  <r>
    <x v="5"/>
    <s v="136000006000006 - ALIAGA GARNACHA VIEJA 6X75CL "/>
    <s v="FERNANDO GARCIA"/>
    <s v="61893 - GROUP WINNERS 88 LS"/>
    <n v="0"/>
    <n v="0"/>
    <n v="0"/>
    <n v="0"/>
    <n v="33.79"/>
    <n v="0"/>
    <n v="0"/>
    <n v="0"/>
    <n v="0"/>
    <n v="0"/>
    <n v="0"/>
    <n v="0"/>
    <n v="33.79"/>
  </r>
  <r>
    <x v="5"/>
    <s v="136000006000006 - ALIAGA GARNACHA VIEJA 6X75CL "/>
    <s v="JUAN FERNANDEZ"/>
    <s v="60641_1 - JUMN SAN RAFAEL, S,L"/>
    <n v="0"/>
    <n v="0"/>
    <n v="0"/>
    <n v="0"/>
    <n v="0"/>
    <n v="0"/>
    <n v="0"/>
    <n v="0"/>
    <n v="71.66"/>
    <n v="0"/>
    <n v="0"/>
    <n v="0"/>
    <n v="71.66"/>
  </r>
  <r>
    <x v="5"/>
    <s v="136000006000006 - ALIAGA GARNACHA VIEJA 6X75CL "/>
    <s v="JUAN FERNANDEZ"/>
    <s v="61000 - FRANCISCO JAVIER MART-NEZ DEL CERRO"/>
    <n v="0"/>
    <n v="29.41"/>
    <n v="0"/>
    <n v="0"/>
    <n v="0"/>
    <n v="0"/>
    <n v="0"/>
    <n v="0"/>
    <n v="0"/>
    <n v="0"/>
    <n v="0"/>
    <n v="0"/>
    <n v="29.41"/>
  </r>
  <r>
    <x v="5"/>
    <s v="136000006000006 - ALIAGA GARNACHA VIEJA 6X75CL "/>
    <s v="JUAN FERNANDEZ"/>
    <s v="61668 - IFEL CARE 2000, SL"/>
    <n v="0"/>
    <n v="0"/>
    <n v="0"/>
    <n v="0"/>
    <n v="0"/>
    <n v="0"/>
    <n v="167.72"/>
    <n v="0"/>
    <n v="0"/>
    <n v="0"/>
    <n v="0"/>
    <n v="0"/>
    <n v="167.72"/>
  </r>
  <r>
    <x v="5"/>
    <s v="136000006000006 - ALIAGA GARNACHA VIEJA 6X75CL "/>
    <s v="JUAN FERNANDEZ"/>
    <s v="61843 - CAROLINA PEREZ MARTIN"/>
    <n v="0"/>
    <n v="13.25"/>
    <n v="0"/>
    <n v="0"/>
    <n v="0"/>
    <n v="0"/>
    <n v="0"/>
    <n v="0"/>
    <n v="0"/>
    <n v="0"/>
    <n v="0"/>
    <n v="0"/>
    <n v="13.25"/>
  </r>
  <r>
    <x v="5"/>
    <s v="136000006000006 - ALIAGA GARNACHA VIEJA 6X75CL "/>
    <s v="JUAN FERNANDEZ"/>
    <s v="67451_1 - OMAR Y SADY, S,L,"/>
    <n v="0"/>
    <n v="13.25"/>
    <n v="0"/>
    <n v="0"/>
    <n v="0"/>
    <n v="0"/>
    <n v="0"/>
    <n v="0"/>
    <n v="0"/>
    <n v="0"/>
    <n v="0"/>
    <n v="0"/>
    <n v="13.25"/>
  </r>
  <r>
    <x v="5"/>
    <s v="136000007000001 - ALIAGA HELENA SYRAH-SYRAH 75CL "/>
    <s v="Desoonocido"/>
    <s v="88 - TECNOBRAU S,L,"/>
    <n v="0"/>
    <n v="0"/>
    <n v="6.71"/>
    <n v="0"/>
    <n v="0"/>
    <n v="0"/>
    <n v="0"/>
    <n v="0"/>
    <n v="0"/>
    <n v="0"/>
    <n v="0"/>
    <n v="0"/>
    <n v="6.71"/>
  </r>
  <r>
    <x v="5"/>
    <s v="136000007000001 - ALIAGA HELENA SYRAH-SYRAH 75CL "/>
    <s v="ELENA CORINA"/>
    <s v="61386 - PETISQUERIA II, S,L,"/>
    <n v="0"/>
    <n v="0"/>
    <n v="0"/>
    <n v="0"/>
    <n v="0"/>
    <n v="0"/>
    <n v="0"/>
    <n v="0"/>
    <n v="0"/>
    <n v="0"/>
    <n v="0"/>
    <n v="0"/>
    <n v="0"/>
  </r>
  <r>
    <x v="5"/>
    <s v="136000007000001 - ALIAGA HELENA SYRAH-SYRAH 75CL "/>
    <s v="ELENA CORINA"/>
    <s v="61659 - LUIS GARC-A NIETO"/>
    <n v="56.8"/>
    <n v="24.54"/>
    <n v="0"/>
    <n v="0"/>
    <n v="0"/>
    <n v="0"/>
    <n v="0"/>
    <n v="0"/>
    <n v="0"/>
    <n v="0"/>
    <n v="0"/>
    <n v="0"/>
    <n v="81.34"/>
  </r>
  <r>
    <x v="5"/>
    <s v="136000007000001 - ALIAGA HELENA SYRAH-SYRAH 75CL 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5"/>
    <s v="136000007000001 - ALIAGA HELENA SYRAH-SYRAH 75CL "/>
    <s v="FERNANDO GARCIA"/>
    <s v="61494 - HERMANOS RAMOS, CB"/>
    <n v="0"/>
    <n v="0"/>
    <n v="0"/>
    <n v="0"/>
    <n v="0"/>
    <n v="0"/>
    <n v="0"/>
    <n v="0"/>
    <n v="0"/>
    <n v="0"/>
    <n v="0"/>
    <n v="0"/>
    <n v="0"/>
  </r>
  <r>
    <x v="5"/>
    <s v="136000007000001 - ALIAGA HELENA SYRAH-SYRAH 75CL "/>
    <s v="JUAN FERNANDEZ"/>
    <s v="61860 - PREMIUM MEAT LAS ROZAS SL"/>
    <n v="0"/>
    <n v="0"/>
    <n v="0"/>
    <n v="0"/>
    <n v="0"/>
    <n v="0"/>
    <n v="0"/>
    <n v="0"/>
    <n v="0"/>
    <n v="0"/>
    <n v="0"/>
    <n v="0"/>
    <n v="0"/>
  </r>
  <r>
    <x v="5"/>
    <s v="136000007000006 - ALIAGA HELENA SYRAH-SYRAH 6X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5"/>
    <s v="136000007000006 - ALIAGA HELENA SYRAH-SYRAH 6X75CL "/>
    <s v="ELENA CORINA"/>
    <s v="61659 - LUIS GARC-A NIETO"/>
    <n v="0"/>
    <n v="0"/>
    <n v="0"/>
    <n v="39.82"/>
    <n v="0"/>
    <n v="0"/>
    <n v="0"/>
    <n v="0"/>
    <n v="0"/>
    <n v="0"/>
    <n v="0"/>
    <n v="0"/>
    <n v="39.82"/>
  </r>
  <r>
    <x v="5"/>
    <s v="136000007000006 - ALIAGA HELENA SYRAH-SYRAH 6X75CL "/>
    <s v="ELENA CORINA"/>
    <s v="61869 - GROZEA IONUT RAILEANU"/>
    <n v="0"/>
    <n v="11.78"/>
    <n v="46.06"/>
    <n v="0"/>
    <n v="33.79"/>
    <n v="126.07"/>
    <n v="0"/>
    <n v="0"/>
    <n v="0"/>
    <n v="0"/>
    <n v="0"/>
    <n v="0"/>
    <n v="217.7"/>
  </r>
  <r>
    <x v="5"/>
    <s v="136000007000006 - ALIAGA HELENA SYRAH-SYRAH 6X75CL "/>
    <s v="ELENA CORINA"/>
    <s v="61890 - PIMARMA SL"/>
    <n v="0"/>
    <n v="11.78"/>
    <n v="0"/>
    <n v="0"/>
    <n v="0"/>
    <n v="0"/>
    <n v="0"/>
    <n v="0"/>
    <n v="0"/>
    <n v="0"/>
    <n v="0"/>
    <n v="0"/>
    <n v="11.78"/>
  </r>
  <r>
    <x v="5"/>
    <s v="136000007000006 - ALIAGA HELENA SYRAH-SYRAH 6X75CL "/>
    <s v="ELENA CORINA"/>
    <s v="61897 - R,S LAS DELICIAS DE BRAGANZA SL"/>
    <n v="0"/>
    <n v="11.78"/>
    <n v="0"/>
    <n v="0"/>
    <n v="0"/>
    <n v="0"/>
    <n v="0"/>
    <n v="0"/>
    <n v="0"/>
    <n v="0"/>
    <n v="0"/>
    <n v="0"/>
    <n v="11.78"/>
  </r>
  <r>
    <x v="5"/>
    <s v="136000007000006 - ALIAGA HELENA SYRAH-SYRAH 6X75CL "/>
    <s v="ELENA CORINA"/>
    <s v="61908 - MARIN RAZVAN BADEA"/>
    <n v="0"/>
    <n v="0"/>
    <n v="46.06"/>
    <n v="0"/>
    <n v="0"/>
    <n v="0"/>
    <n v="0"/>
    <n v="0"/>
    <n v="0"/>
    <n v="0"/>
    <n v="0"/>
    <n v="0"/>
    <n v="46.06"/>
  </r>
  <r>
    <x v="5"/>
    <s v="136000007000006 - ALIAGA HELENA SYRAH-SYRAH 6X75CL "/>
    <s v="ELENA CORINA"/>
    <s v="61915 - RIMEL BUB SL"/>
    <n v="0"/>
    <n v="0"/>
    <n v="0"/>
    <n v="0"/>
    <n v="33.79"/>
    <n v="0"/>
    <n v="0"/>
    <n v="0"/>
    <n v="0"/>
    <n v="0"/>
    <n v="0"/>
    <n v="0"/>
    <n v="33.79"/>
  </r>
  <r>
    <x v="5"/>
    <s v="136000007000006 - ALIAGA HELENA SYRAH-SYRAH 6X75CL "/>
    <s v="ELENA CORINA"/>
    <s v="61950 - PONIPOTENZA SL"/>
    <n v="0"/>
    <n v="0"/>
    <n v="0"/>
    <n v="0"/>
    <n v="33.79"/>
    <n v="63.03"/>
    <n v="0"/>
    <n v="226.1"/>
    <n v="71.66"/>
    <n v="0"/>
    <n v="80.650000000000006"/>
    <n v="0"/>
    <n v="475.2299999999999"/>
  </r>
  <r>
    <x v="5"/>
    <s v="136000007000006 - ALIAGA HELENA SYRAH-SYRAH 6X75CL "/>
    <s v="JUAN FERNANDEZ"/>
    <s v="60641_1 - JUMN SAN RAFAEL, S,L"/>
    <n v="0"/>
    <n v="0"/>
    <n v="0"/>
    <n v="0"/>
    <n v="0"/>
    <n v="0"/>
    <n v="0"/>
    <n v="0"/>
    <n v="71.66"/>
    <n v="0"/>
    <n v="0"/>
    <n v="0"/>
    <n v="71.66"/>
  </r>
  <r>
    <x v="5"/>
    <s v="136000007000006 - ALIAGA HELENA SYRAH-SYRAH 6X75CL "/>
    <s v="JUAN FERNANDEZ"/>
    <s v="61000 - FRANCISCO JAVIER MART-NEZ DEL CERRO"/>
    <n v="0"/>
    <n v="29.41"/>
    <n v="0"/>
    <n v="0"/>
    <n v="0"/>
    <n v="0"/>
    <n v="0"/>
    <n v="0"/>
    <n v="0"/>
    <n v="0"/>
    <n v="0"/>
    <n v="0"/>
    <n v="29.41"/>
  </r>
  <r>
    <x v="5"/>
    <s v="136000007000006 - ALIAGA HELENA SYRAH-SYRAH 6X75CL "/>
    <s v="JUAN FERNANDEZ"/>
    <s v="61101 - DISTRIBUIDORA DE BEBIDAS BACO, S,A"/>
    <n v="0"/>
    <n v="0"/>
    <n v="0"/>
    <n v="36.380000000000003"/>
    <n v="0"/>
    <n v="0"/>
    <n v="0"/>
    <n v="0"/>
    <n v="65.459999999999994"/>
    <n v="211.37"/>
    <n v="0"/>
    <n v="0"/>
    <n v="313.21000000000004"/>
  </r>
  <r>
    <x v="5"/>
    <s v="136000007000006 - ALIAGA HELENA SYRAH-SYRAH 6X75CL "/>
    <s v="JUAN FERNANDEZ"/>
    <s v="61854 - BARBECHO ECOBAR SL"/>
    <n v="0"/>
    <n v="23.54"/>
    <n v="46.06"/>
    <n v="39.82"/>
    <n v="0"/>
    <n v="0"/>
    <n v="0"/>
    <n v="0"/>
    <n v="0"/>
    <n v="0"/>
    <n v="0"/>
    <n v="0"/>
    <n v="109.41999999999999"/>
  </r>
  <r>
    <x v="5"/>
    <s v="136000008000001 - ALIAGA GUREAGA CRIANZA 75CL "/>
    <s v="Desoonocido"/>
    <s v="88 - TECNOBRAU S,L,"/>
    <n v="0"/>
    <n v="0"/>
    <n v="9.1300000000000008"/>
    <n v="0"/>
    <n v="0"/>
    <n v="0"/>
    <n v="0"/>
    <n v="0"/>
    <n v="0"/>
    <n v="0"/>
    <n v="0"/>
    <n v="0"/>
    <n v="9.1300000000000008"/>
  </r>
  <r>
    <x v="5"/>
    <s v="136000008000006 - ALIAGA GUREAGA CRIANZA 6X75CL "/>
    <s v="ELENA CORINA"/>
    <s v="61890 - PIMARMA SL"/>
    <n v="0"/>
    <n v="0"/>
    <n v="0"/>
    <n v="0"/>
    <n v="0"/>
    <n v="0"/>
    <n v="0"/>
    <n v="0"/>
    <n v="0"/>
    <n v="0"/>
    <n v="0"/>
    <n v="0"/>
    <n v="0"/>
  </r>
  <r>
    <x v="5"/>
    <s v="136000008000006 - ALIAGA GUREAGA CRIANZA 6X75CL "/>
    <s v="FERNANDO GARCIA"/>
    <s v="61875 - ROXANA LULIANA URECHE"/>
    <n v="-77.16"/>
    <n v="0"/>
    <n v="0"/>
    <n v="0"/>
    <n v="0"/>
    <n v="0"/>
    <n v="0"/>
    <n v="0"/>
    <n v="0"/>
    <n v="0"/>
    <n v="0"/>
    <n v="0"/>
    <n v="-77.16"/>
  </r>
  <r>
    <x v="5"/>
    <s v="136000008000006 - ALIAGA GUREAGA CRIANZA 6X75CL "/>
    <s v="FERNANDO GARCIA"/>
    <s v="61893 - GROUP WINNERS 88 LS"/>
    <n v="0"/>
    <n v="0"/>
    <n v="0"/>
    <n v="0"/>
    <n v="47.82"/>
    <n v="0"/>
    <n v="0"/>
    <n v="0"/>
    <n v="0"/>
    <n v="0"/>
    <n v="0"/>
    <n v="0"/>
    <n v="47.82"/>
  </r>
  <r>
    <x v="5"/>
    <s v="136000008000006 - ALIAGA GUREAGA CRIANZA 6X75CL "/>
    <s v="FERNANDO GARCIA"/>
    <s v="61937 - TRICICUATES SL"/>
    <n v="0"/>
    <n v="0"/>
    <n v="0"/>
    <n v="169.04"/>
    <n v="0"/>
    <n v="0"/>
    <n v="0"/>
    <n v="0"/>
    <n v="0"/>
    <n v="0"/>
    <n v="0"/>
    <n v="0"/>
    <n v="169.04"/>
  </r>
  <r>
    <x v="5"/>
    <s v="136000008000006 - ALIAGA GUREAGA CRIANZA 6X75CL "/>
    <s v="GERMÃ¯Â¿Â½N"/>
    <s v="61875 - ROXANA LULIANA URECHE"/>
    <n v="154.22"/>
    <n v="0"/>
    <n v="0"/>
    <n v="0"/>
    <n v="0"/>
    <n v="0"/>
    <n v="0"/>
    <n v="0"/>
    <n v="0"/>
    <n v="0"/>
    <n v="0"/>
    <n v="0"/>
    <n v="154.22"/>
  </r>
  <r>
    <x v="5"/>
    <s v="136000008000006 - ALIAGA GUREAGA CRIANZA 6X75CL "/>
    <s v="JUAN FERNANDEZ"/>
    <s v="61000 - FRANCISCO JAVIER MART-NEZ DEL CERRO"/>
    <n v="0"/>
    <n v="39.99"/>
    <n v="0"/>
    <n v="0"/>
    <n v="0"/>
    <n v="0"/>
    <n v="0"/>
    <n v="0"/>
    <n v="0"/>
    <n v="0"/>
    <n v="0"/>
    <n v="0"/>
    <n v="39.99"/>
  </r>
  <r>
    <x v="6"/>
    <s v="137000001000001 - FINCA L ESTANQUERA G,SELECC, TTO 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6"/>
    <s v="137000001000001 - FINCA L ESTANQUERA G,SELECC, TTO 75CL "/>
    <s v="ELENA CORINA"/>
    <s v="61784 - KALAMATA, S,L,"/>
    <n v="0"/>
    <n v="0"/>
    <n v="0"/>
    <n v="0"/>
    <n v="0"/>
    <n v="0"/>
    <n v="0"/>
    <n v="0"/>
    <n v="0"/>
    <n v="0"/>
    <n v="0"/>
    <n v="0"/>
    <n v="0"/>
  </r>
  <r>
    <x v="6"/>
    <s v="137000001000001 - FINCA L ESTANQUERA G,SELECC, TTO 75CL "/>
    <s v="ELENA CORINA"/>
    <s v="88 - TECNOBRAU S,L,"/>
    <n v="0"/>
    <n v="0"/>
    <n v="0"/>
    <n v="0"/>
    <n v="0"/>
    <n v="0"/>
    <n v="0"/>
    <n v="0"/>
    <n v="0"/>
    <n v="0"/>
    <n v="0"/>
    <n v="0"/>
    <n v="0"/>
  </r>
  <r>
    <x v="6"/>
    <s v="137000001000001 - FINCA L ESTANQUERA G,SELECC, TTO 75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6"/>
    <s v="137000001000001 - FINCA L ESTANQUERA G,SELECC, TTO 75CL "/>
    <s v="FERNANDO GARCIA"/>
    <s v="61880 - HILARIO DAVID REDONDO SANCHEZ"/>
    <n v="0"/>
    <n v="0"/>
    <n v="0"/>
    <n v="0"/>
    <n v="0"/>
    <n v="0"/>
    <n v="0"/>
    <n v="0"/>
    <n v="0"/>
    <n v="0"/>
    <n v="0"/>
    <n v="0"/>
    <n v="0"/>
  </r>
  <r>
    <x v="6"/>
    <s v="137000001000012 - FINCA L ESTANQUERA G,SELECC, TTO 12X75CL "/>
    <s v="Desoonocido"/>
    <s v="61890 - PIMARMA SL"/>
    <n v="0"/>
    <n v="0"/>
    <n v="0"/>
    <n v="0"/>
    <n v="0"/>
    <n v="0"/>
    <n v="0"/>
    <n v="0"/>
    <n v="0"/>
    <n v="0"/>
    <n v="0"/>
    <n v="0"/>
    <n v="0"/>
  </r>
  <r>
    <x v="6"/>
    <s v="137000001000012 - FINCA L ESTANQUERA G,SELECC, TTO 12X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6"/>
    <s v="137000001000012 - FINCA L ESTANQUERA G,SELECC, TTO 12X75CL "/>
    <s v="ELENA CORINA"/>
    <s v="61743 - DYNAMIC DISTRICT, S,L,U,"/>
    <n v="0"/>
    <n v="41.87"/>
    <n v="0"/>
    <n v="0"/>
    <n v="0"/>
    <n v="0"/>
    <n v="0"/>
    <n v="0"/>
    <n v="0"/>
    <n v="0"/>
    <n v="0"/>
    <n v="0"/>
    <n v="41.87"/>
  </r>
  <r>
    <x v="6"/>
    <s v="137000001000012 - FINCA L ESTANQUERA G,SELECC, TTO 12X75CL "/>
    <s v="ELENA CORINA"/>
    <s v="61890 - PIMARMA SL"/>
    <n v="0"/>
    <n v="0"/>
    <n v="766.25"/>
    <n v="0"/>
    <n v="0"/>
    <n v="0"/>
    <n v="377.56"/>
    <n v="0"/>
    <n v="232.19"/>
    <n v="0"/>
    <n v="450.62"/>
    <n v="178.88"/>
    <n v="2005.5"/>
  </r>
  <r>
    <x v="6"/>
    <s v="137000001000012 - FINCA L ESTANQUERA G,SELECC, TTO 12X75CL "/>
    <s v="ELENA CORINA"/>
    <s v="61908 - MARIN RAZVAN BADEA"/>
    <n v="0"/>
    <n v="0"/>
    <n v="25.54"/>
    <n v="28.13"/>
    <n v="81.599999999999994"/>
    <n v="46.76"/>
    <n v="0"/>
    <n v="0"/>
    <n v="0"/>
    <n v="0"/>
    <n v="0"/>
    <n v="0"/>
    <n v="182.02999999999997"/>
  </r>
  <r>
    <x v="6"/>
    <s v="137000001000012 - FINCA L ESTANQUERA G,SELECC, TTO 12X75CL "/>
    <s v="ELENA CORINA"/>
    <s v="61909 - RESTAURANTE MIGUEL Ã¯Â¿Â½NGEL SL"/>
    <n v="0"/>
    <n v="41.87"/>
    <n v="0"/>
    <n v="0"/>
    <n v="0"/>
    <n v="0"/>
    <n v="0"/>
    <n v="0"/>
    <n v="0"/>
    <n v="0"/>
    <n v="0"/>
    <n v="0"/>
    <n v="41.87"/>
  </r>
  <r>
    <x v="6"/>
    <s v="137000001000012 - FINCA L ESTANQUERA G,SELECC, TTO 12X75CL "/>
    <s v="ELENA CORINA"/>
    <s v="61922 - BARREIRA GESTOSA SL"/>
    <n v="0"/>
    <n v="0"/>
    <n v="0"/>
    <n v="0"/>
    <n v="0"/>
    <n v="0"/>
    <n v="0"/>
    <n v="0"/>
    <n v="53.83"/>
    <n v="0"/>
    <n v="0"/>
    <n v="0"/>
    <n v="53.83"/>
  </r>
  <r>
    <x v="6"/>
    <s v="137000001000012 - FINCA L ESTANQUERA G,SELECC, TTO 12X75CL "/>
    <s v="ELENA CORINA"/>
    <s v="61941 - FAMILIA SANTA MARIA SI"/>
    <n v="0"/>
    <n v="0"/>
    <n v="0"/>
    <n v="0"/>
    <n v="0"/>
    <n v="0"/>
    <n v="0"/>
    <n v="0"/>
    <n v="0"/>
    <n v="0"/>
    <n v="0"/>
    <n v="0"/>
    <n v="0"/>
  </r>
  <r>
    <x v="6"/>
    <s v="137000001000012 - FINCA L ESTANQUERA G,SELECC, TTO 12X75CL "/>
    <s v="FERNANDO GARCIA"/>
    <s v="61401 - EL MIRADOR DE PALMA C,B,"/>
    <n v="0"/>
    <n v="0"/>
    <n v="0"/>
    <n v="56.26"/>
    <n v="0"/>
    <n v="0"/>
    <n v="0"/>
    <n v="0"/>
    <n v="0"/>
    <n v="0"/>
    <n v="0"/>
    <n v="0"/>
    <n v="56.26"/>
  </r>
  <r>
    <x v="6"/>
    <s v="137000001000012 - FINCA L ESTANQUERA G,SELECC, TTO 12X75CL "/>
    <s v="FERNANDO GARCIA"/>
    <s v="61459 - HOSTELERIA MAZARICOS, S,L"/>
    <n v="0"/>
    <n v="0"/>
    <n v="0"/>
    <n v="0"/>
    <n v="0"/>
    <n v="0"/>
    <n v="0"/>
    <n v="0"/>
    <n v="0"/>
    <n v="0"/>
    <n v="0"/>
    <n v="0"/>
    <n v="0"/>
  </r>
  <r>
    <x v="6"/>
    <s v="137000001000012 - FINCA L ESTANQUERA G,SELECC, TTO 12X75CL "/>
    <s v="FERNANDO GARCIA"/>
    <s v="61702 - ABACO TABERNA MAYOR,S,L"/>
    <n v="0"/>
    <n v="0"/>
    <n v="0"/>
    <n v="0"/>
    <n v="0"/>
    <n v="0"/>
    <n v="0"/>
    <n v="0"/>
    <n v="0"/>
    <n v="0"/>
    <n v="104.46"/>
    <n v="124.41"/>
    <n v="228.87"/>
  </r>
  <r>
    <x v="6"/>
    <s v="137000001000012 - FINCA L ESTANQUERA G,SELECC, TTO 12X75CL "/>
    <s v="FERNANDO GARCIA"/>
    <s v="61870 - ELIZABETH VERA PARRADA"/>
    <n v="0"/>
    <n v="41.87"/>
    <n v="0"/>
    <n v="0"/>
    <n v="0"/>
    <n v="0"/>
    <n v="0"/>
    <n v="0"/>
    <n v="0"/>
    <n v="0"/>
    <n v="0"/>
    <n v="0"/>
    <n v="41.87"/>
  </r>
  <r>
    <x v="6"/>
    <s v="137000001000012 - FINCA L ESTANQUERA G,SELECC, TTO 12X75CL "/>
    <s v="FERNANDO GARCIA"/>
    <s v="61877 - DAVID CORDERO LOPEZ"/>
    <n v="0"/>
    <n v="0"/>
    <n v="23.24"/>
    <n v="0"/>
    <n v="0"/>
    <n v="0"/>
    <n v="0"/>
    <n v="0"/>
    <n v="0"/>
    <n v="0"/>
    <n v="0"/>
    <n v="0"/>
    <n v="23.24"/>
  </r>
  <r>
    <x v="6"/>
    <s v="137000001000012 - FINCA L ESTANQUERA G,SELECC, TTO 12X75CL "/>
    <s v="FERNANDO GARCIA"/>
    <s v="61880 - HILARIO DAVID REDONDO SANCHEZ"/>
    <n v="0"/>
    <n v="83.74"/>
    <n v="102.17"/>
    <n v="84.39"/>
    <n v="0"/>
    <n v="140.28"/>
    <n v="75.510000000000005"/>
    <n v="0"/>
    <n v="107.65"/>
    <n v="125.31"/>
    <n v="208.92"/>
    <n v="82.94"/>
    <n v="1010.9099999999999"/>
  </r>
  <r>
    <x v="6"/>
    <s v="137000001000012 - FINCA L ESTANQUERA G,SELECC, TTO 12X75CL "/>
    <s v="FERNANDO GARCIA"/>
    <s v="61917 - MARIA VIRGINIA CASTRO JARRIN"/>
    <n v="0"/>
    <n v="0"/>
    <n v="0"/>
    <n v="28.13"/>
    <n v="0"/>
    <n v="46.76"/>
    <n v="0"/>
    <n v="0"/>
    <n v="0"/>
    <n v="0"/>
    <n v="0"/>
    <n v="0"/>
    <n v="74.89"/>
  </r>
  <r>
    <x v="6"/>
    <s v="137000001000012 - FINCA L ESTANQUERA G,SELECC, TTO 12X75CL "/>
    <s v="FERNANDO GARCIA"/>
    <s v="61918 - FLOR ALBA CASTRO JARRIN"/>
    <n v="0"/>
    <n v="0"/>
    <n v="25.54"/>
    <n v="0"/>
    <n v="0"/>
    <n v="0"/>
    <n v="0"/>
    <n v="0"/>
    <n v="0"/>
    <n v="0"/>
    <n v="0"/>
    <n v="0"/>
    <n v="25.54"/>
  </r>
  <r>
    <x v="6"/>
    <s v="137000001000012 - FINCA L ESTANQUERA G,SELECC, TTO 12X75CL "/>
    <s v="FERNANDO GARCIA"/>
    <s v="61935 - TRUDA RESTAURACION SL"/>
    <n v="0"/>
    <n v="0"/>
    <n v="12.77"/>
    <n v="0"/>
    <n v="40.799999999999997"/>
    <n v="46.76"/>
    <n v="0"/>
    <n v="0"/>
    <n v="0"/>
    <n v="0"/>
    <n v="0"/>
    <n v="0"/>
    <n v="100.32999999999998"/>
  </r>
  <r>
    <x v="6"/>
    <s v="137000001000012 - FINCA L ESTANQUERA G,SELECC, TTO 12X75CL "/>
    <s v="FERNANDO GARCIA"/>
    <s v="61996_1 - QUALITY MARKET EUROPEAN, S,L (JODINA MINI MARKET)"/>
    <n v="0"/>
    <n v="0"/>
    <n v="0"/>
    <n v="0"/>
    <n v="0"/>
    <n v="0"/>
    <n v="0"/>
    <n v="0"/>
    <n v="0"/>
    <n v="62.65"/>
    <n v="0"/>
    <n v="0"/>
    <n v="62.65"/>
  </r>
  <r>
    <x v="6"/>
    <s v="137000001000012 - FINCA L ESTANQUERA G,SELECC, TTO 12X75CL "/>
    <s v="JUAN FERNANDEZ"/>
    <s v="61000 - FRANCISCO JAVIER MART-NEZ DEL CERRO"/>
    <n v="0"/>
    <n v="41.87"/>
    <n v="0"/>
    <n v="0"/>
    <n v="0"/>
    <n v="0"/>
    <n v="0"/>
    <n v="0"/>
    <n v="0"/>
    <n v="0"/>
    <n v="0"/>
    <n v="0"/>
    <n v="41.87"/>
  </r>
  <r>
    <x v="6"/>
    <s v="137000001000012 - FINCA L ESTANQUERA G,SELECC, TTO 12X75CL "/>
    <s v="JUAN FERNANDEZ"/>
    <s v="61071_1 - LA CASONA DE MARCELO Y NANCY, S,L"/>
    <n v="0"/>
    <n v="0"/>
    <n v="0"/>
    <n v="0"/>
    <n v="0"/>
    <n v="42.08"/>
    <n v="0"/>
    <n v="0"/>
    <n v="0"/>
    <n v="0"/>
    <n v="0"/>
    <n v="0"/>
    <n v="42.08"/>
  </r>
  <r>
    <x v="6"/>
    <s v="137000001000012 - FINCA L ESTANQUERA G,SELECC, TTO 12X75CL "/>
    <s v="JUAN FERNANDEZ"/>
    <s v="61206 - FERNANDO MEMBRILLO MONTILLA"/>
    <n v="0"/>
    <n v="0"/>
    <n v="0"/>
    <n v="0"/>
    <n v="40.799999999999997"/>
    <n v="0"/>
    <n v="0"/>
    <n v="0"/>
    <n v="0"/>
    <n v="0"/>
    <n v="0"/>
    <n v="0"/>
    <n v="40.799999999999997"/>
  </r>
  <r>
    <x v="6"/>
    <s v="137000001000012 - FINCA L ESTANQUERA G,SELECC, TTO 12X75CL "/>
    <s v="JUAN FERNANDEZ"/>
    <s v="61467 - NUEVO GRUPO LICORES CACHE, S, L"/>
    <n v="0"/>
    <n v="41.87"/>
    <n v="0"/>
    <n v="0"/>
    <n v="0"/>
    <n v="0"/>
    <n v="0"/>
    <n v="0"/>
    <n v="0"/>
    <n v="0"/>
    <n v="0"/>
    <n v="0"/>
    <n v="41.87"/>
  </r>
  <r>
    <x v="6"/>
    <s v="137000002000001 - VIÃ¯Â¿Â½A LASTRA SELECTO TEMP-SYRAH 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6"/>
    <s v="137000002000001 - VIÃ¯Â¿Â½A LASTRA SELECTO TEMP-SYRAH 75CL "/>
    <s v="ELENA CORINA"/>
    <s v="61743 - DYNAMIC DISTRICT, S,L,U,"/>
    <n v="0"/>
    <n v="0"/>
    <n v="0"/>
    <n v="0"/>
    <n v="0"/>
    <n v="0"/>
    <n v="0"/>
    <n v="0"/>
    <n v="0"/>
    <n v="0"/>
    <n v="0"/>
    <n v="0"/>
    <n v="0"/>
  </r>
  <r>
    <x v="6"/>
    <s v="137000002000001 - VIÃ¯Â¿Â½A LASTRA SELECTO TEMP-SYRAH 75CL "/>
    <s v="ELENA CORINA"/>
    <s v="61869 - GROZEA IONUT RAILEANU"/>
    <n v="0"/>
    <n v="0"/>
    <n v="0"/>
    <n v="0"/>
    <n v="0"/>
    <n v="0"/>
    <n v="0"/>
    <n v="0"/>
    <n v="0"/>
    <n v="0"/>
    <n v="0"/>
    <n v="0"/>
    <n v="0"/>
  </r>
  <r>
    <x v="6"/>
    <s v="137000002000001 - VIÃ¯Â¿Â½A LASTRA SELECTO TEMP-SYRAH 75CL "/>
    <s v="ELENA CORINA"/>
    <s v="62013 - MENDIZORROZA CAFE SL"/>
    <n v="0"/>
    <n v="0"/>
    <n v="0"/>
    <n v="0"/>
    <n v="0"/>
    <n v="0"/>
    <n v="0"/>
    <n v="0"/>
    <n v="0"/>
    <n v="0"/>
    <n v="0"/>
    <n v="0"/>
    <n v="0"/>
  </r>
  <r>
    <x v="6"/>
    <s v="137000002000001 - VIÃ¯Â¿Â½A LASTRA SELECTO TEMP-SYRAH 75CL "/>
    <s v="ELENA CORINA"/>
    <s v="88 - TECNOBRAU S,L,"/>
    <n v="0"/>
    <n v="0"/>
    <n v="0"/>
    <n v="0"/>
    <n v="0"/>
    <n v="0"/>
    <n v="0"/>
    <n v="0"/>
    <n v="0"/>
    <n v="0"/>
    <n v="0"/>
    <n v="0"/>
    <n v="0"/>
  </r>
  <r>
    <x v="6"/>
    <s v="137000002000001 - VIÃ¯Â¿Â½A LASTRA SELECTO TEMP-SYRAH 75CL "/>
    <s v="EMPRESA"/>
    <s v="61849 - ADN CENTRAL SUPPLIER HOSTELERIA SL"/>
    <n v="0"/>
    <n v="0"/>
    <n v="0"/>
    <n v="0"/>
    <n v="0"/>
    <n v="0"/>
    <n v="0"/>
    <n v="0"/>
    <n v="0"/>
    <n v="0"/>
    <n v="0"/>
    <n v="0"/>
    <n v="0"/>
  </r>
  <r>
    <x v="6"/>
    <s v="137000002000001 - VIÃ¯Â¿Â½A LASTRA SELECTO TEMP-SYRAH 75CL "/>
    <s v="FERNANDO GARCIA"/>
    <s v="61459 - HOSTELERIA MAZARICOS, S,L"/>
    <n v="0"/>
    <n v="0"/>
    <n v="0"/>
    <n v="0"/>
    <n v="0"/>
    <n v="0"/>
    <n v="0"/>
    <n v="0"/>
    <n v="0"/>
    <n v="0"/>
    <n v="0"/>
    <n v="0"/>
    <n v="0"/>
  </r>
  <r>
    <x v="6"/>
    <s v="137000002000001 - VIÃ¯Â¿Â½A LASTRA SELECTO TEMP-SYRAH 75CL "/>
    <s v="FERNANDO GARCIA"/>
    <s v="61863 - DIEGO MARCELO CARBALLO"/>
    <n v="0"/>
    <n v="0"/>
    <n v="0"/>
    <n v="0"/>
    <n v="0"/>
    <n v="0"/>
    <n v="0"/>
    <n v="0"/>
    <n v="0"/>
    <n v="0"/>
    <n v="0"/>
    <n v="0"/>
    <n v="0"/>
  </r>
  <r>
    <x v="6"/>
    <s v="137000002000001 - VIÃ¯Â¿Â½A LASTRA SELECTO TEMP-SYRAH 75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6"/>
    <s v="137000002000001 - VIÃ¯Â¿Â½A LASTRA SELECTO TEMP-SYRAH 75CL "/>
    <s v="JUAN FERNANDEZ"/>
    <s v="61668 - IFEL CARE 2000, SL"/>
    <n v="0"/>
    <n v="0"/>
    <n v="0"/>
    <n v="0"/>
    <n v="0"/>
    <n v="0"/>
    <n v="0"/>
    <n v="0"/>
    <n v="0"/>
    <n v="0"/>
    <n v="0"/>
    <n v="0"/>
    <n v="0"/>
  </r>
  <r>
    <x v="6"/>
    <s v="137000002000001 - VIÃ¯Â¿Â½A LASTRA SELECTO TEMP-SYRAH 75CL "/>
    <s v="JUAN FERNANDEZ"/>
    <s v="61681 - INVERSASHOPING, S,L,"/>
    <n v="0"/>
    <n v="0"/>
    <n v="0"/>
    <n v="0"/>
    <n v="0"/>
    <n v="0"/>
    <n v="0"/>
    <n v="0"/>
    <n v="0"/>
    <n v="0"/>
    <n v="0"/>
    <n v="0"/>
    <n v="0"/>
  </r>
  <r>
    <x v="6"/>
    <s v="137000002000006 - VIÃ¯Â¿Â½A LASTRA SELECTO TEMP-SYRAH 6X75CL "/>
    <s v="ELENA CORINA"/>
    <s v="61281 - FRANCISCO VELEZ TINITANA"/>
    <n v="265.76"/>
    <n v="0"/>
    <n v="0"/>
    <n v="0"/>
    <n v="0"/>
    <n v="0"/>
    <n v="0"/>
    <n v="0"/>
    <n v="0"/>
    <n v="0"/>
    <n v="0"/>
    <n v="0"/>
    <n v="265.76"/>
  </r>
  <r>
    <x v="6"/>
    <s v="137000002000006 - VIÃ¯Â¿Â½A LASTRA SELECTO TEMP-SYRAH 6X75CL "/>
    <s v="ELENA CORINA"/>
    <s v="61347 - BODEGAS ALVARO, S,L,"/>
    <n v="0"/>
    <n v="0"/>
    <n v="0"/>
    <n v="0"/>
    <n v="0"/>
    <n v="0"/>
    <n v="0"/>
    <n v="0"/>
    <n v="0"/>
    <n v="0"/>
    <n v="0"/>
    <n v="201.24"/>
    <n v="201.24"/>
  </r>
  <r>
    <x v="6"/>
    <s v="137000002000006 - VIÃ¯Â¿Â½A LASTRA SELECTO TEMP-SYRAH 6X75CL "/>
    <s v="ELENA CORINA"/>
    <s v="61623 - NOCONSTANZA, S,L,"/>
    <n v="0"/>
    <n v="0"/>
    <n v="0"/>
    <n v="0"/>
    <n v="0"/>
    <n v="0"/>
    <n v="0"/>
    <n v="0"/>
    <n v="0"/>
    <n v="0"/>
    <n v="0"/>
    <n v="40.25"/>
    <n v="40.25"/>
  </r>
  <r>
    <x v="6"/>
    <s v="137000002000006 - VIÃ¯Â¿Â½A LASTRA SELECTO TEMP-SYRAH 6X75CL "/>
    <s v="ELENA CORINA"/>
    <s v="61676 - ERMITA TORRES BERRU"/>
    <n v="265.76"/>
    <n v="0"/>
    <n v="0"/>
    <n v="0"/>
    <n v="0"/>
    <n v="0"/>
    <n v="0"/>
    <n v="0"/>
    <n v="0"/>
    <n v="0"/>
    <n v="0"/>
    <n v="0"/>
    <n v="265.76"/>
  </r>
  <r>
    <x v="6"/>
    <s v="137000002000006 - VIÃ¯Â¿Â½A LASTRA SELECTO TEMP-SYRAH 6X75CL "/>
    <s v="ELENA CORINA"/>
    <s v="61841 - HOSTELERIA JOJARSA SL"/>
    <n v="0"/>
    <n v="0"/>
    <n v="0"/>
    <n v="18.2"/>
    <n v="105.61"/>
    <n v="30.26"/>
    <n v="24.43"/>
    <n v="0"/>
    <n v="139.32"/>
    <n v="0"/>
    <n v="135.18"/>
    <n v="53.66"/>
    <n v="506.65999999999997"/>
  </r>
  <r>
    <x v="6"/>
    <s v="137000002000006 - VIÃ¯Â¿Â½A LASTRA SELECTO TEMP-SYRAH 6X75CL "/>
    <s v="ELENA CORINA"/>
    <s v="61950 - PONIPOTENZA SL"/>
    <n v="0"/>
    <n v="0"/>
    <n v="0"/>
    <n v="0"/>
    <n v="0"/>
    <n v="0"/>
    <n v="0"/>
    <n v="0"/>
    <n v="69.66"/>
    <n v="40.54"/>
    <n v="0"/>
    <n v="0"/>
    <n v="110.19999999999999"/>
  </r>
  <r>
    <x v="6"/>
    <s v="137000002000006 - VIÃ¯Â¿Â½A LASTRA SELECTO TEMP-SYRAH 6X75CL "/>
    <s v="ELENA CORINA"/>
    <s v="62015 - JOSE ANTONIO MOLINA SALAZAR"/>
    <n v="0"/>
    <n v="0"/>
    <n v="0"/>
    <n v="0"/>
    <n v="0"/>
    <n v="0"/>
    <n v="0"/>
    <n v="0"/>
    <n v="0"/>
    <n v="81.7"/>
    <n v="245.18"/>
    <n v="54.07"/>
    <n v="380.95"/>
  </r>
  <r>
    <x v="6"/>
    <s v="137000002000006 - VIÃ¯Â¿Â½A LASTRA SELECTO TEMP-SYRAH 6X75CL "/>
    <s v="FERNANDO GARCIA"/>
    <s v="61412 - FLATIRON NEW YORK CITY, S,L,"/>
    <n v="0"/>
    <n v="0"/>
    <n v="0"/>
    <n v="0"/>
    <n v="0"/>
    <n v="0"/>
    <n v="0"/>
    <n v="0"/>
    <n v="0"/>
    <n v="81.08"/>
    <n v="0"/>
    <n v="0"/>
    <n v="81.08"/>
  </r>
  <r>
    <x v="6"/>
    <s v="137000002000006 - VIÃ¯Â¿Â½A LASTRA SELECTO TEMP-SYRAH 6X75CL "/>
    <s v="FERNANDO GARCIA"/>
    <s v="61459 - HOSTELERIA MAZARICOS, S,L"/>
    <n v="0"/>
    <n v="54.18"/>
    <n v="66.11"/>
    <n v="72.81"/>
    <n v="105.61"/>
    <n v="121.03"/>
    <n v="48.86"/>
    <n v="115.54"/>
    <n v="69.66"/>
    <n v="162.16"/>
    <n v="202.78"/>
    <n v="53.66"/>
    <n v="1072.3999999999999"/>
  </r>
  <r>
    <x v="6"/>
    <s v="137000002000006 - VIÃ¯Â¿Â½A LASTRA SELECTO TEMP-SYRAH 6X75CL "/>
    <s v="FERNANDO GARCIA"/>
    <s v="61769 - AJAMIL DEVELOPS, S,L"/>
    <n v="0"/>
    <n v="54.18"/>
    <n v="0"/>
    <n v="0"/>
    <n v="0"/>
    <n v="0"/>
    <n v="0"/>
    <n v="0"/>
    <n v="0"/>
    <n v="0"/>
    <n v="0"/>
    <n v="0"/>
    <n v="54.18"/>
  </r>
  <r>
    <x v="6"/>
    <s v="137000002000006 - VIÃ¯Â¿Â½A LASTRA SELECTO TEMP-SYRAH 6X75CL "/>
    <s v="FERNANDO GARCIA"/>
    <s v="61877 - DAVID CORDERO LOPEZ"/>
    <n v="0"/>
    <n v="0"/>
    <n v="16.53"/>
    <n v="0"/>
    <n v="0"/>
    <n v="0"/>
    <n v="0"/>
    <n v="0"/>
    <n v="0"/>
    <n v="0"/>
    <n v="0"/>
    <n v="0"/>
    <n v="16.53"/>
  </r>
  <r>
    <x v="6"/>
    <s v="137000002000006 - VIÃ¯Â¿Â½A LASTRA SELECTO TEMP-SYRAH 6X75CL "/>
    <s v="FERNANDO GARCIA"/>
    <s v="61893 - GROUP WINNERS 88 LS"/>
    <n v="0"/>
    <n v="27.09"/>
    <n v="0"/>
    <n v="0"/>
    <n v="0"/>
    <n v="0"/>
    <n v="0"/>
    <n v="0"/>
    <n v="0"/>
    <n v="0"/>
    <n v="0"/>
    <n v="0"/>
    <n v="27.09"/>
  </r>
  <r>
    <x v="6"/>
    <s v="137000002000006 - VIÃ¯Â¿Â½A LASTRA SELECTO TEMP-SYRAH 6X75CL "/>
    <s v="FERNANDO GARCIA"/>
    <s v="62018 - HOSTELERIA ALBARRACIN SLU"/>
    <n v="0"/>
    <n v="0"/>
    <n v="0"/>
    <n v="0"/>
    <n v="0"/>
    <n v="0"/>
    <n v="0"/>
    <n v="0"/>
    <n v="0"/>
    <n v="81.08"/>
    <n v="0"/>
    <n v="0"/>
    <n v="81.08"/>
  </r>
  <r>
    <x v="6"/>
    <s v="137000002000006 - VIÃ¯Â¿Â½A LASTRA SELECTO TEMP-SYRAH 6X75CL "/>
    <s v="JUAN FERNANDEZ"/>
    <s v="60732_1 - OKTOBERFEST PRINCIPE PIO"/>
    <n v="0"/>
    <n v="0"/>
    <n v="0"/>
    <n v="0"/>
    <n v="0"/>
    <n v="0"/>
    <n v="0"/>
    <n v="0"/>
    <n v="0"/>
    <n v="0"/>
    <n v="270.37"/>
    <n v="67.08"/>
    <n v="337.45"/>
  </r>
  <r>
    <x v="6"/>
    <s v="137000002000006 - VIÃ¯Â¿Â½A LASTRA SELECTO TEMP-SYRAH 6X75CL "/>
    <s v="JUAN FERNANDEZ"/>
    <s v="60855_1 - HARMONY NIGHT, S,L,"/>
    <n v="0"/>
    <n v="0"/>
    <n v="16.53"/>
    <n v="81.91"/>
    <n v="105.61"/>
    <n v="121.03"/>
    <n v="0"/>
    <n v="0"/>
    <n v="0"/>
    <n v="0"/>
    <n v="270.37"/>
    <n v="0"/>
    <n v="595.45000000000005"/>
  </r>
  <r>
    <x v="6"/>
    <s v="137000002000006 - VIÃ¯Â¿Â½A LASTRA SELECTO TEMP-SYRAH 6X75CL "/>
    <s v="JUAN FERNANDEZ"/>
    <s v="60855_2 - HARMONY NIGHT, S,L,"/>
    <n v="0"/>
    <n v="0"/>
    <n v="0"/>
    <n v="18.2"/>
    <n v="0"/>
    <n v="0"/>
    <n v="0"/>
    <n v="0"/>
    <n v="0"/>
    <n v="0"/>
    <n v="0"/>
    <n v="0"/>
    <n v="18.2"/>
  </r>
  <r>
    <x v="6"/>
    <s v="137000002000006 - VIÃ¯Â¿Â½A LASTRA SELECTO TEMP-SYRAH 6X75CL "/>
    <s v="JUAN FERNANDEZ"/>
    <s v="61000 - FRANCISCO JAVIER MART-NEZ DEL CERRO"/>
    <n v="0"/>
    <n v="27.09"/>
    <n v="0"/>
    <n v="0"/>
    <n v="0"/>
    <n v="0"/>
    <n v="0"/>
    <n v="0"/>
    <n v="0"/>
    <n v="0"/>
    <n v="0"/>
    <n v="0"/>
    <n v="27.09"/>
  </r>
  <r>
    <x v="6"/>
    <s v="137000002000006 - VIÃ¯Â¿Â½A LASTRA SELECTO TEMP-SYRAH 6X75CL "/>
    <s v="JUAN FERNANDEZ"/>
    <s v="61071 - LA CASONA DE MARCELO Y NANCY, S,L"/>
    <n v="0"/>
    <n v="0"/>
    <n v="0"/>
    <n v="18.2"/>
    <n v="0"/>
    <n v="0"/>
    <n v="0"/>
    <n v="0"/>
    <n v="0"/>
    <n v="0"/>
    <n v="0"/>
    <n v="0"/>
    <n v="18.2"/>
  </r>
  <r>
    <x v="6"/>
    <s v="137000002000006 - VIÃ¯Â¿Â½A LASTRA SELECTO TEMP-SYRAH 6X75CL "/>
    <s v="JUAN FERNANDEZ"/>
    <s v="61140 - AITOR MARTIN ARES"/>
    <n v="0"/>
    <n v="0"/>
    <n v="0"/>
    <n v="0"/>
    <n v="0"/>
    <n v="0"/>
    <n v="0"/>
    <n v="0"/>
    <n v="0"/>
    <n v="0"/>
    <n v="0"/>
    <n v="67.08"/>
    <n v="67.08"/>
  </r>
  <r>
    <x v="6"/>
    <s v="137000002000006 - VIÃ¯Â¿Â½A LASTRA SELECTO TEMP-SYRAH 6X75CL "/>
    <s v="JUAN FERNANDEZ"/>
    <s v="61467 - NUEVO GRUPO LICORES CACHE, S, L"/>
    <n v="0"/>
    <n v="27.09"/>
    <n v="0"/>
    <n v="0"/>
    <n v="0"/>
    <n v="0"/>
    <n v="0"/>
    <n v="0"/>
    <n v="0"/>
    <n v="0"/>
    <n v="0"/>
    <n v="0"/>
    <n v="27.09"/>
  </r>
  <r>
    <x v="6"/>
    <s v="137000002000006 - VIÃ¯Â¿Â½A LASTRA SELECTO TEMP-SYRAH 6X75CL "/>
    <s v="JUAN FERNANDEZ"/>
    <s v="61499 - ISABEL GOMEZ ACERO"/>
    <n v="0"/>
    <n v="0"/>
    <n v="0"/>
    <n v="0"/>
    <n v="26.4"/>
    <n v="30.26"/>
    <n v="0"/>
    <n v="0"/>
    <n v="34.83"/>
    <n v="0"/>
    <n v="0"/>
    <n v="53.66"/>
    <n v="145.14999999999998"/>
  </r>
  <r>
    <x v="6"/>
    <s v="137000002000006 - VIÃ¯Â¿Â½A LASTRA SELECTO TEMP-SYRAH 6X75CL "/>
    <s v="JUAN FERNANDEZ"/>
    <s v="61518 - YOLANDA CEJO PEREZ"/>
    <n v="0"/>
    <n v="0"/>
    <n v="0"/>
    <n v="18.2"/>
    <n v="52.8"/>
    <n v="15.13"/>
    <n v="0"/>
    <n v="57.77"/>
    <n v="0"/>
    <n v="0"/>
    <n v="0"/>
    <n v="40.25"/>
    <n v="184.15"/>
  </r>
  <r>
    <x v="6"/>
    <s v="137000002000006 - VIÃ¯Â¿Â½A LASTRA SELECTO TEMP-SYRAH 6X75CL "/>
    <s v="JUAN FERNANDEZ"/>
    <s v="61653 - GERMANICA DE CERVEZAS,S,L"/>
    <n v="0"/>
    <n v="0"/>
    <n v="0"/>
    <n v="0"/>
    <n v="0"/>
    <n v="0"/>
    <n v="12.22"/>
    <n v="0"/>
    <n v="0"/>
    <n v="0"/>
    <n v="0"/>
    <n v="0"/>
    <n v="12.22"/>
  </r>
  <r>
    <x v="6"/>
    <s v="137000002000006 - VIÃ¯Â¿Â½A LASTRA SELECTO TEMP-SYRAH 6X75CL "/>
    <s v="JUAN FERNANDEZ"/>
    <s v="61678 - JUAN GABRIEL GORRACHATEGUI SEGURA"/>
    <n v="0"/>
    <n v="81.27"/>
    <n v="66.11"/>
    <n v="91.01"/>
    <n v="316.82"/>
    <n v="211.8"/>
    <n v="97.72"/>
    <n v="635.46"/>
    <n v="522.42999999999995"/>
    <n v="466.22"/>
    <n v="574.53"/>
    <n v="362.24"/>
    <n v="3425.6099999999997"/>
  </r>
  <r>
    <x v="6"/>
    <s v="137000002000006 - VIÃ¯Â¿Â½A LASTRA SELECTO TEMP-SYRAH 6X75CL "/>
    <s v="JUAN FERNANDEZ"/>
    <s v="61681 - INVERSASHOPING, S,L,"/>
    <n v="0"/>
    <n v="0"/>
    <n v="16.53"/>
    <n v="0"/>
    <n v="0"/>
    <n v="0"/>
    <n v="0"/>
    <n v="0"/>
    <n v="0"/>
    <n v="0"/>
    <n v="0"/>
    <n v="0"/>
    <n v="16.53"/>
  </r>
  <r>
    <x v="6"/>
    <s v="137000002000006 - VIÃ¯Â¿Â½A LASTRA SELECTO TEMP-SYRAH 6X75CL "/>
    <s v="JUAN FERNANDEZ"/>
    <s v="61744 - JUAN MIGUEL PERNIA CABEZAS"/>
    <n v="0"/>
    <n v="0"/>
    <n v="0"/>
    <n v="0"/>
    <n v="0"/>
    <n v="0"/>
    <n v="48.86"/>
    <n v="0"/>
    <n v="34.83"/>
    <n v="0"/>
    <n v="0"/>
    <n v="53.66"/>
    <n v="137.35"/>
  </r>
  <r>
    <x v="6"/>
    <s v="137000002000006 - VIÃ¯Â¿Â½A LASTRA SELECTO TEMP-SYRAH 6X75CL "/>
    <s v="JUAN FERNANDEZ"/>
    <s v="61745 - HARMONY NIGHT, S,L,"/>
    <n v="0"/>
    <n v="0"/>
    <n v="0"/>
    <n v="36.409999999999997"/>
    <n v="0"/>
    <n v="0"/>
    <n v="0"/>
    <n v="0"/>
    <n v="0"/>
    <n v="0"/>
    <n v="0"/>
    <n v="0"/>
    <n v="36.409999999999997"/>
  </r>
  <r>
    <x v="6"/>
    <s v="137000002000006 - VIÃ¯Â¿Â½A LASTRA SELECTO TEMP-SYRAH 6X75CL "/>
    <s v="JUAN FERNANDEZ"/>
    <s v="61771 - NURIA COBO AMORES"/>
    <n v="0"/>
    <n v="0"/>
    <n v="16.53"/>
    <n v="76.78"/>
    <n v="0"/>
    <n v="36.86"/>
    <n v="29.76"/>
    <n v="0"/>
    <n v="0"/>
    <n v="110.2"/>
    <n v="0"/>
    <n v="0"/>
    <n v="270.13"/>
  </r>
  <r>
    <x v="6"/>
    <s v="137000002000006 - VIÃ¯Â¿Â½A LASTRA SELECTO TEMP-SYRAH 6X75CL "/>
    <s v="JUAN FERNANDEZ"/>
    <s v="61829 - VINUM BARRICA SL"/>
    <n v="0"/>
    <n v="0"/>
    <n v="0"/>
    <n v="0"/>
    <n v="0"/>
    <n v="0"/>
    <n v="0"/>
    <n v="0"/>
    <n v="34.83"/>
    <n v="0"/>
    <n v="0"/>
    <n v="0"/>
    <n v="34.83"/>
  </r>
  <r>
    <x v="6"/>
    <s v="137000002000006 - VIÃ¯Â¿Â½A LASTRA SELECTO TEMP-SYRAH 6X75CL "/>
    <s v="JUAN FERNANDEZ"/>
    <s v="67451 - OMAR Y SADY, S,L,"/>
    <n v="0"/>
    <n v="54.18"/>
    <n v="16.53"/>
    <n v="0"/>
    <n v="0"/>
    <n v="30.26"/>
    <n v="48.86"/>
    <n v="0"/>
    <n v="0"/>
    <n v="40.54"/>
    <n v="0"/>
    <n v="0"/>
    <n v="190.37"/>
  </r>
  <r>
    <x v="6"/>
    <s v="137000002000006 - VIÃ¯Â¿Â½A LASTRA SELECTO TEMP-SYRAH 6X75CL "/>
    <s v="JUAN FERNANDEZ"/>
    <s v="67451_1 - OMAR Y SADY, S,L,"/>
    <n v="0"/>
    <n v="27.09"/>
    <n v="0"/>
    <n v="0"/>
    <n v="0"/>
    <n v="60.51"/>
    <n v="73.290000000000006"/>
    <n v="0"/>
    <n v="0"/>
    <n v="141.88999999999999"/>
    <n v="0"/>
    <n v="0"/>
    <n v="302.77999999999997"/>
  </r>
  <r>
    <x v="6"/>
    <s v="137000002000006 - VIÃ¯Â¿Â½A LASTRA SELECTO TEMP-SYRAH 6X75CL "/>
    <s v="JUAN FERNANDEZ"/>
    <s v="67466 - DORNASOFT, S,L,"/>
    <n v="0"/>
    <n v="0"/>
    <n v="16.53"/>
    <n v="18.2"/>
    <n v="52.8"/>
    <n v="105.9"/>
    <n v="12.22"/>
    <n v="57.77"/>
    <n v="156.72999999999999"/>
    <n v="141.88999999999999"/>
    <n v="101.39"/>
    <n v="0"/>
    <n v="663.43"/>
  </r>
  <r>
    <x v="6"/>
    <s v="137000003000001 - L`AURA FRIZZANTE BCO TAP ROSCA 75CL "/>
    <s v="FERNANDO GARCIA"/>
    <s v="61880 - HILARIO DAVID REDONDO SANCHEZ"/>
    <n v="0"/>
    <n v="0"/>
    <n v="0"/>
    <n v="0"/>
    <n v="0"/>
    <n v="0"/>
    <n v="0"/>
    <n v="0"/>
    <n v="0"/>
    <n v="0"/>
    <n v="0"/>
    <n v="0"/>
    <n v="0"/>
  </r>
  <r>
    <x v="6"/>
    <s v="137000003000001 - L`AURA FRIZZANTE BCO TAP ROSCA 75CL "/>
    <s v="FERNANDO GARCIA"/>
    <s v="61976 - RAQUEL GARCIA VILLAR"/>
    <n v="0"/>
    <n v="0"/>
    <n v="0"/>
    <n v="0"/>
    <n v="0"/>
    <n v="0"/>
    <n v="0"/>
    <n v="0"/>
    <n v="0"/>
    <n v="0"/>
    <n v="0"/>
    <n v="0"/>
    <n v="0"/>
  </r>
  <r>
    <x v="6"/>
    <s v="137000003000001 - L`AURA FRIZZANTE BCO TAP ROSCA 75CL "/>
    <s v="JUAN FERNANDEZ"/>
    <s v="61872 - WHY NOT CDM 1, S,L"/>
    <n v="0"/>
    <n v="0"/>
    <n v="0"/>
    <n v="0"/>
    <n v="0"/>
    <n v="0"/>
    <n v="0"/>
    <n v="0"/>
    <n v="0"/>
    <n v="0"/>
    <n v="0"/>
    <n v="0"/>
    <n v="0"/>
  </r>
  <r>
    <x v="6"/>
    <s v="137000003000006 - L`AURA FRIZZANTE BCO TAP ROSCA 6X75CL "/>
    <s v="ELENA CORINA"/>
    <s v="61446 - AMORES TIBURCIO, S,L"/>
    <n v="0"/>
    <n v="0"/>
    <n v="16.53"/>
    <n v="0"/>
    <n v="0"/>
    <n v="0"/>
    <n v="0"/>
    <n v="0"/>
    <n v="0"/>
    <n v="0"/>
    <n v="0"/>
    <n v="0"/>
    <n v="16.53"/>
  </r>
  <r>
    <x v="6"/>
    <s v="137000003000006 - L`AURA FRIZZANTE BCO TAP ROSCA 6X75CL "/>
    <s v="ELENA CORINA"/>
    <s v="61869 - GROZEA IONUT RAILEANU"/>
    <n v="0"/>
    <n v="21.67"/>
    <n v="0"/>
    <n v="0"/>
    <n v="0"/>
    <n v="0"/>
    <n v="0"/>
    <n v="0"/>
    <n v="0"/>
    <n v="0"/>
    <n v="0"/>
    <n v="0"/>
    <n v="21.67"/>
  </r>
  <r>
    <x v="6"/>
    <s v="137000003000006 - L`AURA FRIZZANTE BCO TAP ROSCA 6X75CL "/>
    <s v="ELENA CORINA"/>
    <s v="61908 - MARIN RAZVAN BADEA"/>
    <n v="0"/>
    <n v="0"/>
    <n v="13.22"/>
    <n v="0"/>
    <n v="0"/>
    <n v="0"/>
    <n v="0"/>
    <n v="0"/>
    <n v="0"/>
    <n v="0"/>
    <n v="0"/>
    <n v="0"/>
    <n v="13.22"/>
  </r>
  <r>
    <x v="6"/>
    <s v="137000003000006 - L`AURA FRIZZANTE BCO TAP ROSCA 6X75CL "/>
    <s v="ELENA CORINA"/>
    <s v="61922 - BARREIRA GESTOSA SL"/>
    <n v="0"/>
    <n v="0"/>
    <n v="0"/>
    <n v="0"/>
    <n v="0"/>
    <n v="30.26"/>
    <n v="0"/>
    <n v="0"/>
    <n v="0"/>
    <n v="0"/>
    <n v="0"/>
    <n v="0"/>
    <n v="30.26"/>
  </r>
  <r>
    <x v="6"/>
    <s v="137000003000006 - L`AURA FRIZZANTE BCO TAP ROSCA 6X75CL "/>
    <s v="FERNANDO GARCIA"/>
    <s v="61702 - ABACO TABERNA MAYOR,S,L"/>
    <n v="0"/>
    <n v="0"/>
    <n v="0"/>
    <n v="0"/>
    <n v="0"/>
    <n v="0"/>
    <n v="0"/>
    <n v="0"/>
    <n v="0"/>
    <n v="0"/>
    <n v="0"/>
    <n v="20.12"/>
    <n v="20.12"/>
  </r>
  <r>
    <x v="6"/>
    <s v="137000003000006 - L`AURA FRIZZANTE BCO TAP ROSCA 6X75CL "/>
    <s v="FERNANDO GARCIA"/>
    <s v="61863 - DIEGO MARCELO CARBALLO"/>
    <n v="0"/>
    <n v="27.09"/>
    <n v="16.53"/>
    <n v="36.409999999999997"/>
    <n v="0"/>
    <n v="90.77"/>
    <n v="48.86"/>
    <n v="0"/>
    <n v="0"/>
    <n v="0"/>
    <n v="0"/>
    <n v="0"/>
    <n v="219.66000000000003"/>
  </r>
  <r>
    <x v="6"/>
    <s v="137000003000006 - L`AURA FRIZZANTE BCO TAP ROSCA 6X75CL "/>
    <s v="FERNANDO GARCIA"/>
    <s v="61877 - DAVID CORDERO LOPEZ"/>
    <n v="0"/>
    <n v="0"/>
    <n v="16.53"/>
    <n v="36.409999999999997"/>
    <n v="0"/>
    <n v="0"/>
    <n v="0"/>
    <n v="0"/>
    <n v="0"/>
    <n v="0"/>
    <n v="0"/>
    <n v="80.5"/>
    <n v="133.44"/>
  </r>
  <r>
    <x v="6"/>
    <s v="137000003000006 - L`AURA FRIZZANTE BCO TAP ROSCA 6X75CL "/>
    <s v="FERNANDO GARCIA"/>
    <s v="61880 - HILARIO DAVID REDONDO SANCHEZ"/>
    <n v="0"/>
    <n v="0"/>
    <n v="33.049999999999997"/>
    <n v="36.409999999999997"/>
    <n v="105.61"/>
    <n v="0"/>
    <n v="48.86"/>
    <n v="0"/>
    <n v="69.66"/>
    <n v="0"/>
    <n v="135.18"/>
    <n v="0"/>
    <n v="428.77000000000004"/>
  </r>
  <r>
    <x v="6"/>
    <s v="137000003000006 - L`AURA FRIZZANTE BCO TAP ROSCA 6X75CL "/>
    <s v="FERNANDO GARCIA"/>
    <s v="61893 - GROUP WINNERS 88 LS"/>
    <n v="0"/>
    <n v="0"/>
    <n v="0"/>
    <n v="0"/>
    <n v="0"/>
    <n v="0"/>
    <n v="0"/>
    <n v="0"/>
    <n v="0"/>
    <n v="0"/>
    <n v="0"/>
    <n v="0"/>
    <n v="0"/>
  </r>
  <r>
    <x v="6"/>
    <s v="137000003000006 - L`AURA FRIZZANTE BCO TAP ROSCA 6X75CL "/>
    <s v="FERNANDO GARCIA"/>
    <s v="61906 - FELIX SORIANO PEREZ"/>
    <n v="0"/>
    <n v="27.09"/>
    <n v="16.53"/>
    <n v="0"/>
    <n v="0"/>
    <n v="0"/>
    <n v="0"/>
    <n v="0"/>
    <n v="0"/>
    <n v="0"/>
    <n v="0"/>
    <n v="0"/>
    <n v="43.620000000000005"/>
  </r>
  <r>
    <x v="6"/>
    <s v="137000003000006 - L`AURA FRIZZANTE BCO TAP ROSCA 6X75CL "/>
    <s v="FERNANDO GARCIA"/>
    <s v="61914 - VIÃ¯Â¿Â½A CEBADA Y PUCHERO SL"/>
    <n v="0"/>
    <n v="0"/>
    <n v="16.53"/>
    <n v="0"/>
    <n v="0"/>
    <n v="0"/>
    <n v="0"/>
    <n v="0"/>
    <n v="0"/>
    <n v="0"/>
    <n v="0"/>
    <n v="0"/>
    <n v="16.53"/>
  </r>
  <r>
    <x v="6"/>
    <s v="137000003000006 - L`AURA FRIZZANTE BCO TAP ROSCA 6X75CL "/>
    <s v="FERNANDO GARCIA"/>
    <s v="61938 - NOVENTEROS HOSTELEROS SL"/>
    <n v="0"/>
    <n v="0"/>
    <n v="0"/>
    <n v="0"/>
    <n v="0"/>
    <n v="30.26"/>
    <n v="0"/>
    <n v="0"/>
    <n v="34.83"/>
    <n v="81.08"/>
    <n v="0"/>
    <n v="26.83"/>
    <n v="173"/>
  </r>
  <r>
    <x v="6"/>
    <s v="137000003000006 - L`AURA FRIZZANTE BCO TAP ROSCA 6X75CL "/>
    <s v="JUAN FERNANDEZ"/>
    <s v="60855_1 - HARMONY NIGHT, S,L,"/>
    <n v="0"/>
    <n v="0"/>
    <n v="49.58"/>
    <n v="54.61"/>
    <n v="0"/>
    <n v="30.26"/>
    <n v="0"/>
    <n v="0"/>
    <n v="0"/>
    <n v="0"/>
    <n v="0"/>
    <n v="0"/>
    <n v="134.44999999999999"/>
  </r>
  <r>
    <x v="6"/>
    <s v="137000003000006 - L`AURA FRIZZANTE BCO TAP ROSCA 6X75CL "/>
    <s v="JUAN FERNANDEZ"/>
    <s v="60855_2 - HARMONY NIGHT, S,L,"/>
    <n v="0"/>
    <n v="0"/>
    <n v="0"/>
    <n v="18.2"/>
    <n v="0"/>
    <n v="0"/>
    <n v="0"/>
    <n v="0"/>
    <n v="0"/>
    <n v="0"/>
    <n v="0"/>
    <n v="0"/>
    <n v="18.2"/>
  </r>
  <r>
    <x v="6"/>
    <s v="137000003000006 - L`AURA FRIZZANTE BCO TAP ROSCA 6X75CL "/>
    <s v="JUAN FERNANDEZ"/>
    <s v="61000 - FRANCISCO JAVIER MART-NEZ DEL CERRO"/>
    <n v="0"/>
    <n v="27.09"/>
    <n v="0"/>
    <n v="0"/>
    <n v="0"/>
    <n v="0"/>
    <n v="0"/>
    <n v="0"/>
    <n v="0"/>
    <n v="0"/>
    <n v="0"/>
    <n v="0"/>
    <n v="27.09"/>
  </r>
  <r>
    <x v="6"/>
    <s v="137000003000006 - L`AURA FRIZZANTE BCO TAP ROSCA 6X75CL "/>
    <s v="JUAN FERNANDEZ"/>
    <s v="61302 - THE GLASGOW CELTIC TAVERN"/>
    <n v="0"/>
    <n v="0"/>
    <n v="16.53"/>
    <n v="0"/>
    <n v="0"/>
    <n v="0"/>
    <n v="0"/>
    <n v="0"/>
    <n v="0"/>
    <n v="0"/>
    <n v="0"/>
    <n v="0"/>
    <n v="16.53"/>
  </r>
  <r>
    <x v="6"/>
    <s v="137000003000006 - L`AURA FRIZZANTE BCO TAP ROSCA 6X75CL "/>
    <s v="JUAN FERNANDEZ"/>
    <s v="61467 - NUEVO GRUPO LICORES CACHE, S, L"/>
    <n v="0"/>
    <n v="27.09"/>
    <n v="0"/>
    <n v="15.47"/>
    <n v="0"/>
    <n v="0"/>
    <n v="0"/>
    <n v="0"/>
    <n v="0"/>
    <n v="0"/>
    <n v="0"/>
    <n v="0"/>
    <n v="42.56"/>
  </r>
  <r>
    <x v="6"/>
    <s v="137000003000006 - L`AURA FRIZZANTE BCO TAP ROSCA 6X75CL "/>
    <s v="JUAN FERNANDEZ"/>
    <s v="61499 - ISABEL GOMEZ ACERO"/>
    <n v="0"/>
    <n v="0"/>
    <n v="0"/>
    <n v="0"/>
    <n v="26.4"/>
    <n v="30.26"/>
    <n v="0"/>
    <n v="0"/>
    <n v="69.66"/>
    <n v="0"/>
    <n v="0"/>
    <n v="0"/>
    <n v="126.32"/>
  </r>
  <r>
    <x v="6"/>
    <s v="137000003000006 - L`AURA FRIZZANTE BCO TAP ROSCA 6X75CL "/>
    <s v="JUAN FERNANDEZ"/>
    <s v="61518 - YOLANDA CEJO PEREZ"/>
    <n v="0"/>
    <n v="27.09"/>
    <n v="0"/>
    <n v="0"/>
    <n v="0"/>
    <n v="30.26"/>
    <n v="12.22"/>
    <n v="57.77"/>
    <n v="0"/>
    <n v="0"/>
    <n v="0"/>
    <n v="0"/>
    <n v="127.34"/>
  </r>
  <r>
    <x v="6"/>
    <s v="137000003000006 - L`AURA FRIZZANTE BCO TAP ROSCA 6X75CL "/>
    <s v="JUAN FERNANDEZ"/>
    <s v="61668 - IFEL CARE 2000, SL"/>
    <n v="0"/>
    <n v="0"/>
    <n v="0"/>
    <n v="0"/>
    <n v="0"/>
    <n v="0"/>
    <n v="24.43"/>
    <n v="0"/>
    <n v="0"/>
    <n v="0"/>
    <n v="0"/>
    <n v="0"/>
    <n v="24.43"/>
  </r>
  <r>
    <x v="6"/>
    <s v="137000003000006 - L`AURA FRIZZANTE BCO TAP ROSCA 6X75CL "/>
    <s v="JUAN FERNANDEZ"/>
    <s v="61745 - HARMONY NIGHT, S,L,"/>
    <n v="0"/>
    <n v="0"/>
    <n v="0"/>
    <n v="36.409999999999997"/>
    <n v="0"/>
    <n v="0"/>
    <n v="24.43"/>
    <n v="0"/>
    <n v="0"/>
    <n v="0"/>
    <n v="0"/>
    <n v="0"/>
    <n v="60.839999999999996"/>
  </r>
  <r>
    <x v="6"/>
    <s v="137000003000006 - L`AURA FRIZZANTE BCO TAP ROSCA 6X75CL "/>
    <s v="JUAN FERNANDEZ"/>
    <s v="61843 - CAROLINA PEREZ MARTIN"/>
    <n v="0"/>
    <n v="27.09"/>
    <n v="0"/>
    <n v="9.1"/>
    <n v="47.52"/>
    <n v="0"/>
    <n v="21.99"/>
    <n v="0"/>
    <n v="0"/>
    <n v="0"/>
    <n v="0"/>
    <n v="0"/>
    <n v="105.7"/>
  </r>
  <r>
    <x v="6"/>
    <s v="137000004000012 - FINCA L ESTANQUERA G,SELECC, BCO 6X75CL "/>
    <s v="FERNANDO GARCIA"/>
    <s v="61880 - HILARIO DAVID REDONDO SANCHEZ"/>
    <n v="0"/>
    <n v="0"/>
    <n v="25.54"/>
    <n v="0"/>
    <n v="0"/>
    <n v="0"/>
    <n v="0"/>
    <n v="0"/>
    <n v="0"/>
    <n v="0"/>
    <n v="0"/>
    <n v="82.94"/>
    <n v="108.47999999999999"/>
  </r>
  <r>
    <x v="6"/>
    <s v="137000004000012 - FINCA L ESTANQUERA G,SELECC, BCO 6X75CL "/>
    <s v="FERNANDO GARCIA"/>
    <s v="61935 - TRUDA RESTAURACION SL"/>
    <n v="0"/>
    <n v="0"/>
    <n v="0"/>
    <n v="0"/>
    <n v="0"/>
    <n v="0"/>
    <n v="0"/>
    <n v="0"/>
    <n v="0"/>
    <n v="0"/>
    <n v="0"/>
    <n v="0"/>
    <n v="0"/>
  </r>
  <r>
    <x v="6"/>
    <s v="137000004000012 - FINCA L ESTANQUERA G,SELECC, BCO 6X75CL "/>
    <s v="FERNANDO GARCIA"/>
    <s v="61996_1 - QUALITY MARKET EUROPEAN, S,L (JODINA MINI MARKET)"/>
    <n v="0"/>
    <n v="0"/>
    <n v="0"/>
    <n v="0"/>
    <n v="0"/>
    <n v="0"/>
    <n v="0"/>
    <n v="0"/>
    <n v="0"/>
    <n v="62.65"/>
    <n v="0"/>
    <n v="0"/>
    <n v="62.65"/>
  </r>
  <r>
    <x v="7"/>
    <s v="138000001000001 - CASAMARO VERDEJO 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ELENA CORINA"/>
    <s v="61386 - PETISQUERIA II, S,L,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ELENA CORINA"/>
    <s v="61659 - LUIS GARC-A NIETO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ELENA CORINA"/>
    <s v="61784 - KALAMATA, S,L,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ELENA CORINA"/>
    <s v="61862 - BAR CAFE CACERES 48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ELENA CORINA"/>
    <s v="61900 - MONTESDEQUINTA SL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ELENA CORINA"/>
    <s v="61910 - INVERSIONES LA ISABELITA SL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ELENA CORINA"/>
    <s v="61922 - BARREIRA GESTOSA SL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ELENA CORINA"/>
    <s v="61966 - NOURDDINE AKIAN EL MOUSSAQUI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FERNANDO GARCIA"/>
    <s v="61459 - HOSTELERIA MAZARICOS, S,L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FERNANDO GARCIA"/>
    <s v="61632 - EVERILDA UÃ¯Â¿Â½A ALONSO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FERNANDO GARCIA"/>
    <s v="61762 - ANTONIO JOSE MENDEZ LOPEZ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FERNANDO GARCIA"/>
    <s v="61975 - MIGUEL ANGEL CRESPO HERANCE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FERNANDO GARCIA"/>
    <s v="61995 - JUAN MANUEL ARMESTO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JUAN FERNANDEZ"/>
    <s v="61872 - WHY NOT CDM 1, S,L"/>
    <n v="0"/>
    <n v="0"/>
    <n v="0"/>
    <n v="0"/>
    <n v="0"/>
    <n v="0"/>
    <n v="0"/>
    <n v="0"/>
    <n v="0"/>
    <n v="0"/>
    <n v="0"/>
    <n v="0"/>
    <n v="0"/>
  </r>
  <r>
    <x v="7"/>
    <s v="138000001000001 - CASAMARO VERDEJO 75CL "/>
    <s v="TONI"/>
    <s v="61295 - GASTROLETRAS, S,L,"/>
    <n v="0"/>
    <n v="0"/>
    <n v="0"/>
    <n v="0"/>
    <n v="0"/>
    <n v="0"/>
    <n v="0"/>
    <n v="0"/>
    <n v="0"/>
    <n v="0"/>
    <n v="0"/>
    <n v="0"/>
    <n v="0"/>
  </r>
  <r>
    <x v="7"/>
    <s v="138000001000012 - CASAMARO VERDEJO 12X75CL "/>
    <s v="Desoonocido"/>
    <s v="61997 - ANTONIO CABALLERO GOMEZ"/>
    <n v="0"/>
    <n v="0"/>
    <n v="0"/>
    <n v="0"/>
    <n v="0"/>
    <n v="0"/>
    <n v="0"/>
    <n v="641.37"/>
    <n v="0"/>
    <n v="0"/>
    <n v="0"/>
    <n v="0"/>
    <n v="641.37"/>
  </r>
  <r>
    <x v="7"/>
    <s v="138000001000012 - CASAMARO VERDEJO 12X75CL "/>
    <s v="ELENA CORINA"/>
    <s v="61210 - CHALCHUAPA, S,L,"/>
    <n v="0"/>
    <n v="0"/>
    <n v="0"/>
    <n v="0"/>
    <n v="0"/>
    <n v="0"/>
    <n v="61.7"/>
    <n v="0"/>
    <n v="0"/>
    <n v="0"/>
    <n v="0"/>
    <n v="0"/>
    <n v="61.7"/>
  </r>
  <r>
    <x v="7"/>
    <s v="138000001000012 - CASAMARO VERDEJO 12X75CL "/>
    <s v="ELENA CORINA"/>
    <s v="61623 - NOCONSTANZA, S,L,"/>
    <n v="0"/>
    <n v="0"/>
    <n v="0"/>
    <n v="0"/>
    <n v="0"/>
    <n v="0"/>
    <n v="0"/>
    <n v="0"/>
    <n v="0"/>
    <n v="0"/>
    <n v="59.24"/>
    <n v="47.69"/>
    <n v="106.93"/>
  </r>
  <r>
    <x v="7"/>
    <s v="138000001000012 - CASAMARO VERDEJO 12X75CL "/>
    <s v="ELENA CORINA"/>
    <s v="61659 - LUIS GARC-A NIETO"/>
    <n v="0"/>
    <n v="0"/>
    <n v="49.58"/>
    <n v="71.61"/>
    <n v="87.92"/>
    <n v="221.67"/>
    <n v="0"/>
    <n v="0"/>
    <n v="0"/>
    <n v="0"/>
    <n v="44.43"/>
    <n v="0"/>
    <n v="475.21"/>
  </r>
  <r>
    <x v="7"/>
    <s v="138000001000012 - CASAMARO VERDEJO 12X75CL "/>
    <s v="ELENA CORINA"/>
    <s v="61676 - ERMITA TORRES BERRU"/>
    <n v="0"/>
    <n v="166.48"/>
    <n v="0"/>
    <n v="0"/>
    <n v="0"/>
    <n v="0"/>
    <n v="0"/>
    <n v="0"/>
    <n v="0"/>
    <n v="0"/>
    <n v="0"/>
    <n v="0"/>
    <n v="166.48"/>
  </r>
  <r>
    <x v="7"/>
    <s v="138000001000012 - CASAMARO VERDEJO 12X75CL "/>
    <s v="ELENA CORINA"/>
    <s v="61743 - DYNAMIC DISTRICT, S,L,U,"/>
    <n v="0"/>
    <n v="156.1"/>
    <n v="0"/>
    <n v="0"/>
    <n v="0"/>
    <n v="0"/>
    <n v="0"/>
    <n v="0"/>
    <n v="0"/>
    <n v="0"/>
    <n v="0"/>
    <n v="0"/>
    <n v="156.1"/>
  </r>
  <r>
    <x v="7"/>
    <s v="138000001000012 - CASAMARO VERDEJO 12X75CL "/>
    <s v="ELENA CORINA"/>
    <s v="61841 - HOSTELERIA JOJARSA SL"/>
    <n v="0"/>
    <n v="0"/>
    <n v="120.55"/>
    <n v="116.09"/>
    <n v="0"/>
    <n v="179.67"/>
    <n v="94.96"/>
    <n v="0"/>
    <n v="177.21"/>
    <n v="144.97999999999999"/>
    <n v="54.02"/>
    <n v="28.99"/>
    <n v="916.46999999999991"/>
  </r>
  <r>
    <x v="7"/>
    <s v="138000001000012 - CASAMARO VERDEJO 12X75CL "/>
    <s v="ELENA CORINA"/>
    <s v="61853 - FRATES HOSTELERIA SL"/>
    <n v="0"/>
    <n v="328.85"/>
    <n v="104.45"/>
    <n v="301.73"/>
    <n v="370.44"/>
    <n v="467"/>
    <n v="246.81"/>
    <n v="273.27999999999997"/>
    <n v="230.29"/>
    <n v="376.83"/>
    <n v="93.61"/>
    <n v="226.07"/>
    <n v="3019.36"/>
  </r>
  <r>
    <x v="7"/>
    <s v="138000001000012 - CASAMARO VERDEJO 12X75CL "/>
    <s v="ELENA CORINA"/>
    <s v="61869 - GROZEA IONUT RAILEANU"/>
    <n v="0"/>
    <n v="333.02"/>
    <n v="211.52"/>
    <n v="76.38"/>
    <n v="0"/>
    <n v="0"/>
    <n v="0"/>
    <n v="0"/>
    <n v="0"/>
    <n v="0"/>
    <n v="0"/>
    <n v="0"/>
    <n v="620.91999999999996"/>
  </r>
  <r>
    <x v="7"/>
    <s v="138000001000012 - CASAMARO VERDEJO 12X75CL "/>
    <s v="ELENA CORINA"/>
    <s v="61890 - PIMARMA SL"/>
    <n v="0"/>
    <n v="0"/>
    <n v="2700.63"/>
    <n v="0"/>
    <n v="0"/>
    <n v="0"/>
    <n v="390.51"/>
    <n v="0"/>
    <n v="0"/>
    <n v="0"/>
    <n v="0"/>
    <n v="0"/>
    <n v="3091.1400000000003"/>
  </r>
  <r>
    <x v="7"/>
    <s v="138000001000012 - CASAMARO VERDEJO 12X75CL "/>
    <s v="ELENA CORINA"/>
    <s v="61909 - RESTAURANTE MIGUEL Ã¯Â¿Â½NGEL SL"/>
    <n v="0"/>
    <n v="156.1"/>
    <n v="0"/>
    <n v="0"/>
    <n v="0"/>
    <n v="0"/>
    <n v="0"/>
    <n v="0"/>
    <n v="0"/>
    <n v="0"/>
    <n v="0"/>
    <n v="0"/>
    <n v="156.1"/>
  </r>
  <r>
    <x v="7"/>
    <s v="138000001000012 - CASAMARO VERDEJO 12X75CL "/>
    <s v="ELENA CORINA"/>
    <s v="61915 - RIMEL BUB SL"/>
    <n v="0"/>
    <n v="0"/>
    <n v="0"/>
    <n v="0"/>
    <n v="87.92"/>
    <n v="0"/>
    <n v="0"/>
    <n v="0"/>
    <n v="0"/>
    <n v="89.44"/>
    <n v="0"/>
    <n v="71.540000000000006"/>
    <n v="248.90000000000003"/>
  </r>
  <r>
    <x v="7"/>
    <s v="138000001000012 - CASAMARO VERDEJO 12X75CL "/>
    <s v="ELENA CORINA"/>
    <s v="61922 - BARREIRA GESTOSA SL"/>
    <n v="0"/>
    <n v="0"/>
    <n v="0"/>
    <n v="0"/>
    <n v="0"/>
    <n v="221.67"/>
    <n v="117.15"/>
    <n v="0"/>
    <n v="218.63"/>
    <n v="89.44"/>
    <n v="111.08"/>
    <n v="71.540000000000006"/>
    <n v="829.5100000000001"/>
  </r>
  <r>
    <x v="7"/>
    <s v="138000001000012 - CASAMARO VERDEJO 12X75CL "/>
    <s v="ELENA CORINA"/>
    <s v="61941 - FAMILIA SANTA MARIA SI"/>
    <n v="0"/>
    <n v="0"/>
    <n v="0"/>
    <n v="190.96"/>
    <n v="0"/>
    <n v="0"/>
    <n v="0"/>
    <n v="0"/>
    <n v="0"/>
    <n v="0"/>
    <n v="0"/>
    <n v="0"/>
    <n v="190.96"/>
  </r>
  <r>
    <x v="7"/>
    <s v="138000001000012 - CASAMARO VERDEJO 12X75CL "/>
    <s v="ELENA CORINA"/>
    <s v="61943 - CARMEN COCOREAN"/>
    <n v="0"/>
    <n v="0"/>
    <n v="0"/>
    <n v="76.38"/>
    <n v="0"/>
    <n v="118.21"/>
    <n v="62.47"/>
    <n v="92.23"/>
    <n v="0"/>
    <n v="0"/>
    <n v="0"/>
    <n v="0"/>
    <n v="349.28999999999996"/>
  </r>
  <r>
    <x v="7"/>
    <s v="138000001000012 - CASAMARO VERDEJO 12X75CL "/>
    <s v="ELENA CORINA"/>
    <s v="61950 - PONIPOTENZA SL"/>
    <n v="0"/>
    <n v="0"/>
    <n v="0"/>
    <n v="0"/>
    <n v="375.1"/>
    <n v="354.67"/>
    <n v="124.97"/>
    <n v="92.23"/>
    <n v="233.19"/>
    <n v="286.19"/>
    <n v="71.08"/>
    <n v="76.31"/>
    <n v="1613.74"/>
  </r>
  <r>
    <x v="7"/>
    <s v="138000001000012 - CASAMARO VERDEJO 12X75CL "/>
    <s v="ELENA CORINA"/>
    <s v="61952 - SANTIAGO ALVAREZ RENILLA"/>
    <n v="0"/>
    <n v="0"/>
    <n v="0"/>
    <n v="0"/>
    <n v="87.92"/>
    <n v="0"/>
    <n v="0"/>
    <n v="0"/>
    <n v="0"/>
    <n v="0"/>
    <n v="0"/>
    <n v="0"/>
    <n v="87.92"/>
  </r>
  <r>
    <x v="7"/>
    <s v="138000001000012 - CASAMARO VERDEJO 12X75CL "/>
    <s v="ELENA CORINA"/>
    <s v="61966 - NOURDDINE AKIAN EL MOUSSAQUI"/>
    <n v="0"/>
    <n v="0"/>
    <n v="0"/>
    <n v="0"/>
    <n v="0"/>
    <n v="224.59"/>
    <n v="0"/>
    <n v="0"/>
    <n v="0"/>
    <n v="0"/>
    <n v="0"/>
    <n v="0"/>
    <n v="224.59"/>
  </r>
  <r>
    <x v="7"/>
    <s v="138000001000012 - CASAMARO VERDEJO 12X75CL "/>
    <s v="ELENA CORINA"/>
    <s v="61980 - TATIANA DOMINGUEZ MORALES"/>
    <n v="0"/>
    <n v="0"/>
    <n v="0"/>
    <n v="0"/>
    <n v="0"/>
    <n v="224.59"/>
    <n v="0"/>
    <n v="0"/>
    <n v="0"/>
    <n v="0"/>
    <n v="0"/>
    <n v="0"/>
    <n v="224.59"/>
  </r>
  <r>
    <x v="7"/>
    <s v="138000001000012 - CASAMARO VERDEJO 12X75CL "/>
    <s v="ELENA CORINA"/>
    <s v="62003 - MANUEL ANTONIO ESTEVEZ"/>
    <n v="0"/>
    <n v="0"/>
    <n v="0"/>
    <n v="0"/>
    <n v="0"/>
    <n v="0"/>
    <n v="0"/>
    <n v="0"/>
    <n v="182.12"/>
    <n v="0"/>
    <n v="0"/>
    <n v="0"/>
    <n v="182.12"/>
  </r>
  <r>
    <x v="7"/>
    <s v="138000001000012 - CASAMARO VERDEJO 12X75CL "/>
    <s v="ELENA CORINA"/>
    <s v="62023 - EUROPEA DE HOSTELERIA SA"/>
    <n v="0"/>
    <n v="0"/>
    <n v="0"/>
    <n v="0"/>
    <n v="0"/>
    <n v="0"/>
    <n v="0"/>
    <n v="0"/>
    <n v="0"/>
    <n v="0"/>
    <n v="23.69"/>
    <n v="0"/>
    <n v="23.69"/>
  </r>
  <r>
    <x v="7"/>
    <s v="138000001000012 - CASAMARO VERDEJO 12X75CL "/>
    <s v="EMPRESA"/>
    <s v="61997 - ANTONIO CABALLERO GOMEZ"/>
    <n v="0"/>
    <n v="0"/>
    <n v="0"/>
    <n v="0"/>
    <n v="0"/>
    <n v="0"/>
    <n v="0"/>
    <n v="641.37"/>
    <n v="0"/>
    <n v="0"/>
    <n v="0"/>
    <n v="265.27999999999997"/>
    <n v="906.65"/>
  </r>
  <r>
    <x v="7"/>
    <s v="138000001000012 - CASAMARO VERDEJO 12X75CL "/>
    <s v="EMPRESA"/>
    <s v="62019 - I CHING DAO SL"/>
    <n v="0"/>
    <n v="0"/>
    <n v="0"/>
    <n v="0"/>
    <n v="0"/>
    <n v="0"/>
    <n v="0"/>
    <n v="0"/>
    <n v="0"/>
    <n v="663.29"/>
    <n v="0"/>
    <n v="0"/>
    <n v="663.29"/>
  </r>
  <r>
    <x v="7"/>
    <s v="138000001000012 - CASAMARO VERDEJO 12X75CL "/>
    <s v="FERNANDO GARCIA"/>
    <s v="60396 - LENDA RESTAURACION S,L,"/>
    <n v="0"/>
    <n v="0"/>
    <n v="0"/>
    <n v="0"/>
    <n v="0"/>
    <n v="0"/>
    <n v="0"/>
    <n v="0"/>
    <n v="0"/>
    <n v="178.87"/>
    <n v="22.22"/>
    <n v="35.770000000000003"/>
    <n v="236.86"/>
  </r>
  <r>
    <x v="7"/>
    <s v="138000001000012 - CASAMARO VERDEJO 12X75CL "/>
    <s v="FERNANDO GARCIA"/>
    <s v="60510 - TABERNA CELTA S,L,"/>
    <n v="0"/>
    <n v="138.75"/>
    <n v="88.14"/>
    <n v="190.96"/>
    <n v="312.60000000000002"/>
    <n v="394.08"/>
    <n v="156.19999999999999"/>
    <n v="76.87"/>
    <n v="97.17"/>
    <n v="159"/>
    <n v="59.24"/>
    <n v="0"/>
    <n v="1673.01"/>
  </r>
  <r>
    <x v="7"/>
    <s v="138000001000012 - CASAMARO VERDEJO 12X75CL "/>
    <s v="FERNANDO GARCIA"/>
    <s v="61412 - FLATIRON NEW YORK CITY, S,L,"/>
    <n v="0"/>
    <n v="416.26"/>
    <n v="0"/>
    <n v="0"/>
    <n v="234.45"/>
    <n v="0"/>
    <n v="0"/>
    <n v="0"/>
    <n v="0"/>
    <n v="238.5"/>
    <n v="0"/>
    <n v="0"/>
    <n v="889.21"/>
  </r>
  <r>
    <x v="7"/>
    <s v="138000001000012 - CASAMARO VERDEJO 12X75CL "/>
    <s v="FERNANDO GARCIA"/>
    <s v="61494 - HERMANOS RAMOS, CB"/>
    <n v="0"/>
    <n v="0"/>
    <n v="177.62"/>
    <n v="0"/>
    <n v="0"/>
    <n v="0"/>
    <n v="468.61"/>
    <n v="0"/>
    <n v="0"/>
    <n v="0"/>
    <n v="0"/>
    <n v="95.39"/>
    <n v="741.62"/>
  </r>
  <r>
    <x v="7"/>
    <s v="138000001000012 - CASAMARO VERDEJO 12X75CL "/>
    <s v="FERNANDO GARCIA"/>
    <s v="61874 - MARIA ANGELES NAVARRO, S,L"/>
    <n v="0"/>
    <n v="0"/>
    <n v="0"/>
    <n v="0"/>
    <n v="0"/>
    <n v="0"/>
    <n v="0"/>
    <n v="0"/>
    <n v="0"/>
    <n v="0"/>
    <n v="0"/>
    <n v="0"/>
    <n v="0"/>
  </r>
  <r>
    <x v="7"/>
    <s v="138000001000012 - CASAMARO VERDEJO 12X75CL "/>
    <s v="FERNANDO GARCIA"/>
    <s v="61877 - DAVID CORDERO LOPEZ"/>
    <n v="0"/>
    <n v="0"/>
    <n v="0"/>
    <n v="0"/>
    <n v="0"/>
    <n v="0"/>
    <n v="0"/>
    <n v="0"/>
    <n v="0"/>
    <n v="0"/>
    <n v="0"/>
    <n v="1907.81"/>
    <n v="1907.81"/>
  </r>
  <r>
    <x v="7"/>
    <s v="138000001000012 - CASAMARO VERDEJO 12X75CL "/>
    <s v="FERNANDO GARCIA"/>
    <s v="61883 - EL FIGON DEL VALLE SL"/>
    <n v="0"/>
    <n v="0"/>
    <n v="0"/>
    <n v="0"/>
    <n v="468.9"/>
    <n v="0"/>
    <n v="0"/>
    <n v="0"/>
    <n v="0"/>
    <n v="0"/>
    <n v="0"/>
    <n v="0"/>
    <n v="468.9"/>
  </r>
  <r>
    <x v="7"/>
    <s v="138000001000012 - CASAMARO VERDEJO 12X75CL "/>
    <s v="FERNANDO GARCIA"/>
    <s v="61914 - VIÃ¯Â¿Â½A CEBADA Y PUCHERO SL"/>
    <n v="0"/>
    <n v="0"/>
    <n v="264.42"/>
    <n v="381.93"/>
    <n v="0"/>
    <n v="0"/>
    <n v="156.19999999999999"/>
    <n v="0"/>
    <n v="145.75"/>
    <n v="238.5"/>
    <n v="59.24"/>
    <n v="286.16000000000003"/>
    <n v="1532.2"/>
  </r>
  <r>
    <x v="7"/>
    <s v="138000001000012 - CASAMARO VERDEJO 12X75CL "/>
    <s v="FERNANDO GARCIA"/>
    <s v="61918 - FLOR ALBA CASTRO JARRIN"/>
    <n v="0"/>
    <n v="0"/>
    <n v="0"/>
    <n v="71.61"/>
    <n v="0"/>
    <n v="118.21"/>
    <n v="0"/>
    <n v="0"/>
    <n v="0"/>
    <n v="0"/>
    <n v="0"/>
    <n v="0"/>
    <n v="189.82"/>
  </r>
  <r>
    <x v="7"/>
    <s v="138000001000012 - CASAMARO VERDEJO 12X75CL "/>
    <s v="FERNANDO GARCIA"/>
    <s v="61934 - INOCENTE JAVIER GONZALEZ FERNANDEZ"/>
    <n v="0"/>
    <n v="0"/>
    <n v="88.14"/>
    <n v="127.31"/>
    <n v="156.30000000000001"/>
    <n v="197.04"/>
    <n v="0"/>
    <n v="0"/>
    <n v="0"/>
    <n v="0"/>
    <n v="0"/>
    <n v="0"/>
    <n v="568.79"/>
  </r>
  <r>
    <x v="7"/>
    <s v="138000001000012 - CASAMARO VERDEJO 12X75CL "/>
    <s v="FERNANDO GARCIA"/>
    <s v="61935 - TRUDA RESTAURACION SL"/>
    <n v="0"/>
    <n v="0"/>
    <n v="52.88"/>
    <n v="229.15"/>
    <n v="0"/>
    <n v="118.21"/>
    <n v="62.47"/>
    <n v="0"/>
    <n v="58.29"/>
    <n v="95.39"/>
    <n v="23.69"/>
    <n v="38.15"/>
    <n v="678.23"/>
  </r>
  <r>
    <x v="7"/>
    <s v="138000001000012 - CASAMARO VERDEJO 12X75CL "/>
    <s v="FERNANDO GARCIA"/>
    <s v="61937 - TRICICUATES SL"/>
    <n v="0"/>
    <n v="0"/>
    <n v="0"/>
    <n v="358.06"/>
    <n v="0"/>
    <n v="0"/>
    <n v="0"/>
    <n v="0"/>
    <n v="0"/>
    <n v="0"/>
    <n v="0"/>
    <n v="0"/>
    <n v="358.06"/>
  </r>
  <r>
    <x v="7"/>
    <s v="138000001000012 - CASAMARO VERDEJO 12X75CL "/>
    <s v="FERNANDO GARCIA"/>
    <s v="61939 - JORGE CASADO MARTIN"/>
    <n v="0"/>
    <n v="0"/>
    <n v="0"/>
    <n v="79.540000000000006"/>
    <n v="0"/>
    <n v="0"/>
    <n v="0"/>
    <n v="0"/>
    <n v="0"/>
    <n v="0"/>
    <n v="0"/>
    <n v="0"/>
    <n v="79.540000000000006"/>
  </r>
  <r>
    <x v="7"/>
    <s v="138000001000012 - CASAMARO VERDEJO 12X75CL "/>
    <s v="FERNANDO GARCIA"/>
    <s v="61940 - RUBIO LUSITANA HOSTELEROS SL"/>
    <n v="0"/>
    <n v="0"/>
    <n v="0"/>
    <n v="71.61"/>
    <n v="87.92"/>
    <n v="0"/>
    <n v="0"/>
    <n v="0"/>
    <n v="0"/>
    <n v="0"/>
    <n v="0"/>
    <n v="0"/>
    <n v="159.53"/>
  </r>
  <r>
    <x v="7"/>
    <s v="138000001000012 - CASAMARO VERDEJO 12X75CL "/>
    <s v="FERNANDO GARCIA"/>
    <s v="61946 - MANJIZONE, SL"/>
    <n v="0"/>
    <n v="0"/>
    <n v="0"/>
    <n v="0"/>
    <n v="234.45"/>
    <n v="0"/>
    <n v="156.19999999999999"/>
    <n v="230.61"/>
    <n v="0"/>
    <n v="0"/>
    <n v="0"/>
    <n v="0"/>
    <n v="621.26"/>
  </r>
  <r>
    <x v="7"/>
    <s v="138000001000012 - CASAMARO VERDEJO 12X75CL "/>
    <s v="FERNANDO GARCIA"/>
    <s v="61960 - MIGUEL DEL ARCO SL"/>
    <n v="0"/>
    <n v="0"/>
    <n v="0"/>
    <n v="0"/>
    <n v="0"/>
    <n v="295.56"/>
    <n v="156.19999999999999"/>
    <n v="230.61"/>
    <n v="291.5"/>
    <n v="238.5"/>
    <n v="118.48"/>
    <n v="190.77"/>
    <n v="1521.62"/>
  </r>
  <r>
    <x v="7"/>
    <s v="138000001000012 - CASAMARO VERDEJO 12X75CL "/>
    <s v="FERNANDO GARCIA"/>
    <s v="61976 - RAQUEL GARCIA VILLAR"/>
    <n v="0"/>
    <n v="0"/>
    <n v="0"/>
    <n v="0"/>
    <n v="0"/>
    <n v="110.84"/>
    <n v="0"/>
    <n v="0"/>
    <n v="54.66"/>
    <n v="268.31"/>
    <n v="0"/>
    <n v="0"/>
    <n v="433.81"/>
  </r>
  <r>
    <x v="7"/>
    <s v="138000001000012 - CASAMARO VERDEJO 12X75CL "/>
    <s v="FERNANDO GARCIA"/>
    <s v="61983 - CESAR GARCIA PEÃ¯Â¿Â½A"/>
    <n v="0"/>
    <n v="0"/>
    <n v="0"/>
    <n v="0"/>
    <n v="0"/>
    <n v="98.52"/>
    <n v="0"/>
    <n v="0"/>
    <n v="0"/>
    <n v="0"/>
    <n v="0"/>
    <n v="0"/>
    <n v="98.52"/>
  </r>
  <r>
    <x v="7"/>
    <s v="138000001000012 - CASAMARO VERDEJO 12X75CL "/>
    <s v="FERNANDO GARCIA"/>
    <s v="61988 - TRAGO Y BOCADO SL"/>
    <n v="0"/>
    <n v="0"/>
    <n v="0"/>
    <n v="0"/>
    <n v="0"/>
    <n v="0"/>
    <n v="156.19999999999999"/>
    <n v="0"/>
    <n v="145.75"/>
    <n v="0"/>
    <n v="0"/>
    <n v="0"/>
    <n v="301.95"/>
  </r>
  <r>
    <x v="7"/>
    <s v="138000001000012 - CASAMARO VERDEJO 12X75CL "/>
    <s v="FERNANDO GARCIA"/>
    <s v="61990 - MARIMAR FADRIQUE JIMENEZ"/>
    <n v="0"/>
    <n v="0"/>
    <n v="0"/>
    <n v="0"/>
    <n v="0"/>
    <n v="0"/>
    <n v="259.94"/>
    <n v="0"/>
    <n v="242.55"/>
    <n v="317.51"/>
    <n v="0"/>
    <n v="95.24"/>
    <n v="915.24"/>
  </r>
  <r>
    <x v="7"/>
    <s v="138000001000012 - CASAMARO VERDEJO 12X75CL "/>
    <s v="FERNANDO GARCIA"/>
    <s v="61995 - JUAN MANUEL ARMESTO"/>
    <n v="0"/>
    <n v="0"/>
    <n v="0"/>
    <n v="0"/>
    <n v="0"/>
    <n v="0"/>
    <n v="0"/>
    <n v="230.61"/>
    <n v="145.75"/>
    <n v="0"/>
    <n v="59.24"/>
    <n v="0"/>
    <n v="435.6"/>
  </r>
  <r>
    <x v="7"/>
    <s v="138000001000012 - CASAMARO VERDEJO 12X75CL "/>
    <s v="JUAN FERNANDEZ"/>
    <s v="60641_1 - JUMN SAN RAFAEL, S,L"/>
    <n v="0"/>
    <n v="0"/>
    <n v="0"/>
    <n v="0"/>
    <n v="0"/>
    <n v="0"/>
    <n v="0"/>
    <n v="0"/>
    <n v="58.29"/>
    <n v="0"/>
    <n v="0"/>
    <n v="0"/>
    <n v="58.29"/>
  </r>
  <r>
    <x v="7"/>
    <s v="138000001000012 - CASAMARO VERDEJO 12X75CL "/>
    <s v="JUAN FERNANDEZ"/>
    <s v="60732_1 - OKTOBERFEST PRINCIPE PIO"/>
    <n v="0"/>
    <n v="0"/>
    <n v="0"/>
    <n v="0"/>
    <n v="0"/>
    <n v="0"/>
    <n v="0"/>
    <n v="0"/>
    <n v="0"/>
    <n v="0"/>
    <n v="189.56"/>
    <n v="0"/>
    <n v="189.56"/>
  </r>
  <r>
    <x v="7"/>
    <s v="138000001000012 - CASAMARO VERDEJO 12X75CL "/>
    <s v="JUAN FERNANDEZ"/>
    <s v="61071_1 - LA CASONA DE MARCELO Y NANCY, S,L"/>
    <n v="0"/>
    <n v="0"/>
    <n v="49.58"/>
    <n v="85.93"/>
    <n v="0"/>
    <n v="0"/>
    <n v="70.290000000000006"/>
    <n v="76.87"/>
    <n v="0"/>
    <n v="107.32"/>
    <n v="23.69"/>
    <n v="0"/>
    <n v="413.68"/>
  </r>
  <r>
    <x v="7"/>
    <s v="138000001000012 - CASAMARO VERDEJO 12X75CL "/>
    <s v="JUAN FERNANDEZ"/>
    <s v="61140 - AITOR MARTIN ARES"/>
    <n v="0"/>
    <n v="0"/>
    <n v="0"/>
    <n v="0"/>
    <n v="78.150000000000006"/>
    <n v="0"/>
    <n v="0"/>
    <n v="0"/>
    <n v="0"/>
    <n v="0"/>
    <n v="0"/>
    <n v="35.770000000000003"/>
    <n v="113.92000000000002"/>
  </r>
  <r>
    <x v="7"/>
    <s v="138000001000012 - CASAMARO VERDEJO 12X75CL "/>
    <s v="JUAN FERNANDEZ"/>
    <s v="61206 - FERNANDO MEMBRILLO MONTILLA"/>
    <n v="0"/>
    <n v="208.13"/>
    <n v="0"/>
    <n v="0"/>
    <n v="0"/>
    <n v="0"/>
    <n v="0"/>
    <n v="0"/>
    <n v="0"/>
    <n v="0"/>
    <n v="0"/>
    <n v="0"/>
    <n v="208.13"/>
  </r>
  <r>
    <x v="7"/>
    <s v="138000001000012 - CASAMARO VERDEJO 12X75CL "/>
    <s v="JUAN FERNANDEZ"/>
    <s v="61467 - NUEVO GRUPO LICORES CACHE, S, L"/>
    <n v="0"/>
    <n v="0"/>
    <n v="0"/>
    <n v="81.16"/>
    <n v="78.150000000000006"/>
    <n v="0"/>
    <n v="0"/>
    <n v="0"/>
    <n v="0"/>
    <n v="0"/>
    <n v="0"/>
    <n v="0"/>
    <n v="159.31"/>
  </r>
  <r>
    <x v="7"/>
    <s v="138000001000012 - CASAMARO VERDEJO 12X75CL "/>
    <s v="JUAN FERNANDEZ"/>
    <s v="61653 - GERMANICA DE CERVEZAS,S,L"/>
    <n v="0"/>
    <n v="0"/>
    <n v="0"/>
    <n v="0"/>
    <n v="0"/>
    <n v="0"/>
    <n v="0"/>
    <n v="0"/>
    <n v="0"/>
    <n v="0"/>
    <n v="49.37"/>
    <n v="123.99"/>
    <n v="173.35999999999999"/>
  </r>
  <r>
    <x v="7"/>
    <s v="138000001000012 - CASAMARO VERDEJO 12X75CL "/>
    <s v="JUAN FERNANDEZ"/>
    <s v="61668 - IFEL CARE 2000, SL"/>
    <n v="0"/>
    <n v="0"/>
    <n v="0"/>
    <n v="0"/>
    <n v="0"/>
    <n v="0"/>
    <n v="52.07"/>
    <n v="0"/>
    <n v="0"/>
    <n v="0"/>
    <n v="0"/>
    <n v="0"/>
    <n v="52.07"/>
  </r>
  <r>
    <x v="7"/>
    <s v="138000001000012 - CASAMARO VERDEJO 12X75CL "/>
    <s v="JUAN FERNANDEZ"/>
    <s v="61678 - JUAN GABRIEL GORRACHATEGUI SEGURA"/>
    <n v="0"/>
    <n v="0"/>
    <n v="0"/>
    <n v="0"/>
    <n v="0"/>
    <n v="0"/>
    <n v="52.07"/>
    <n v="0"/>
    <n v="97.17"/>
    <n v="79.5"/>
    <n v="22.22"/>
    <n v="71.540000000000006"/>
    <n v="322.5"/>
  </r>
  <r>
    <x v="7"/>
    <s v="138000001000012 - CASAMARO VERDEJO 12X75CL "/>
    <s v="JUAN FERNANDEZ"/>
    <s v="61816 - EPH ARTURO SORIA SL"/>
    <n v="0"/>
    <n v="0"/>
    <n v="0"/>
    <n v="0"/>
    <n v="0"/>
    <n v="0"/>
    <n v="0"/>
    <n v="0"/>
    <n v="145.75"/>
    <n v="238.5"/>
    <n v="118.48"/>
    <n v="190.77"/>
    <n v="693.5"/>
  </r>
  <r>
    <x v="7"/>
    <s v="138000001000012 - CASAMARO VERDEJO 12X75CL "/>
    <s v="JUAN FERNANDEZ"/>
    <s v="61817 - EPH MORGREEN SL"/>
    <n v="0"/>
    <n v="0"/>
    <n v="0"/>
    <n v="0"/>
    <n v="0"/>
    <n v="0"/>
    <n v="0"/>
    <n v="0"/>
    <n v="291.5"/>
    <n v="476.99"/>
    <n v="59.24"/>
    <n v="333.85"/>
    <n v="1161.58"/>
  </r>
  <r>
    <x v="7"/>
    <s v="138000001000012 - CASAMARO VERDEJO 12X75CL "/>
    <s v="JUAN FERNANDEZ"/>
    <s v="61852 - FERNANDO LUQUE HERNANDEZ"/>
    <n v="0"/>
    <n v="0"/>
    <n v="0"/>
    <n v="0"/>
    <n v="0"/>
    <n v="0"/>
    <n v="0"/>
    <n v="0"/>
    <n v="0"/>
    <n v="0"/>
    <n v="0"/>
    <n v="0"/>
    <n v="0"/>
  </r>
  <r>
    <x v="7"/>
    <s v="138000001000012 - CASAMARO VERDEJO 12X75CL "/>
    <s v="JUAN FERNANDEZ"/>
    <s v="61872 - WHY NOT CDM 1, S,L"/>
    <n v="0"/>
    <n v="277.51"/>
    <n v="264.43"/>
    <n v="127.31"/>
    <n v="156.30000000000001"/>
    <n v="197.04"/>
    <n v="104.14"/>
    <n v="0"/>
    <n v="194.35"/>
    <n v="318.02"/>
    <n v="59.24"/>
    <n v="381.54"/>
    <n v="2079.88"/>
  </r>
  <r>
    <x v="7"/>
    <s v="138000001000012 - CASAMARO VERDEJO 12X75CL "/>
    <s v="JUAN FERNANDEZ"/>
    <s v="61963 - YONG CHEN"/>
    <n v="0"/>
    <n v="0"/>
    <n v="0"/>
    <n v="0"/>
    <n v="78.150000000000006"/>
    <n v="394.08"/>
    <n v="104.14"/>
    <n v="153.74"/>
    <n v="97.17"/>
    <n v="159"/>
    <n v="78.989999999999995"/>
    <n v="127.18"/>
    <n v="1192.45"/>
  </r>
  <r>
    <x v="7"/>
    <s v="138000001000012 - CASAMARO VERDEJO 12X75CL "/>
    <s v="JUAN FERNANDEZ"/>
    <s v="67451 - OMAR Y SADY, S,L,"/>
    <n v="0"/>
    <n v="138.75"/>
    <n v="0"/>
    <n v="0"/>
    <n v="0"/>
    <n v="0"/>
    <n v="0"/>
    <n v="0"/>
    <n v="0"/>
    <n v="0"/>
    <n v="0"/>
    <n v="0"/>
    <n v="138.75"/>
  </r>
  <r>
    <x v="7"/>
    <s v="138000001000012 - CASAMARO VERDEJO 12X75CL "/>
    <s v="JUAN FERNANDEZ"/>
    <s v="67451_1 - OMAR Y SADY, S,L,"/>
    <n v="0"/>
    <n v="138.75"/>
    <n v="0"/>
    <n v="0"/>
    <n v="390.78"/>
    <n v="0"/>
    <n v="0"/>
    <n v="0"/>
    <n v="0"/>
    <n v="0"/>
    <n v="0"/>
    <n v="0"/>
    <n v="529.53"/>
  </r>
  <r>
    <x v="7"/>
    <s v="138000002000001 - FINCA TRESOLMOS CLASSIC 75CL "/>
    <s v="ELENA CORINA"/>
    <s v="61912 - LOS ANDES 2000 SL"/>
    <n v="0"/>
    <n v="0"/>
    <n v="0"/>
    <n v="0"/>
    <n v="0"/>
    <n v="0"/>
    <n v="0"/>
    <n v="0"/>
    <n v="0"/>
    <n v="0"/>
    <n v="0"/>
    <n v="0"/>
    <n v="0"/>
  </r>
  <r>
    <x v="7"/>
    <s v="138000002000001 - FINCA TRESOLMOS CLASSIC 75CL "/>
    <s v="ELENA CORINA"/>
    <s v="62013 - MENDIZORROZA CAFE SL"/>
    <n v="0"/>
    <n v="0"/>
    <n v="0"/>
    <n v="0"/>
    <n v="0"/>
    <n v="0"/>
    <n v="0"/>
    <n v="0"/>
    <n v="0"/>
    <n v="0"/>
    <n v="0"/>
    <n v="0"/>
    <n v="0"/>
  </r>
  <r>
    <x v="7"/>
    <s v="138000002000006 - FINCA TRESOLMOS CLASSIC 6X75CL "/>
    <s v="EMPRESA"/>
    <s v="61849 - ADN CENTRAL SUPPLIER HOSTELERIA SL"/>
    <n v="0"/>
    <n v="0"/>
    <n v="0"/>
    <n v="0"/>
    <n v="0"/>
    <n v="0"/>
    <n v="0"/>
    <n v="0"/>
    <n v="0"/>
    <n v="0"/>
    <n v="6482.43"/>
    <n v="0"/>
    <n v="6482.43"/>
  </r>
  <r>
    <x v="7"/>
    <s v="138000002000006 - FINCA TRESOLMOS CLASSIC 6X75CL "/>
    <s v="FERNANDO GARCIA"/>
    <s v="61977 - AVENIDA MACHUPICHU 85, S,L"/>
    <n v="0"/>
    <n v="0"/>
    <n v="0"/>
    <n v="0"/>
    <n v="0"/>
    <n v="0"/>
    <n v="0"/>
    <n v="0"/>
    <n v="38.93"/>
    <n v="0"/>
    <n v="0"/>
    <n v="0"/>
    <n v="38.93"/>
  </r>
  <r>
    <x v="7"/>
    <s v="138000002000006 - FINCA TRESOLMOS CLASSIC 6X75CL "/>
    <s v="JUAN FERNANDEZ"/>
    <s v="61854 - BARBECHO ECOBAR SL"/>
    <n v="0"/>
    <n v="0"/>
    <n v="0"/>
    <n v="0"/>
    <n v="0"/>
    <n v="0"/>
    <n v="0"/>
    <n v="0"/>
    <n v="37.4"/>
    <n v="0"/>
    <n v="0"/>
    <n v="0"/>
    <n v="37.4"/>
  </r>
  <r>
    <x v="7"/>
    <s v="138000003000001 - FINCA TRESOLMOS CLASSIC 1,5L "/>
    <s v="JUAN FERNANDEZ"/>
    <s v="61826 - ANGEL ALVAREZ ZURDO"/>
    <n v="0"/>
    <n v="0"/>
    <n v="0"/>
    <n v="0"/>
    <n v="0"/>
    <n v="0"/>
    <n v="0"/>
    <n v="0"/>
    <n v="0"/>
    <n v="0"/>
    <n v="7.31"/>
    <n v="0"/>
    <n v="7.31"/>
  </r>
  <r>
    <x v="7"/>
    <s v="138000003000006 - FINCA TRESOLMOS CLASSIC 6X1,5L "/>
    <s v="JUAN FERNANDEZ"/>
    <s v="61143 - SIERRA ANDÃ¯Â¿Â½JAR, S,L"/>
    <n v="0"/>
    <n v="0"/>
    <n v="0"/>
    <n v="0"/>
    <n v="0"/>
    <n v="0"/>
    <n v="0"/>
    <n v="0"/>
    <n v="0"/>
    <n v="0"/>
    <n v="35.08"/>
    <n v="0"/>
    <n v="35.08"/>
  </r>
  <r>
    <x v="7"/>
    <s v="138000003000006 - FINCA TRESOLMOS CLASSIC 6X1,5L "/>
    <s v="JUAN FERNANDEZ"/>
    <s v="61854 - BARBECHO ECOBAR SL"/>
    <n v="0"/>
    <n v="0"/>
    <n v="0"/>
    <n v="0"/>
    <n v="0"/>
    <n v="0"/>
    <n v="0"/>
    <n v="0"/>
    <n v="0"/>
    <n v="141.21"/>
    <n v="35.08"/>
    <n v="112.95"/>
    <n v="289.24"/>
  </r>
  <r>
    <x v="7"/>
    <s v="138000004000001 - FINCA TRESOLMOS LIAS 75CL "/>
    <s v="ELENA CORINA"/>
    <s v="61912 - LOS ANDES 2000 SL"/>
    <n v="0"/>
    <n v="0"/>
    <n v="0"/>
    <n v="0"/>
    <n v="0"/>
    <n v="0"/>
    <n v="0"/>
    <n v="0"/>
    <n v="0"/>
    <n v="0"/>
    <n v="0"/>
    <n v="0"/>
    <n v="0"/>
  </r>
  <r>
    <x v="7"/>
    <s v="138000004000006 - FINCA TRESOLMOS LIAS 6X75CL "/>
    <s v="FERNANDO GARCIA"/>
    <s v="61856 - EL RINCON DE RAFA SL"/>
    <n v="0"/>
    <n v="0"/>
    <n v="0"/>
    <n v="0"/>
    <n v="0"/>
    <n v="0"/>
    <n v="0"/>
    <n v="0"/>
    <n v="91.15"/>
    <n v="0"/>
    <n v="0"/>
    <n v="0"/>
    <n v="91.15"/>
  </r>
  <r>
    <x v="7"/>
    <s v="138000004000006 - FINCA TRESOLMOS LIAS 6X75CL "/>
    <s v="FERNANDO GARCIA"/>
    <s v="61954 - CAZORLA LITTLE GOURMENTE SL"/>
    <n v="0"/>
    <n v="0"/>
    <n v="0"/>
    <n v="0"/>
    <n v="0"/>
    <n v="0"/>
    <n v="0"/>
    <n v="0"/>
    <n v="1368.75"/>
    <n v="0"/>
    <n v="0"/>
    <n v="0"/>
    <n v="1368.75"/>
  </r>
  <r>
    <x v="7"/>
    <s v="138000004000006 - FINCA TRESOLMOS LIAS 6X75CL "/>
    <s v="FERNANDO GARCIA"/>
    <s v="61960 - MIGUEL DEL ARCO SL"/>
    <n v="0"/>
    <n v="0"/>
    <n v="0"/>
    <n v="0"/>
    <n v="0"/>
    <n v="0"/>
    <n v="0"/>
    <n v="0"/>
    <n v="43.77"/>
    <n v="0"/>
    <n v="0"/>
    <n v="0"/>
    <n v="43.77"/>
  </r>
  <r>
    <x v="7"/>
    <s v="138000004000006 - FINCA TRESOLMOS LIAS 6X75CL "/>
    <s v="FERNANDO GARCIA"/>
    <s v="61977 - AVENIDA MACHUPICHU 85, S,L"/>
    <n v="0"/>
    <n v="0"/>
    <n v="0"/>
    <n v="0"/>
    <n v="0"/>
    <n v="0"/>
    <n v="0"/>
    <n v="0"/>
    <n v="45.58"/>
    <n v="0"/>
    <n v="0"/>
    <n v="0"/>
    <n v="45.58"/>
  </r>
  <r>
    <x v="7"/>
    <s v="138000004000006 - FINCA TRESOLMOS LIAS 6X75CL "/>
    <s v="JUAN FERNANDEZ"/>
    <s v="60732_1 - OKTOBERFEST PRINCIPE PIO"/>
    <n v="0"/>
    <n v="0"/>
    <n v="0"/>
    <n v="0"/>
    <n v="0"/>
    <n v="0"/>
    <n v="0"/>
    <n v="0"/>
    <n v="0"/>
    <n v="0"/>
    <n v="0"/>
    <n v="28.64"/>
    <n v="28.64"/>
  </r>
  <r>
    <x v="7"/>
    <s v="138000004000006 - FINCA TRESOLMOS LIAS 6X75CL "/>
    <s v="JUAN FERNANDEZ"/>
    <s v="61854 - BARBECHO ECOBAR SL"/>
    <n v="0"/>
    <n v="0"/>
    <n v="0"/>
    <n v="0"/>
    <n v="0"/>
    <n v="0"/>
    <n v="0"/>
    <n v="0"/>
    <n v="0"/>
    <n v="71.62"/>
    <n v="0"/>
    <n v="28.64"/>
    <n v="100.26"/>
  </r>
  <r>
    <x v="7"/>
    <s v="138000005000006 - FINCA TRESOLMOS LIAS 6X1,5L "/>
    <s v="JUAN FERNANDEZ"/>
    <s v="61854 - BARBECHO ECOBAR SL"/>
    <n v="0"/>
    <n v="0"/>
    <n v="0"/>
    <n v="0"/>
    <n v="0"/>
    <n v="0"/>
    <n v="0"/>
    <n v="0"/>
    <n v="99.24"/>
    <n v="0"/>
    <n v="40.340000000000003"/>
    <n v="0"/>
    <n v="139.57999999999998"/>
  </r>
  <r>
    <x v="8"/>
    <s v="014000001000001 - VERMOUTH LA COPA ROJO 75CL "/>
    <s v="FERNANDO GARCIA"/>
    <s v="61574 - MINASALA CARDONA, S,L,"/>
    <n v="0"/>
    <n v="0"/>
    <n v="0"/>
    <n v="0"/>
    <n v="0"/>
    <n v="146.43"/>
    <n v="127.55"/>
    <n v="137.03"/>
    <n v="194.94"/>
    <n v="277.2"/>
    <n v="163.59"/>
    <n v="78.87"/>
    <n v="1125.6100000000001"/>
  </r>
  <r>
    <x v="8"/>
    <s v="014000001000001 - VERMOUTH LA COPA ROJO 75CL "/>
    <s v="FERNANDO GARCIA"/>
    <s v="67480 - LICORES ROSET, S,L,"/>
    <n v="0"/>
    <n v="0"/>
    <n v="180.47"/>
    <n v="0"/>
    <n v="0"/>
    <n v="0"/>
    <n v="0"/>
    <n v="0"/>
    <n v="0"/>
    <n v="0"/>
    <n v="0"/>
    <n v="0"/>
    <n v="180.47"/>
  </r>
  <r>
    <x v="8"/>
    <s v="014000001000001 - VERMOUTH LA COPA ROJO 75CL "/>
    <s v="JUAN FERNANDEZ"/>
    <s v="61000 - FRANCISCO JAVIER MART-NEZ DEL CERRO"/>
    <n v="125.41"/>
    <n v="117.33"/>
    <n v="0"/>
    <n v="0"/>
    <n v="0"/>
    <n v="99.44"/>
    <n v="173.23"/>
    <n v="0"/>
    <n v="0"/>
    <n v="0"/>
    <n v="0"/>
    <n v="0"/>
    <n v="515.41"/>
  </r>
  <r>
    <x v="8"/>
    <s v="014000001000001 - VERMOUTH LA COPA ROJO 75CL "/>
    <s v="JUAN FERNANDEZ"/>
    <s v="61047 - TORREAYS, S,A,"/>
    <n v="0"/>
    <n v="0"/>
    <n v="0"/>
    <n v="0"/>
    <n v="0"/>
    <n v="0"/>
    <n v="0"/>
    <n v="0"/>
    <n v="0"/>
    <n v="0"/>
    <n v="0"/>
    <n v="0"/>
    <n v="0"/>
  </r>
  <r>
    <x v="8"/>
    <s v="014000001000001 - VERMOUTH LA COPA ROJO 75CL "/>
    <s v="JUAN FERNANDEZ"/>
    <s v="61140 - AITOR MARTIN ARES"/>
    <n v="0"/>
    <n v="43.19"/>
    <n v="0"/>
    <n v="0"/>
    <n v="0"/>
    <n v="0"/>
    <n v="0"/>
    <n v="0"/>
    <n v="0"/>
    <n v="0"/>
    <n v="0"/>
    <n v="0"/>
    <n v="43.19"/>
  </r>
  <r>
    <x v="8"/>
    <s v="014000001000001 - VERMOUTH LA COPA ROJO 75CL "/>
    <s v="JUAN FERNANDEZ"/>
    <s v="61467 - NUEVO GRUPO LICORES CACHE, S, L"/>
    <n v="62.7"/>
    <n v="0"/>
    <n v="0"/>
    <n v="0"/>
    <n v="0"/>
    <n v="0"/>
    <n v="0"/>
    <n v="0"/>
    <n v="0"/>
    <n v="0"/>
    <n v="0"/>
    <n v="0"/>
    <n v="62.7"/>
  </r>
  <r>
    <x v="8"/>
    <s v="014000001000001 - VERMOUTH LA COPA ROJO 75CL "/>
    <s v="JUAN FERNANDEZ"/>
    <s v="61843 - CAROLINA PEREZ MARTIN"/>
    <n v="0"/>
    <n v="42.33"/>
    <n v="0"/>
    <n v="0"/>
    <n v="0"/>
    <n v="0"/>
    <n v="63.77"/>
    <n v="0"/>
    <n v="0"/>
    <n v="0"/>
    <n v="0"/>
    <n v="0"/>
    <n v="106.1"/>
  </r>
  <r>
    <x v="8"/>
    <s v="014000001000006 - VERMOUTH LA COPA ROJO 6X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8"/>
    <s v="014000001000006 - VERMOUTH LA COPA ROJO 6X75CL "/>
    <s v="ELENA CORINA"/>
    <s v="61216 - LICORES GOMEZ, S,L,"/>
    <n v="0"/>
    <n v="0"/>
    <n v="57.76"/>
    <n v="0"/>
    <n v="0"/>
    <n v="0"/>
    <n v="0"/>
    <n v="0"/>
    <n v="0"/>
    <n v="0"/>
    <n v="0"/>
    <n v="0"/>
    <n v="57.76"/>
  </r>
  <r>
    <x v="8"/>
    <s v="014000001000006 - VERMOUTH LA COPA ROJO 6X75CL "/>
    <s v="ELENA CORINA"/>
    <s v="61623 - NOCONSTANZA, S,L,"/>
    <n v="0"/>
    <n v="0"/>
    <n v="0"/>
    <n v="0"/>
    <n v="0"/>
    <n v="0"/>
    <n v="0"/>
    <n v="0"/>
    <n v="0"/>
    <n v="83.16"/>
    <n v="0"/>
    <n v="0"/>
    <n v="83.16"/>
  </r>
  <r>
    <x v="8"/>
    <s v="014000001000006 - VERMOUTH LA COPA ROJO 6X75CL "/>
    <s v="FERNANDO GARCIA"/>
    <s v="61574 - MINASALA CARDONA, S,L,"/>
    <n v="0"/>
    <n v="0"/>
    <n v="0"/>
    <n v="0"/>
    <n v="74.010000000000005"/>
    <n v="0"/>
    <n v="0"/>
    <n v="0"/>
    <n v="0"/>
    <n v="0"/>
    <n v="0"/>
    <n v="0"/>
    <n v="74.010000000000005"/>
  </r>
  <r>
    <x v="8"/>
    <s v="014000001000006 - VERMOUTH LA COPA ROJO 6X75CL "/>
    <s v="FERNANDO GARCIA"/>
    <s v="67480 - LICORES ROSET, S,L,"/>
    <n v="0"/>
    <n v="0"/>
    <n v="0"/>
    <n v="0"/>
    <n v="0"/>
    <n v="0"/>
    <n v="0"/>
    <n v="0"/>
    <n v="0"/>
    <n v="0"/>
    <n v="327.18"/>
    <n v="0"/>
    <n v="327.18"/>
  </r>
  <r>
    <x v="8"/>
    <s v="014000001000006 - VERMOUTH LA COPA ROJO 6X75CL "/>
    <s v="JUAN FERNANDEZ"/>
    <s v="60625 - CERVECERIA LOS JERONIMOS S,L,"/>
    <n v="0"/>
    <n v="0"/>
    <n v="0"/>
    <n v="0"/>
    <n v="0"/>
    <n v="0"/>
    <n v="0"/>
    <n v="0"/>
    <n v="0"/>
    <n v="77.95"/>
    <n v="0"/>
    <n v="189.29"/>
    <n v="267.24"/>
  </r>
  <r>
    <x v="8"/>
    <s v="014000001000006 - VERMOUTH LA COPA ROJO 6X75CL "/>
    <s v="JUAN FERNANDEZ"/>
    <s v="61000 - FRANCISCO JAVIER MART-NEZ DEL CERRO"/>
    <n v="0"/>
    <n v="0"/>
    <n v="0"/>
    <n v="169.42"/>
    <n v="0"/>
    <n v="0"/>
    <n v="0"/>
    <n v="55.84"/>
    <n v="0"/>
    <n v="0"/>
    <n v="133.31"/>
    <n v="192.82"/>
    <n v="551.39"/>
  </r>
  <r>
    <x v="8"/>
    <s v="014000001000006 - VERMOUTH LA COPA ROJO 6X75CL "/>
    <s v="JUAN FERNANDEZ"/>
    <s v="61096 - CORASNIA, S,L"/>
    <n v="0"/>
    <n v="0"/>
    <n v="57.76"/>
    <n v="62.36"/>
    <n v="59.21"/>
    <n v="0"/>
    <n v="0"/>
    <n v="65.78"/>
    <n v="0"/>
    <n v="0"/>
    <n v="0"/>
    <n v="0"/>
    <n v="245.11"/>
  </r>
  <r>
    <x v="8"/>
    <s v="014000001000006 - VERMOUTH LA COPA ROJO 6X75CL "/>
    <s v="JUAN FERNANDEZ"/>
    <s v="61140 - AITOR MARTIN ARES"/>
    <n v="0"/>
    <n v="0"/>
    <n v="0"/>
    <n v="0"/>
    <n v="0"/>
    <n v="0"/>
    <n v="0"/>
    <n v="0"/>
    <n v="0"/>
    <n v="0"/>
    <n v="0"/>
    <n v="37.86"/>
    <n v="37.86"/>
  </r>
  <r>
    <x v="8"/>
    <s v="014000001000006 - VERMOUTH LA COPA ROJO 6X75CL "/>
    <s v="JUAN FERNANDEZ"/>
    <s v="61467 - NUEVO GRUPO LICORES CACHE, S, L"/>
    <n v="0"/>
    <n v="38.869999999999997"/>
    <n v="0"/>
    <n v="0"/>
    <n v="0"/>
    <n v="70.290000000000006"/>
    <n v="0"/>
    <n v="0"/>
    <n v="0"/>
    <n v="0"/>
    <n v="0"/>
    <n v="40.22"/>
    <n v="149.38"/>
  </r>
  <r>
    <x v="8"/>
    <s v="014000001000006 - VERMOUTH LA COPA ROJO 6X75CL "/>
    <s v="JUAN FERNANDEZ"/>
    <s v="61518 - YOLANDA CEJO PEREZ"/>
    <n v="0"/>
    <n v="0"/>
    <n v="57.76"/>
    <n v="0"/>
    <n v="0"/>
    <n v="0"/>
    <n v="0"/>
    <n v="68.48"/>
    <n v="0"/>
    <n v="0"/>
    <n v="0"/>
    <n v="0"/>
    <n v="126.24000000000001"/>
  </r>
  <r>
    <x v="8"/>
    <s v="014000001000006 - VERMOUTH LA COPA ROJO 6X75CL "/>
    <s v="JUAN FERNANDEZ"/>
    <s v="61816 - EPH ARTURO SORIA SL"/>
    <n v="0"/>
    <n v="51.83"/>
    <n v="0"/>
    <n v="83.16"/>
    <n v="74.010000000000005"/>
    <n v="87.86"/>
    <n v="0"/>
    <n v="0"/>
    <n v="0"/>
    <n v="103.95"/>
    <n v="65.44"/>
    <n v="0"/>
    <n v="466.25"/>
  </r>
  <r>
    <x v="8"/>
    <s v="014000001000006 - VERMOUTH LA COPA ROJO 6X75CL "/>
    <s v="JUAN FERNANDEZ"/>
    <s v="61817 - EPH MORGREEN SL"/>
    <n v="0"/>
    <n v="0"/>
    <n v="72.19"/>
    <n v="0"/>
    <n v="74.010000000000005"/>
    <n v="0"/>
    <n v="0"/>
    <n v="0"/>
    <n v="0"/>
    <n v="0"/>
    <n v="65.44"/>
    <n v="0"/>
    <n v="211.64"/>
  </r>
  <r>
    <x v="8"/>
    <s v="014000001000006 - VERMOUTH LA COPA ROJO 6X75CL "/>
    <s v="JUAN FERNANDEZ"/>
    <s v="61843 - CAROLINA PEREZ MARTIN"/>
    <n v="0"/>
    <n v="0"/>
    <n v="0"/>
    <n v="0"/>
    <n v="0"/>
    <n v="65.88"/>
    <n v="0"/>
    <n v="0"/>
    <n v="187.15"/>
    <n v="0"/>
    <n v="52.35"/>
    <n v="42.59"/>
    <n v="347.97"/>
  </r>
  <r>
    <x v="8"/>
    <s v="014000002000006 - VERMOUTH LA COPA BLANCO 6X75CL "/>
    <s v="JUAN FERNANDEZ"/>
    <s v="61816 - EPH ARTURO SORIA SL"/>
    <n v="0"/>
    <n v="0"/>
    <n v="72.19"/>
    <n v="0"/>
    <n v="0"/>
    <n v="0"/>
    <n v="0"/>
    <n v="0"/>
    <n v="0"/>
    <n v="0"/>
    <n v="65.44"/>
    <n v="0"/>
    <n v="137.63"/>
  </r>
  <r>
    <x v="8"/>
    <s v="014000003000001 - PACK VERMOUTH LA COPA 2+1+VASO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8"/>
    <s v="014000003000001 - PACK VERMOUTH LA COPA 2+1+VASO "/>
    <s v="ELENA CORINA"/>
    <s v="61176 - MERCADO DE LAS CORREDERAS, S,A,"/>
    <n v="0"/>
    <n v="0"/>
    <n v="0"/>
    <n v="0"/>
    <n v="0"/>
    <n v="0"/>
    <n v="0"/>
    <n v="0"/>
    <n v="0"/>
    <n v="51.97"/>
    <n v="0"/>
    <n v="0"/>
    <n v="51.97"/>
  </r>
  <r>
    <x v="8"/>
    <s v="014000003000001 - PACK VERMOUTH LA COPA 2+1+VASO "/>
    <s v="FERNANDO GARCIA"/>
    <s v="61574 - MINASALA CARDONA, S,L,"/>
    <n v="0"/>
    <n v="0"/>
    <n v="0"/>
    <n v="0"/>
    <n v="111.02"/>
    <n v="0"/>
    <n v="0"/>
    <n v="0"/>
    <n v="194.83"/>
    <n v="0"/>
    <n v="82.46"/>
    <n v="0"/>
    <n v="388.31"/>
  </r>
  <r>
    <x v="9"/>
    <s v="017000002000001 - DOUGALL 942 IPA AMERICAN P,ALE 33CL "/>
    <s v="JUAN FERNANDEZ"/>
    <s v="61467 - NUEVO GRUPO LICORES CACHE, S, L"/>
    <n v="0"/>
    <n v="0"/>
    <n v="74.989999999999995"/>
    <n v="15.81"/>
    <n v="0"/>
    <n v="0"/>
    <n v="0"/>
    <n v="0"/>
    <n v="0"/>
    <n v="0"/>
    <n v="0"/>
    <n v="0"/>
    <n v="90.8"/>
  </r>
  <r>
    <x v="9"/>
    <s v="017000002000001 - DOUGALL 942 IPA AMERICAN P,ALE 33CL "/>
    <s v="JUAN FERNANDEZ"/>
    <s v="61829 - VINUM BARRICA SL"/>
    <n v="28.32"/>
    <n v="0"/>
    <n v="0"/>
    <n v="0"/>
    <n v="0"/>
    <n v="0"/>
    <n v="0"/>
    <n v="0"/>
    <n v="0"/>
    <n v="0"/>
    <n v="0"/>
    <n v="0"/>
    <n v="28.32"/>
  </r>
  <r>
    <x v="9"/>
    <s v="017000002000024 - DOUGALL 942 IPA AMERICAN P,ALE 24X33CL "/>
    <s v="FERNANDO GARCIA"/>
    <s v="61832 - AKALANKA"/>
    <n v="0"/>
    <n v="0"/>
    <n v="0"/>
    <n v="0"/>
    <n v="0"/>
    <n v="0"/>
    <n v="0"/>
    <n v="0"/>
    <n v="33.4"/>
    <n v="0"/>
    <n v="0"/>
    <n v="0"/>
    <n v="33.4"/>
  </r>
  <r>
    <x v="9"/>
    <s v="017000002000024 - DOUGALL 942 IPA AMERICAN P,ALE 24X33CL "/>
    <s v="JUAN FERNANDEZ"/>
    <s v="61467 - NUEVO GRUPO LICORES CACHE, S, L"/>
    <n v="0"/>
    <n v="0"/>
    <n v="0"/>
    <n v="0"/>
    <n v="0"/>
    <n v="0"/>
    <n v="0"/>
    <n v="0"/>
    <n v="0"/>
    <n v="0"/>
    <n v="0"/>
    <n v="0"/>
    <n v="0"/>
  </r>
  <r>
    <x v="9"/>
    <s v="017000002000024 - DOUGALL 942 IPA AMERICAN P,ALE 24X33CL "/>
    <s v="JUAN FERNANDEZ"/>
    <s v="61843 - CAROLINA PEREZ MARTIN"/>
    <n v="0"/>
    <n v="0"/>
    <n v="0"/>
    <n v="31.6"/>
    <n v="59.06"/>
    <n v="70.739999999999995"/>
    <n v="54.88"/>
    <n v="49.25"/>
    <n v="53.45"/>
    <n v="0"/>
    <n v="0"/>
    <n v="0"/>
    <n v="318.97999999999996"/>
  </r>
  <r>
    <x v="10"/>
    <s v="018000002000024 - NOS FOX ENGLISH IPA CAJA 24x33 CL"/>
    <s v="FERNANDO GARCIA"/>
    <s v="61960 - MIGUEL DEL ARCO SL"/>
    <n v="0"/>
    <n v="0"/>
    <n v="0"/>
    <n v="0"/>
    <n v="4.38"/>
    <n v="0"/>
    <n v="0"/>
    <n v="0"/>
    <n v="0"/>
    <n v="0"/>
    <n v="0"/>
    <n v="0"/>
    <n v="4.38"/>
  </r>
  <r>
    <x v="11"/>
    <s v="021000001000001 - SHIPYARD IPA AMERICAN CRAFT BOT, 50 CL"/>
    <s v="JUAN FERNANDEZ"/>
    <s v="61829 - VINUM BARRICA SL"/>
    <n v="5.17"/>
    <n v="0"/>
    <n v="0"/>
    <n v="0"/>
    <n v="0"/>
    <n v="0"/>
    <n v="0"/>
    <n v="0"/>
    <n v="0"/>
    <n v="0"/>
    <n v="0"/>
    <n v="0"/>
    <n v="5.17"/>
  </r>
  <r>
    <x v="11"/>
    <s v="021000001000001 - SHIPYARD IPA AMERICAN CRAFT BOT, 50 CL"/>
    <s v="JUAN FERNANDEZ"/>
    <s v="61843 - CAROLINA PEREZ MARTIN"/>
    <n v="15.51"/>
    <n v="6.77"/>
    <n v="0"/>
    <n v="0"/>
    <n v="0"/>
    <n v="0"/>
    <n v="0"/>
    <n v="0"/>
    <n v="0"/>
    <n v="0"/>
    <n v="0"/>
    <n v="0"/>
    <n v="22.28"/>
  </r>
  <r>
    <x v="11"/>
    <s v="021000001000008 - SHIPYARD IPA AMERICAN CRAFT CAJA 8 x 50 CL"/>
    <s v="JUAN FERNANDEZ"/>
    <s v="61843 - CAROLINA PEREZ MARTIN"/>
    <n v="0"/>
    <n v="0"/>
    <n v="0"/>
    <n v="0"/>
    <n v="0"/>
    <n v="0"/>
    <n v="0"/>
    <n v="0"/>
    <n v="0"/>
    <n v="0"/>
    <n v="0"/>
    <n v="0"/>
    <n v="0"/>
  </r>
  <r>
    <x v="11"/>
    <s v="021000002000001 - YOUNGÃ¯Â¿Â½S STOUT CHOCOLATE BOT, 50 CL"/>
    <s v="Desoonocido"/>
    <s v="88 - TECNOBRAU S,L,"/>
    <n v="0"/>
    <n v="0.64"/>
    <n v="0"/>
    <n v="0"/>
    <n v="0"/>
    <n v="0"/>
    <n v="0"/>
    <n v="0"/>
    <n v="0"/>
    <n v="0"/>
    <n v="0"/>
    <n v="0"/>
    <n v="0.64"/>
  </r>
  <r>
    <x v="11"/>
    <s v="021000002000001 - YOUNGÃ¯Â¿Â½S STOUT CHOCOLATE BOT, 50 CL"/>
    <s v="JUAN FERNANDEZ"/>
    <s v="61140 - AITOR MARTIN ARES"/>
    <n v="0"/>
    <n v="3.38"/>
    <n v="0"/>
    <n v="0"/>
    <n v="0"/>
    <n v="0"/>
    <n v="0"/>
    <n v="0"/>
    <n v="0"/>
    <n v="0"/>
    <n v="0"/>
    <n v="0"/>
    <n v="3.38"/>
  </r>
  <r>
    <x v="11"/>
    <s v="021000002000001 - YOUNGÃ¯Â¿Â½S STOUT CHOCOLATE BOT, 50 CL"/>
    <s v="JUAN FERNANDEZ"/>
    <s v="61829 - VINUM BARRICA SL"/>
    <n v="5.17"/>
    <n v="0"/>
    <n v="0"/>
    <n v="0"/>
    <n v="0"/>
    <n v="0"/>
    <n v="0"/>
    <n v="0"/>
    <n v="0"/>
    <n v="0"/>
    <n v="0"/>
    <n v="0"/>
    <n v="5.17"/>
  </r>
  <r>
    <x v="11"/>
    <s v="021000002000001 - YOUNGÃ¯Â¿Â½S STOUT CHOCOLATE BOT, 50 CL"/>
    <s v="JUAN FERNANDEZ"/>
    <s v="61843 - CAROLINA PEREZ MARTIN"/>
    <n v="5.17"/>
    <n v="3.38"/>
    <n v="0"/>
    <n v="0"/>
    <n v="0"/>
    <n v="0"/>
    <n v="0"/>
    <n v="0"/>
    <n v="0"/>
    <n v="0"/>
    <n v="0"/>
    <n v="0"/>
    <n v="8.5500000000000007"/>
  </r>
  <r>
    <x v="11"/>
    <s v="021000002000008 - YOUNGÃ¯Â¿Â½S STOUT CHOCOLATE CAJA 8x50 CL"/>
    <s v="ELENA CORINA"/>
    <s v="61920 - ENRIQUE VIDAL SANTANA"/>
    <n v="0"/>
    <n v="0"/>
    <n v="0"/>
    <n v="0"/>
    <n v="0"/>
    <n v="0"/>
    <n v="0"/>
    <n v="0"/>
    <n v="0"/>
    <n v="0"/>
    <n v="0"/>
    <n v="0"/>
    <n v="0"/>
  </r>
  <r>
    <x v="11"/>
    <s v="021000002000008 - YOUNGÃ¯Â¿Â½S STOUT CHOCOLATE CAJA 8x50 CL"/>
    <s v="FERNANDO GARCIA"/>
    <s v="61418 - JUAN ANTONIO MUÃ¯Â¿Â½OZ SANCHEZ"/>
    <n v="4.92"/>
    <n v="0"/>
    <n v="0"/>
    <n v="0"/>
    <n v="0"/>
    <n v="0"/>
    <n v="0"/>
    <n v="0"/>
    <n v="0"/>
    <n v="0"/>
    <n v="0"/>
    <n v="0"/>
    <n v="4.92"/>
  </r>
  <r>
    <x v="11"/>
    <s v="021000002000008 - YOUNGÃ¯Â¿Â½S STOUT CHOCOLATE CAJA 8x50 CL"/>
    <s v="FERNANDO GARCIA"/>
    <s v="61832 - AKALANKA"/>
    <n v="5.91"/>
    <n v="0"/>
    <n v="0"/>
    <n v="0"/>
    <n v="0"/>
    <n v="0"/>
    <n v="0"/>
    <n v="0"/>
    <n v="0"/>
    <n v="0"/>
    <n v="0"/>
    <n v="0"/>
    <n v="5.91"/>
  </r>
  <r>
    <x v="11"/>
    <s v="021000002000008 - YOUNGÃ¯Â¿Â½S STOUT CHOCOLATE CAJA 8x50 CL"/>
    <s v="JUAN FERNANDEZ"/>
    <s v="61140 - AITOR MARTIN ARES"/>
    <n v="0"/>
    <n v="0"/>
    <n v="8.58"/>
    <n v="0"/>
    <n v="0"/>
    <n v="0"/>
    <n v="0"/>
    <n v="0"/>
    <n v="0"/>
    <n v="0"/>
    <n v="0"/>
    <n v="0"/>
    <n v="8.58"/>
  </r>
  <r>
    <x v="11"/>
    <s v="021000002000008 - YOUNGÃ¯Â¿Â½S STOUT CHOCOLATE CAJA 8x50 CL"/>
    <s v="JUAN FERNANDEZ"/>
    <s v="61668 - IFEL CARE 2000, SL"/>
    <n v="4.13"/>
    <n v="2.6"/>
    <n v="0"/>
    <n v="0"/>
    <n v="0"/>
    <n v="0"/>
    <n v="0"/>
    <n v="0"/>
    <n v="0"/>
    <n v="0"/>
    <n v="0"/>
    <n v="0"/>
    <n v="6.73"/>
  </r>
  <r>
    <x v="11"/>
    <s v="021000002000008 - YOUNGÃ¯Â¿Â½S STOUT CHOCOLATE CAJA 8x50 CL"/>
    <s v="JUAN FERNANDEZ"/>
    <s v="61771 - NURIA COBO AMORES"/>
    <n v="0"/>
    <n v="0"/>
    <n v="4"/>
    <n v="0"/>
    <n v="0"/>
    <n v="0"/>
    <n v="0"/>
    <n v="0"/>
    <n v="0"/>
    <n v="0"/>
    <n v="0"/>
    <n v="0"/>
    <n v="4"/>
  </r>
  <r>
    <x v="11"/>
    <s v="021000002000008 - YOUNGÃ¯Â¿Â½S STOUT CHOCOLATE CAJA 8x50 CL"/>
    <s v="JUAN FERNANDEZ"/>
    <s v="61829 - VINUM BARRICA SL"/>
    <n v="0"/>
    <n v="0"/>
    <n v="18.48"/>
    <n v="0"/>
    <n v="0"/>
    <n v="0"/>
    <n v="0"/>
    <n v="0"/>
    <n v="0"/>
    <n v="0"/>
    <n v="0"/>
    <n v="0"/>
    <n v="18.48"/>
  </r>
  <r>
    <x v="11"/>
    <s v="021000002000008 - YOUNGÃ¯Â¿Â½S STOUT CHOCOLATE CAJA 8x50 CL"/>
    <s v="JUAN FERNANDEZ"/>
    <s v="61864 - PAQUI VERA LOSADA"/>
    <n v="0"/>
    <n v="0"/>
    <n v="4.57"/>
    <n v="0"/>
    <n v="0"/>
    <n v="0"/>
    <n v="0"/>
    <n v="0"/>
    <n v="0"/>
    <n v="0"/>
    <n v="0"/>
    <n v="0"/>
    <n v="4.57"/>
  </r>
  <r>
    <x v="11"/>
    <s v="021000003000001 - HOBGOBLIN IPA CRAFTED BOT, 50 CL"/>
    <s v="JUAN FERNANDEZ"/>
    <s v="61071_1 - LA CASONA DE MARCELO Y NANCY, S,L"/>
    <n v="14.77"/>
    <n v="33.229999999999997"/>
    <n v="0"/>
    <n v="0"/>
    <n v="0"/>
    <n v="0"/>
    <n v="0"/>
    <n v="0"/>
    <n v="0"/>
    <n v="0"/>
    <n v="0"/>
    <n v="0"/>
    <n v="48"/>
  </r>
  <r>
    <x v="11"/>
    <s v="021000003000001 - HOBGOBLIN IPA CRAFTED BOT, 50 CL"/>
    <s v="JUAN FERNANDEZ"/>
    <s v="61140 - AITOR MARTIN ARES"/>
    <n v="0"/>
    <n v="4.8099999999999996"/>
    <n v="0"/>
    <n v="0"/>
    <n v="0"/>
    <n v="0"/>
    <n v="0"/>
    <n v="0"/>
    <n v="0"/>
    <n v="0"/>
    <n v="0"/>
    <n v="0"/>
    <n v="4.8099999999999996"/>
  </r>
  <r>
    <x v="11"/>
    <s v="021000003000001 - HOBGOBLIN IPA CRAFTED BOT, 50 CL"/>
    <s v="JUAN FERNANDEZ"/>
    <s v="61843 - CAROLINA PEREZ MARTIN"/>
    <n v="7.39"/>
    <n v="14.44"/>
    <n v="0"/>
    <n v="0"/>
    <n v="0"/>
    <n v="0"/>
    <n v="0"/>
    <n v="0"/>
    <n v="0"/>
    <n v="0"/>
    <n v="0"/>
    <n v="0"/>
    <n v="21.83"/>
  </r>
  <r>
    <x v="11"/>
    <s v="021000003000012 - HOBGOBLIN IPA CRAFTED CAJA 4x3x50 CL"/>
    <s v="ELENA CORINA"/>
    <s v="61920 - ENRIQUE VIDAL SANTANA"/>
    <n v="0"/>
    <n v="0"/>
    <n v="17.07"/>
    <n v="0"/>
    <n v="0"/>
    <n v="0"/>
    <n v="0"/>
    <n v="0"/>
    <n v="0"/>
    <n v="0"/>
    <n v="0"/>
    <n v="0"/>
    <n v="17.07"/>
  </r>
  <r>
    <x v="11"/>
    <s v="021000003000012 - HOBGOBLIN IPA CRAFTED CAJA 4x3x50 CL"/>
    <s v="EMPRESA"/>
    <s v="61844 - BODEGAS JUCAR SA"/>
    <n v="0"/>
    <n v="0"/>
    <n v="5.8"/>
    <n v="0"/>
    <n v="0"/>
    <n v="0"/>
    <n v="0"/>
    <n v="0"/>
    <n v="0"/>
    <n v="0"/>
    <n v="0"/>
    <n v="0"/>
    <n v="5.8"/>
  </r>
  <r>
    <x v="11"/>
    <s v="021000003000012 - HOBGOBLIN IPA CRAFTED CAJA 4x3x50 CL"/>
    <s v="FERNANDO GARCIA"/>
    <s v="61296 - GIAANH PHONG LY"/>
    <n v="0"/>
    <n v="4.62"/>
    <n v="0"/>
    <n v="0"/>
    <n v="0"/>
    <n v="0"/>
    <n v="0"/>
    <n v="0"/>
    <n v="0"/>
    <n v="0"/>
    <n v="0"/>
    <n v="0"/>
    <n v="4.62"/>
  </r>
  <r>
    <x v="11"/>
    <s v="021000003000012 - HOBGOBLIN IPA CRAFTED CAJA 4x3x50 CL"/>
    <s v="JUAN FERNANDEZ"/>
    <s v="61071_1 - LA CASONA DE MARCELO Y NANCY, S,L"/>
    <n v="0"/>
    <n v="0"/>
    <n v="53.78"/>
    <n v="0"/>
    <n v="0"/>
    <n v="0"/>
    <n v="0"/>
    <n v="0"/>
    <n v="0"/>
    <n v="0"/>
    <n v="0"/>
    <n v="0"/>
    <n v="53.78"/>
  </r>
  <r>
    <x v="11"/>
    <s v="021000003000012 - HOBGOBLIN IPA CRAFTED CAJA 4x3x50 CL"/>
    <s v="JUAN FERNANDEZ"/>
    <s v="61071_3 - LA CASONA DE MARCELO Y NANCY, S,L"/>
    <n v="0"/>
    <n v="5.5"/>
    <n v="13.66"/>
    <n v="0"/>
    <n v="0"/>
    <n v="0"/>
    <n v="0"/>
    <n v="0"/>
    <n v="0"/>
    <n v="0"/>
    <n v="0"/>
    <n v="0"/>
    <n v="19.16"/>
  </r>
  <r>
    <x v="11"/>
    <s v="021000003000012 - HOBGOBLIN IPA CRAFTED CAJA 4x3x50 CL"/>
    <s v="JUAN FERNANDEZ"/>
    <s v="61668 - IFEL CARE 2000, SL"/>
    <n v="0"/>
    <n v="0"/>
    <n v="6.4"/>
    <n v="0"/>
    <n v="0"/>
    <n v="0"/>
    <n v="0"/>
    <n v="0"/>
    <n v="0"/>
    <n v="0"/>
    <n v="0"/>
    <n v="0"/>
    <n v="6.4"/>
  </r>
  <r>
    <x v="11"/>
    <s v="021000003000012 - HOBGOBLIN IPA CRAFTED CAJA 4x3x50 CL"/>
    <s v="JUAN FERNANDEZ"/>
    <s v="61771 - NURIA COBO AMORES"/>
    <n v="6.2"/>
    <n v="0"/>
    <n v="5.98"/>
    <n v="0"/>
    <n v="0"/>
    <n v="0"/>
    <n v="0"/>
    <n v="0"/>
    <n v="0"/>
    <n v="0"/>
    <n v="0"/>
    <n v="0"/>
    <n v="12.18"/>
  </r>
  <r>
    <x v="11"/>
    <s v="021000003000012 - HOBGOBLIN IPA CRAFTED CAJA 4x3x50 CL"/>
    <s v="JUAN FERNANDEZ"/>
    <s v="61829 - VINUM BARRICA SL"/>
    <n v="0"/>
    <n v="0"/>
    <n v="7.11"/>
    <n v="0"/>
    <n v="0"/>
    <n v="0"/>
    <n v="0"/>
    <n v="0"/>
    <n v="0"/>
    <n v="0"/>
    <n v="0"/>
    <n v="0"/>
    <n v="7.11"/>
  </r>
  <r>
    <x v="11"/>
    <s v="021000003000012 - HOBGOBLIN IPA CRAFTED CAJA 4x3x50 CL"/>
    <s v="JUAN FERNANDEZ"/>
    <s v="61843 - CAROLINA PEREZ MARTIN"/>
    <n v="0"/>
    <n v="0"/>
    <n v="13.66"/>
    <n v="0"/>
    <n v="0"/>
    <n v="0"/>
    <n v="0"/>
    <n v="0"/>
    <n v="0"/>
    <n v="0"/>
    <n v="0"/>
    <n v="0"/>
    <n v="13.66"/>
  </r>
  <r>
    <x v="11"/>
    <s v="021000004000001 - HOBGOBLIN RUBY CRAFTED BOT, 50 CL"/>
    <s v="JUAN FERNANDEZ"/>
    <s v="61140 - AITOR MARTIN ARES"/>
    <n v="7.39"/>
    <n v="0"/>
    <n v="0"/>
    <n v="0"/>
    <n v="0"/>
    <n v="0"/>
    <n v="0"/>
    <n v="0"/>
    <n v="0"/>
    <n v="0"/>
    <n v="0"/>
    <n v="0"/>
    <n v="7.39"/>
  </r>
  <r>
    <x v="11"/>
    <s v="021000004000001 - HOBGOBLIN RUBY CRAFTED BOT, 50 CL"/>
    <s v="JUAN FERNANDEZ"/>
    <s v="61843 - CAROLINA PEREZ MARTIN"/>
    <n v="7.39"/>
    <n v="9.6199999999999992"/>
    <n v="14.23"/>
    <n v="235.8"/>
    <n v="0"/>
    <n v="0"/>
    <n v="0"/>
    <n v="0"/>
    <n v="0"/>
    <n v="0"/>
    <n v="0"/>
    <n v="0"/>
    <n v="267.04000000000002"/>
  </r>
  <r>
    <x v="11"/>
    <s v="021000004000012 - HOBGOBLIN RUBY CRAFTED CAJA 12x50 CL"/>
    <s v="ELENA CORINA"/>
    <s v="61920 - ENRIQUE VIDAL SANTANA"/>
    <n v="0"/>
    <n v="0"/>
    <n v="17.07"/>
    <n v="0"/>
    <n v="0"/>
    <n v="0"/>
    <n v="0"/>
    <n v="0"/>
    <n v="0"/>
    <n v="0"/>
    <n v="0"/>
    <n v="0"/>
    <n v="17.07"/>
  </r>
  <r>
    <x v="11"/>
    <s v="021000004000012 - HOBGOBLIN RUBY CRAFTED CAJA 12x50 CL"/>
    <s v="EMPRESA"/>
    <s v="61844 - BODEGAS JUCAR SA"/>
    <n v="0"/>
    <n v="0"/>
    <n v="0"/>
    <n v="0"/>
    <n v="0"/>
    <n v="0"/>
    <n v="0"/>
    <n v="0"/>
    <n v="0"/>
    <n v="0"/>
    <n v="0"/>
    <n v="0"/>
    <n v="0"/>
  </r>
  <r>
    <x v="11"/>
    <s v="021000004000012 - HOBGOBLIN RUBY CRAFTED CAJA 12x50 CL"/>
    <s v="FERNANDO GARCIA"/>
    <s v="61296 - GIAANH PHONG LY"/>
    <n v="0"/>
    <n v="4.62"/>
    <n v="0"/>
    <n v="0"/>
    <n v="0"/>
    <n v="0"/>
    <n v="0"/>
    <n v="0"/>
    <n v="0"/>
    <n v="0"/>
    <n v="0"/>
    <n v="0"/>
    <n v="4.62"/>
  </r>
  <r>
    <x v="11"/>
    <s v="021000004000012 - HOBGOBLIN RUBY CRAFTED CAJA 12x50 CL"/>
    <s v="JUAN FERNANDEZ"/>
    <s v="61000 - FRANCISCO JAVIER MART-NEZ DEL CERRO"/>
    <n v="0"/>
    <n v="0"/>
    <n v="0"/>
    <n v="0"/>
    <n v="0"/>
    <n v="0"/>
    <n v="0"/>
    <n v="0"/>
    <n v="0"/>
    <n v="0"/>
    <n v="0"/>
    <n v="0"/>
    <n v="0"/>
  </r>
  <r>
    <x v="11"/>
    <s v="021000004000012 - HOBGOBLIN RUBY CRAFTED CAJA 12x50 CL"/>
    <s v="JUAN FERNANDEZ"/>
    <s v="61071_1 - LA CASONA DE MARCELO Y NANCY, S,L"/>
    <n v="0"/>
    <n v="0"/>
    <n v="6.83"/>
    <n v="0"/>
    <n v="0"/>
    <n v="0"/>
    <n v="0"/>
    <n v="0"/>
    <n v="0"/>
    <n v="0"/>
    <n v="0"/>
    <n v="0"/>
    <n v="6.83"/>
  </r>
  <r>
    <x v="11"/>
    <s v="021000004000012 - HOBGOBLIN RUBY CRAFTED CAJA 12x50 CL"/>
    <s v="JUAN FERNANDEZ"/>
    <s v="61071_3 - LA CASONA DE MARCELO Y NANCY, S,L"/>
    <n v="0"/>
    <n v="5.5"/>
    <n v="0"/>
    <n v="0"/>
    <n v="0"/>
    <n v="0"/>
    <n v="0"/>
    <n v="0"/>
    <n v="0"/>
    <n v="0"/>
    <n v="0"/>
    <n v="0"/>
    <n v="5.5"/>
  </r>
  <r>
    <x v="11"/>
    <s v="021000004000012 - HOBGOBLIN RUBY CRAFTED CAJA 12x50 CL"/>
    <s v="JUAN FERNANDEZ"/>
    <s v="61668 - IFEL CARE 2000, SL"/>
    <n v="0"/>
    <n v="0"/>
    <n v="6.4"/>
    <n v="0"/>
    <n v="0"/>
    <n v="0"/>
    <n v="0"/>
    <n v="0"/>
    <n v="0"/>
    <n v="0"/>
    <n v="0"/>
    <n v="0"/>
    <n v="6.4"/>
  </r>
  <r>
    <x v="11"/>
    <s v="021000004000012 - HOBGOBLIN RUBY CRAFTED CAJA 12x50 CL"/>
    <s v="JUAN FERNANDEZ"/>
    <s v="61829 - VINUM BARRICA SL"/>
    <n v="0"/>
    <n v="0"/>
    <n v="7.11"/>
    <n v="0"/>
    <n v="0"/>
    <n v="0"/>
    <n v="0"/>
    <n v="0"/>
    <n v="0"/>
    <n v="0"/>
    <n v="0"/>
    <n v="0"/>
    <n v="7.11"/>
  </r>
  <r>
    <x v="11"/>
    <s v="021000004000012 - HOBGOBLIN RUBY CRAFTED CAJA 12x50 CL"/>
    <s v="JUAN FERNANDEZ"/>
    <s v="61843 - CAROLINA PEREZ MARTIN"/>
    <n v="0"/>
    <n v="0"/>
    <n v="6.83"/>
    <n v="0"/>
    <n v="0"/>
    <n v="0"/>
    <n v="0"/>
    <n v="0"/>
    <n v="0"/>
    <n v="0"/>
    <n v="0"/>
    <n v="0"/>
    <n v="6.83"/>
  </r>
  <r>
    <x v="11"/>
    <s v="021000005000001 - BONBARDIER GLORIOUS ALE BOT, 50 CL"/>
    <s v="JUAN FERNANDEZ"/>
    <s v="61140 - AITOR MARTIN ARES"/>
    <n v="0"/>
    <n v="0"/>
    <n v="7.15"/>
    <n v="0"/>
    <n v="0"/>
    <n v="0"/>
    <n v="0"/>
    <n v="0"/>
    <n v="0"/>
    <n v="0"/>
    <n v="0"/>
    <n v="0"/>
    <n v="7.15"/>
  </r>
  <r>
    <x v="11"/>
    <s v="021000005000001 - BONBARDIER GLORIOUS ALE BOT, 50 CL"/>
    <s v="JUAN FERNANDEZ"/>
    <s v="61829 - VINUM BARRICA SL"/>
    <n v="7.39"/>
    <n v="0"/>
    <n v="0"/>
    <n v="0"/>
    <n v="0"/>
    <n v="0"/>
    <n v="0"/>
    <n v="0"/>
    <n v="0"/>
    <n v="0"/>
    <n v="0"/>
    <n v="0"/>
    <n v="7.39"/>
  </r>
  <r>
    <x v="11"/>
    <s v="021000005000001 - BONBARDIER GLORIOUS ALE BOT, 50 CL"/>
    <s v="JUAN FERNANDEZ"/>
    <s v="61843 - CAROLINA PEREZ MARTIN"/>
    <n v="14.77"/>
    <n v="14.51"/>
    <n v="0"/>
    <n v="0"/>
    <n v="0"/>
    <n v="0"/>
    <n v="0"/>
    <n v="0"/>
    <n v="0"/>
    <n v="0"/>
    <n v="0"/>
    <n v="0"/>
    <n v="29.28"/>
  </r>
  <r>
    <x v="11"/>
    <s v="021000005000012 - BONBARDIER GLORIOUS ALE CAJA 12x50 CL"/>
    <s v="FERNANDO GARCIA"/>
    <s v="61296 - GIAANH PHONG LY"/>
    <n v="0"/>
    <n v="4.6399999999999997"/>
    <n v="0"/>
    <n v="0"/>
    <n v="0"/>
    <n v="0"/>
    <n v="0"/>
    <n v="0"/>
    <n v="0"/>
    <n v="0"/>
    <n v="0"/>
    <n v="0"/>
    <n v="4.6399999999999997"/>
  </r>
  <r>
    <x v="11"/>
    <s v="021000005000012 - BONBARDIER GLORIOUS ALE CAJA 12x50 CL"/>
    <s v="JUAN FERNANDEZ"/>
    <s v="61071_1 - LA CASONA DE MARCELO Y NANCY, S,L"/>
    <n v="0"/>
    <n v="0"/>
    <n v="6.86"/>
    <n v="0"/>
    <n v="0"/>
    <n v="0"/>
    <n v="0"/>
    <n v="0"/>
    <n v="0"/>
    <n v="0"/>
    <n v="0"/>
    <n v="0"/>
    <n v="6.86"/>
  </r>
  <r>
    <x v="11"/>
    <s v="021000005000012 - BONBARDIER GLORIOUS ALE CAJA 12x50 CL"/>
    <s v="JUAN FERNANDEZ"/>
    <s v="61668 - IFEL CARE 2000, SL"/>
    <n v="6.2"/>
    <n v="0"/>
    <n v="6.43"/>
    <n v="0"/>
    <n v="0"/>
    <n v="0"/>
    <n v="0"/>
    <n v="0"/>
    <n v="0"/>
    <n v="0"/>
    <n v="0"/>
    <n v="0"/>
    <n v="12.629999999999999"/>
  </r>
  <r>
    <x v="11"/>
    <s v="021000005000012 - BONBARDIER GLORIOUS ALE CAJA 12x50 CL"/>
    <s v="JUAN FERNANDEZ"/>
    <s v="61829 - VINUM BARRICA SL"/>
    <n v="0"/>
    <n v="0"/>
    <n v="7.14"/>
    <n v="0"/>
    <n v="0"/>
    <n v="0"/>
    <n v="0"/>
    <n v="0"/>
    <n v="0"/>
    <n v="0"/>
    <n v="0"/>
    <n v="0"/>
    <n v="7.14"/>
  </r>
  <r>
    <x v="11"/>
    <s v="021000005000012 - BONBARDIER GLORIOUS ALE CAJA 12x50 CL"/>
    <s v="JUAN FERNANDEZ"/>
    <s v="61843 - CAROLINA PEREZ MARTIN"/>
    <n v="0"/>
    <n v="0"/>
    <n v="13.72"/>
    <n v="0"/>
    <n v="0"/>
    <n v="0"/>
    <n v="0"/>
    <n v="0"/>
    <n v="0"/>
    <n v="0"/>
    <n v="0"/>
    <n v="0"/>
    <n v="13.72"/>
  </r>
  <r>
    <x v="11"/>
    <s v="021000005000012 - BONBARDIER GLORIOUS ALE CAJA 12x50 CL"/>
    <s v="JUAN FERNANDEZ"/>
    <s v="61864 - PAQUI VERA LOSADA"/>
    <n v="0"/>
    <n v="0"/>
    <n v="6.86"/>
    <n v="0"/>
    <n v="0"/>
    <n v="0"/>
    <n v="0"/>
    <n v="0"/>
    <n v="0"/>
    <n v="0"/>
    <n v="0"/>
    <n v="0"/>
    <n v="6.86"/>
  </r>
  <r>
    <x v="11"/>
    <s v="021000031000001 - HOBGOBLIN RUBY CRAFTED 30 LT BARRIL 30LT"/>
    <s v="JUAN FERNANDEZ"/>
    <s v="61140 - AITOR MARTIN ARES"/>
    <n v="23.38"/>
    <n v="29.01"/>
    <n v="64.33"/>
    <n v="0"/>
    <n v="0"/>
    <n v="0"/>
    <n v="0"/>
    <n v="0"/>
    <n v="0"/>
    <n v="0"/>
    <n v="0"/>
    <n v="0"/>
    <n v="116.72"/>
  </r>
  <r>
    <x v="11"/>
    <s v="021000031000001 - HOBGOBLIN RUBY CRAFTED 30 LT BARRIL 30LT"/>
    <s v="JUAN FERNANDEZ"/>
    <s v="61653 - GERMANICA DE CERVEZAS,S,L"/>
    <n v="0"/>
    <n v="72.53"/>
    <n v="42.89"/>
    <n v="0"/>
    <n v="0"/>
    <n v="0"/>
    <n v="0"/>
    <n v="0"/>
    <n v="0"/>
    <n v="0"/>
    <n v="0"/>
    <n v="0"/>
    <n v="115.42"/>
  </r>
  <r>
    <x v="12"/>
    <s v="022000001000024 - TYRIS MARZEN CAJA 24 x 33 CL"/>
    <s v="ELENA CORINA"/>
    <s v="61972 - LA CATA BAJO LA LLUVIA SL"/>
    <n v="0"/>
    <n v="0"/>
    <n v="0"/>
    <n v="0"/>
    <n v="0"/>
    <n v="74.31"/>
    <n v="0"/>
    <n v="0"/>
    <n v="0"/>
    <n v="0"/>
    <n v="121.56"/>
    <n v="-88.72"/>
    <n v="107.15"/>
  </r>
  <r>
    <x v="12"/>
    <s v="022000001000024 - TYRIS MARZEN CAJA 24 x 33 CL"/>
    <s v="JUAN FERNANDEZ"/>
    <s v="61668 - IFEL CARE 2000, SL"/>
    <n v="0"/>
    <n v="0"/>
    <n v="157.56"/>
    <n v="0"/>
    <n v="0"/>
    <n v="0"/>
    <n v="44.29"/>
    <n v="0"/>
    <n v="0"/>
    <n v="0"/>
    <n v="0"/>
    <n v="0"/>
    <n v="201.85"/>
  </r>
  <r>
    <x v="12"/>
    <s v="022000002000012 - TYRIS ORIGINAL BLOND ALE CAJA 12x33 CL"/>
    <s v="ELENA CORINA"/>
    <s v="61943 - CARMEN COCOREAN"/>
    <n v="0"/>
    <n v="0"/>
    <n v="0"/>
    <n v="0"/>
    <n v="0"/>
    <n v="0"/>
    <n v="0"/>
    <n v="0"/>
    <n v="0"/>
    <n v="6.91"/>
    <n v="0"/>
    <n v="0"/>
    <n v="6.91"/>
  </r>
  <r>
    <x v="12"/>
    <s v="022000002000012 - TYRIS ORIGINAL BLOND ALE CAJA 12x33 CL"/>
    <s v="ELENA CORINA"/>
    <s v="62012 - LIERKA ROJAS ARIAS"/>
    <n v="0"/>
    <n v="0"/>
    <n v="0"/>
    <n v="0"/>
    <n v="0"/>
    <n v="0"/>
    <n v="0"/>
    <n v="0"/>
    <n v="0"/>
    <n v="5.53"/>
    <n v="0"/>
    <n v="0"/>
    <n v="5.53"/>
  </r>
  <r>
    <x v="12"/>
    <s v="022000002000012 - TYRIS ORIGINAL BLOND ALE CAJA 12x33 CL"/>
    <s v="ELENA CORINA"/>
    <s v="62013 - MENDIZORROZA CAFE SL"/>
    <n v="0"/>
    <n v="0"/>
    <n v="0"/>
    <n v="0"/>
    <n v="0"/>
    <n v="0"/>
    <n v="0"/>
    <n v="0"/>
    <n v="0"/>
    <n v="0"/>
    <n v="0"/>
    <n v="0"/>
    <n v="0"/>
  </r>
  <r>
    <x v="12"/>
    <s v="022000002000012 - TYRIS ORIGINAL BLOND ALE CAJA 12x33 CL"/>
    <s v="FERNANDO GARCIA"/>
    <s v="61174 - ZAPAMITH, S,L,"/>
    <n v="59.5"/>
    <n v="0"/>
    <n v="0"/>
    <n v="0"/>
    <n v="0"/>
    <n v="0"/>
    <n v="24.9"/>
    <n v="0"/>
    <n v="0"/>
    <n v="0"/>
    <n v="0"/>
    <n v="0"/>
    <n v="84.4"/>
  </r>
  <r>
    <x v="12"/>
    <s v="022000003000001 - TYRIS IPA BOT, 33 CL"/>
    <s v="JUAN FERNANDEZ"/>
    <s v="61467 - NUEVO GRUPO LICORES CACHE, S, L"/>
    <n v="0"/>
    <n v="92.86"/>
    <n v="0"/>
    <n v="0"/>
    <n v="0"/>
    <n v="0"/>
    <n v="0"/>
    <n v="0"/>
    <n v="0"/>
    <n v="0"/>
    <n v="0"/>
    <n v="0"/>
    <n v="92.86"/>
  </r>
  <r>
    <x v="12"/>
    <s v="022000003000012 - TYRIS IPA CAJA 12x33 CL"/>
    <s v="ELENA CORINA"/>
    <s v="61347 - BODEGAS ALVARO, S,L,"/>
    <n v="0"/>
    <n v="0"/>
    <n v="0"/>
    <n v="0"/>
    <n v="0"/>
    <n v="0"/>
    <n v="0"/>
    <n v="103.48"/>
    <n v="147.38999999999999"/>
    <n v="26.86"/>
    <n v="0"/>
    <n v="139.65"/>
    <n v="417.38"/>
  </r>
  <r>
    <x v="12"/>
    <s v="022000003000012 - TYRIS IPA CAJA 12x33 CL"/>
    <s v="ELENA CORINA"/>
    <s v="61943 - CARMEN COCOREAN"/>
    <n v="0"/>
    <n v="0"/>
    <n v="0"/>
    <n v="0"/>
    <n v="0"/>
    <n v="0"/>
    <n v="0"/>
    <n v="0"/>
    <n v="0"/>
    <n v="7.68"/>
    <n v="0"/>
    <n v="0"/>
    <n v="7.68"/>
  </r>
  <r>
    <x v="12"/>
    <s v="022000003000012 - TYRIS IPA CAJA 12x33 CL"/>
    <s v="ELENA CORINA"/>
    <s v="61964 - FATEMA TUSJIHURA SL"/>
    <n v="0"/>
    <n v="0"/>
    <n v="0"/>
    <n v="0"/>
    <n v="0"/>
    <n v="0"/>
    <n v="0"/>
    <n v="0"/>
    <n v="0"/>
    <n v="7.68"/>
    <n v="0"/>
    <n v="0"/>
    <n v="7.68"/>
  </r>
  <r>
    <x v="12"/>
    <s v="022000003000012 - TYRIS IPA CAJA 12x33 CL"/>
    <s v="ELENA CORINA"/>
    <s v="61972 - LA CATA BAJO LA LLUVIA SL"/>
    <n v="0"/>
    <n v="0"/>
    <n v="0"/>
    <n v="0"/>
    <n v="0"/>
    <n v="74.33"/>
    <n v="46.12"/>
    <n v="0"/>
    <n v="35.1"/>
    <n v="6.4"/>
    <n v="60.76"/>
    <n v="88.72"/>
    <n v="311.42999999999995"/>
  </r>
  <r>
    <x v="12"/>
    <s v="022000003000012 - TYRIS IPA CAJA 12x33 CL"/>
    <s v="ELENA CORINA"/>
    <s v="62012 - LIERKA ROJAS ARIAS"/>
    <n v="0"/>
    <n v="0"/>
    <n v="0"/>
    <n v="0"/>
    <n v="0"/>
    <n v="0"/>
    <n v="0"/>
    <n v="0"/>
    <n v="0"/>
    <n v="6.14"/>
    <n v="0"/>
    <n v="0"/>
    <n v="6.14"/>
  </r>
  <r>
    <x v="12"/>
    <s v="022000003000012 - TYRIS IPA CAJA 12x33 CL"/>
    <s v="ELENA CORINA"/>
    <s v="62013 - MENDIZORROZA CAFE SL"/>
    <n v="0"/>
    <n v="0"/>
    <n v="0"/>
    <n v="0"/>
    <n v="0"/>
    <n v="0"/>
    <n v="0"/>
    <n v="0"/>
    <n v="0"/>
    <n v="15.36"/>
    <n v="0"/>
    <n v="0"/>
    <n v="15.36"/>
  </r>
  <r>
    <x v="12"/>
    <s v="022000003000012 - TYRIS IPA CAJA 12x33 CL"/>
    <s v="ELENA CORINA"/>
    <s v="62016 - TATYANA KUZMINOVA SAVANINA"/>
    <n v="0"/>
    <n v="0"/>
    <n v="0"/>
    <n v="0"/>
    <n v="0"/>
    <n v="0"/>
    <n v="0"/>
    <n v="0"/>
    <n v="0"/>
    <n v="7.68"/>
    <n v="0"/>
    <n v="0"/>
    <n v="7.68"/>
  </r>
  <r>
    <x v="12"/>
    <s v="022000003000012 - TYRIS IPA CAJA 12x33 CL"/>
    <s v="JUAN FERNANDEZ"/>
    <s v="61071_4 - LA CASONA DE MARCELO Y NACY SL"/>
    <n v="0"/>
    <n v="0"/>
    <n v="0"/>
    <n v="0"/>
    <n v="0"/>
    <n v="0"/>
    <n v="0"/>
    <n v="0"/>
    <n v="0"/>
    <n v="0"/>
    <n v="58.35"/>
    <n v="0"/>
    <n v="58.35"/>
  </r>
  <r>
    <x v="12"/>
    <s v="022000009000012 - TYRIS AU YEA CAJA 12X33CL"/>
    <s v="ELENA CORINA"/>
    <s v="62012 - LIERKA ROJAS ARIAS"/>
    <n v="0"/>
    <n v="0"/>
    <n v="0"/>
    <n v="0"/>
    <n v="0"/>
    <n v="0"/>
    <n v="0"/>
    <n v="0"/>
    <n v="0"/>
    <n v="6.14"/>
    <n v="0"/>
    <n v="0"/>
    <n v="6.14"/>
  </r>
  <r>
    <x v="12"/>
    <s v="022000009000012 - TYRIS AU YEA CAJA 12X33CL"/>
    <s v="ELENA CORINA"/>
    <s v="62013 - MENDIZORROZA CAFE SL"/>
    <n v="0"/>
    <n v="0"/>
    <n v="0"/>
    <n v="0"/>
    <n v="0"/>
    <n v="0"/>
    <n v="0"/>
    <n v="0"/>
    <n v="0"/>
    <n v="15.36"/>
    <n v="0"/>
    <n v="0"/>
    <n v="15.36"/>
  </r>
  <r>
    <x v="12"/>
    <s v="022000009000012 - TYRIS AU YEA CAJA 12X33CL"/>
    <s v="ELENA CORINA"/>
    <s v="62016 - TATYANA KUZMINOVA SAVANINA"/>
    <n v="0"/>
    <n v="0"/>
    <n v="0"/>
    <n v="0"/>
    <n v="0"/>
    <n v="0"/>
    <n v="0"/>
    <n v="0"/>
    <n v="0"/>
    <n v="7.68"/>
    <n v="0"/>
    <n v="0"/>
    <n v="7.68"/>
  </r>
  <r>
    <x v="12"/>
    <s v="022000010000012 - TYRIS LEMON &amp; MELON CAJA 12x33 CL"/>
    <s v="ELENA CORINA"/>
    <s v="61964 - FATEMA TUSJIHURA SL"/>
    <n v="0"/>
    <n v="0"/>
    <n v="0"/>
    <n v="0"/>
    <n v="0"/>
    <n v="0"/>
    <n v="0"/>
    <n v="0"/>
    <n v="0"/>
    <n v="6.91"/>
    <n v="0"/>
    <n v="0"/>
    <n v="6.91"/>
  </r>
  <r>
    <x v="12"/>
    <s v="022000010000012 - TYRIS LEMON &amp; MELON CAJA 12x33 CL"/>
    <s v="ELENA CORINA"/>
    <s v="62012 - LIERKA ROJAS ARIAS"/>
    <n v="0"/>
    <n v="0"/>
    <n v="0"/>
    <n v="0"/>
    <n v="0"/>
    <n v="0"/>
    <n v="0"/>
    <n v="0"/>
    <n v="0"/>
    <n v="5.53"/>
    <n v="0"/>
    <n v="0"/>
    <n v="5.53"/>
  </r>
  <r>
    <x v="12"/>
    <s v="022000010000012 - TYRIS LEMON &amp; MELON CAJA 12x33 CL"/>
    <s v="ELENA CORINA"/>
    <s v="62013 - MENDIZORROZA CAFE SL"/>
    <n v="0"/>
    <n v="0"/>
    <n v="0"/>
    <n v="0"/>
    <n v="0"/>
    <n v="0"/>
    <n v="0"/>
    <n v="0"/>
    <n v="0"/>
    <n v="0"/>
    <n v="0"/>
    <n v="0"/>
    <n v="0"/>
  </r>
  <r>
    <x v="12"/>
    <s v="022000011000012 - TYRIS LAGER CAJA 12x33 CL"/>
    <s v="ELENA CORINA"/>
    <s v="61943 - CARMEN COCOREAN"/>
    <n v="0"/>
    <n v="0"/>
    <n v="0"/>
    <n v="0"/>
    <n v="0"/>
    <n v="0"/>
    <n v="0"/>
    <n v="0"/>
    <n v="0"/>
    <n v="0"/>
    <n v="0"/>
    <n v="0"/>
    <n v="0"/>
  </r>
  <r>
    <x v="12"/>
    <s v="022000011000012 - TYRIS LAGER CAJA 12x33 CL"/>
    <s v="ELENA CORINA"/>
    <s v="62012 - LIERKA ROJAS ARIAS"/>
    <n v="0"/>
    <n v="0"/>
    <n v="0"/>
    <n v="0"/>
    <n v="0"/>
    <n v="0"/>
    <n v="0"/>
    <n v="0"/>
    <n v="0"/>
    <n v="5.18"/>
    <n v="0"/>
    <n v="0"/>
    <n v="5.18"/>
  </r>
  <r>
    <x v="12"/>
    <s v="022000011000012 - TYRIS LAGER CAJA 12x33 CL"/>
    <s v="ELENA CORINA"/>
    <s v="62016 - TATYANA KUZMINOVA SAVANINA"/>
    <n v="0"/>
    <n v="0"/>
    <n v="0"/>
    <n v="0"/>
    <n v="0"/>
    <n v="0"/>
    <n v="0"/>
    <n v="0"/>
    <n v="0"/>
    <n v="0"/>
    <n v="61.49"/>
    <n v="0"/>
    <n v="61.49"/>
  </r>
  <r>
    <x v="12"/>
    <s v="022000012000012 - TYRIS MÃ¯Â¿Â½RZEN S/CLUTEN 12X033CL "/>
    <s v="ELENA CORINA"/>
    <s v="61943 - CARMEN COCOREAN"/>
    <n v="0"/>
    <n v="0"/>
    <n v="0"/>
    <n v="0"/>
    <n v="0"/>
    <n v="0"/>
    <n v="0"/>
    <n v="0"/>
    <n v="0"/>
    <n v="7.68"/>
    <n v="0"/>
    <n v="0"/>
    <n v="7.68"/>
  </r>
  <r>
    <x v="12"/>
    <s v="022000012000012 - TYRIS MÃ¯Â¿Â½RZEN S/CLUTEN 12X033CL "/>
    <s v="ELENA CORINA"/>
    <s v="61964 - FATEMA TUSJIHURA SL"/>
    <n v="0"/>
    <n v="0"/>
    <n v="0"/>
    <n v="0"/>
    <n v="0"/>
    <n v="0"/>
    <n v="0"/>
    <n v="0"/>
    <n v="0"/>
    <n v="7.68"/>
    <n v="0"/>
    <n v="0"/>
    <n v="7.68"/>
  </r>
  <r>
    <x v="12"/>
    <s v="022000012000012 - TYRIS MÃ¯Â¿Â½RZEN S/CLUTEN 12X033CL "/>
    <s v="ELENA CORINA"/>
    <s v="61972 - LA CATA BAJO LA LLUVIA SL"/>
    <n v="0"/>
    <n v="0"/>
    <n v="0"/>
    <n v="0"/>
    <n v="0"/>
    <n v="0"/>
    <n v="0"/>
    <n v="0"/>
    <n v="0"/>
    <n v="6.4"/>
    <n v="0"/>
    <n v="44.34"/>
    <n v="50.74"/>
  </r>
  <r>
    <x v="12"/>
    <s v="022000012000012 - TYRIS MÃ¯Â¿Â½RZEN S/CLUTEN 12X033CL "/>
    <s v="ELENA CORINA"/>
    <s v="62012 - LIERKA ROJAS ARIAS"/>
    <n v="0"/>
    <n v="0"/>
    <n v="0"/>
    <n v="0"/>
    <n v="0"/>
    <n v="0"/>
    <n v="0"/>
    <n v="0"/>
    <n v="0"/>
    <n v="6.14"/>
    <n v="0"/>
    <n v="0"/>
    <n v="6.14"/>
  </r>
  <r>
    <x v="12"/>
    <s v="022000012000012 - TYRIS MÃ¯Â¿Â½RZEN S/CLUTEN 12X033CL "/>
    <s v="ELENA CORINA"/>
    <s v="62013 - MENDIZORROZA CAFE SL"/>
    <n v="0"/>
    <n v="0"/>
    <n v="0"/>
    <n v="0"/>
    <n v="0"/>
    <n v="0"/>
    <n v="0"/>
    <n v="0"/>
    <n v="0"/>
    <n v="15.36"/>
    <n v="0"/>
    <n v="0"/>
    <n v="15.36"/>
  </r>
  <r>
    <x v="12"/>
    <s v="022000012000012 - TYRIS MÃ¯Â¿Â½RZEN S/CLUTEN 12X033CL "/>
    <s v="ELENA CORINA"/>
    <s v="62016 - TATYANA KUZMINOVA SAVANINA"/>
    <n v="0"/>
    <n v="0"/>
    <n v="0"/>
    <n v="0"/>
    <n v="0"/>
    <n v="0"/>
    <n v="0"/>
    <n v="0"/>
    <n v="0"/>
    <n v="7.68"/>
    <n v="0"/>
    <n v="0"/>
    <n v="7.68"/>
  </r>
  <r>
    <x v="13"/>
    <s v="023000001000006 - MONKEY CHARDONAY (GRAPE BEER) 6X75CL"/>
    <s v="ELENA CORINA"/>
    <s v="61920 - ENRIQUE VIDAL SANTANA"/>
    <n v="0"/>
    <n v="0"/>
    <n v="87.92"/>
    <n v="0"/>
    <n v="0"/>
    <n v="0"/>
    <n v="0"/>
    <n v="0"/>
    <n v="0"/>
    <n v="0"/>
    <n v="0"/>
    <n v="0"/>
    <n v="87.92"/>
  </r>
  <r>
    <x v="13"/>
    <s v="023000001000006 - MONKEY CHARDONAY (GRAPE BEER) 6X75CL"/>
    <s v="FERNANDO GARCIA"/>
    <s v="61874 - MARIA ANGELES NAVARRO, S,L"/>
    <n v="47.92"/>
    <n v="0"/>
    <n v="0"/>
    <n v="0"/>
    <n v="0"/>
    <n v="0"/>
    <n v="0"/>
    <n v="0"/>
    <n v="0"/>
    <n v="0"/>
    <n v="0"/>
    <n v="0"/>
    <n v="47.92"/>
  </r>
  <r>
    <x v="13"/>
    <s v="023000001000006 - MONKEY CHARDONAY (GRAPE BEER) 6X75CL"/>
    <s v="FERNANDO GARCIA"/>
    <s v="62025 - ALVARO RODRIGUEZ ELVIRA"/>
    <n v="0"/>
    <n v="0"/>
    <n v="0"/>
    <n v="0"/>
    <n v="0"/>
    <n v="0"/>
    <n v="0"/>
    <n v="0"/>
    <n v="0"/>
    <n v="0"/>
    <n v="125.37"/>
    <n v="0"/>
    <n v="125.37"/>
  </r>
  <r>
    <x v="13"/>
    <s v="023000001000006 - MONKEY CHARDONAY (GRAPE BEER) 6X75CL"/>
    <s v="JUAN FERNANDEZ"/>
    <s v="61668 - IFEL CARE 2000, SL"/>
    <n v="0"/>
    <n v="0"/>
    <n v="0"/>
    <n v="0"/>
    <n v="0"/>
    <n v="32.200000000000003"/>
    <n v="92.86"/>
    <n v="0"/>
    <n v="0"/>
    <n v="0"/>
    <n v="0"/>
    <n v="0"/>
    <n v="125.06"/>
  </r>
  <r>
    <x v="13"/>
    <s v="023000002000001 - MONKEY MAMBA NEGRA AME STOUT BOT 33CL"/>
    <s v="FERNANDO GARCIA"/>
    <s v="61944 - FOODINN CASH &amp; CARRY SL"/>
    <n v="0"/>
    <n v="0"/>
    <n v="0"/>
    <n v="0"/>
    <n v="0"/>
    <n v="0"/>
    <n v="0"/>
    <n v="0"/>
    <n v="0"/>
    <n v="0"/>
    <n v="0"/>
    <n v="0"/>
    <n v="0"/>
  </r>
  <r>
    <x v="13"/>
    <s v="023000002000001 - MONKEY MAMBA NEGRA AME STOUT BOT 33CL"/>
    <s v="JUAN FERNANDEZ"/>
    <s v="61843 - CAROLINA PEREZ MARTIN"/>
    <n v="0"/>
    <n v="74.77"/>
    <n v="0"/>
    <n v="0"/>
    <n v="0"/>
    <n v="0"/>
    <n v="0"/>
    <n v="0"/>
    <n v="0"/>
    <n v="0"/>
    <n v="0"/>
    <n v="0"/>
    <n v="74.77"/>
  </r>
  <r>
    <x v="13"/>
    <s v="023000002000024 - MONKEY MAMBA NEGRA AME STOUT 24X33CL"/>
    <s v="FERNANDO GARCIA"/>
    <s v="61996 - QUALITY MARKET EUROPEAN, S,L"/>
    <n v="0"/>
    <n v="0"/>
    <n v="0"/>
    <n v="0"/>
    <n v="0"/>
    <n v="0"/>
    <n v="0"/>
    <n v="0"/>
    <n v="0"/>
    <n v="100.91"/>
    <n v="0"/>
    <n v="0"/>
    <n v="100.91"/>
  </r>
  <r>
    <x v="13"/>
    <s v="023000002000024 - MONKEY MAMBA NEGRA AME STOUT 24X33CL"/>
    <s v="FERNANDO GARCIA"/>
    <s v="61996_1 - QUALITY MARKET EUROPEAN, S,L (JODINA MINI MARKET)"/>
    <n v="0"/>
    <n v="0"/>
    <n v="0"/>
    <n v="0"/>
    <n v="0"/>
    <n v="0"/>
    <n v="0"/>
    <n v="0"/>
    <n v="0"/>
    <n v="50.45"/>
    <n v="0"/>
    <n v="0"/>
    <n v="50.45"/>
  </r>
  <r>
    <x v="13"/>
    <s v="023000002000024 - MONKEY MAMBA NEGRA AME STOUT 24X33CL"/>
    <s v="JUAN FERNANDEZ"/>
    <s v="61071_4 - LA CASONA DE MARCELO Y NACY SL"/>
    <n v="0"/>
    <n v="0"/>
    <n v="0"/>
    <n v="0"/>
    <n v="0"/>
    <n v="0"/>
    <n v="0"/>
    <n v="0"/>
    <n v="0"/>
    <n v="0"/>
    <n v="117.93"/>
    <n v="0"/>
    <n v="117.93"/>
  </r>
  <r>
    <x v="13"/>
    <s v="023000002000024 - MONKEY MAMBA NEGRA AME STOUT 24X33CL"/>
    <s v="JUAN FERNANDEZ"/>
    <s v="61096 - CORASNIA, S,L"/>
    <n v="0"/>
    <n v="0"/>
    <n v="0"/>
    <n v="0"/>
    <n v="0"/>
    <n v="30.29"/>
    <n v="0"/>
    <n v="0"/>
    <n v="0"/>
    <n v="0"/>
    <n v="0"/>
    <n v="0"/>
    <n v="30.29"/>
  </r>
  <r>
    <x v="13"/>
    <s v="023000002000024 - MONKEY MAMBA NEGRA AME STOUT 24X33CL"/>
    <s v="JUAN FERNANDEZ"/>
    <s v="61668 - IFEL CARE 2000, SL"/>
    <n v="0"/>
    <n v="0"/>
    <n v="0"/>
    <n v="0"/>
    <n v="0"/>
    <n v="30.29"/>
    <n v="0"/>
    <n v="0"/>
    <n v="0"/>
    <n v="0"/>
    <n v="0"/>
    <n v="0"/>
    <n v="30.29"/>
  </r>
  <r>
    <x v="13"/>
    <s v="023000003000001 - MONKEY AKIRA PALE ALE BOT,33CL"/>
    <s v="FERNANDO GARCIA"/>
    <s v="61944 - FOODINN CASH &amp; CARRY SL"/>
    <n v="0"/>
    <n v="0"/>
    <n v="0"/>
    <n v="0"/>
    <n v="0"/>
    <n v="0"/>
    <n v="0"/>
    <n v="0"/>
    <n v="0"/>
    <n v="0"/>
    <n v="0"/>
    <n v="0"/>
    <n v="0"/>
  </r>
  <r>
    <x v="13"/>
    <s v="023000003000024 - MONKEY AKIRA PALE ALE 33X24CL"/>
    <s v="ELENA CORINA"/>
    <s v="61757 - CALACA MALACATE, S,L,"/>
    <n v="0"/>
    <n v="0"/>
    <n v="0"/>
    <n v="0"/>
    <n v="0"/>
    <n v="0"/>
    <n v="0"/>
    <n v="0"/>
    <n v="146.94999999999999"/>
    <n v="0"/>
    <n v="0"/>
    <n v="0"/>
    <n v="146.94999999999999"/>
  </r>
  <r>
    <x v="13"/>
    <s v="023000003000024 - MONKEY AKIRA PALE ALE 33X24CL"/>
    <s v="FERNANDO GARCIA"/>
    <s v="61935 - TRUDA RESTAURACION SL"/>
    <n v="0"/>
    <n v="0"/>
    <n v="0"/>
    <n v="0"/>
    <n v="15.95"/>
    <n v="0"/>
    <n v="0"/>
    <n v="0"/>
    <n v="0"/>
    <n v="0"/>
    <n v="0"/>
    <n v="0"/>
    <n v="15.95"/>
  </r>
  <r>
    <x v="13"/>
    <s v="023000003000024 - MONKEY AKIRA PALE ALE 33X24CL"/>
    <s v="FERNANDO GARCIA"/>
    <s v="61946 - MANJIZONE, SL"/>
    <n v="0"/>
    <n v="0"/>
    <n v="0"/>
    <n v="0"/>
    <n v="16.61"/>
    <n v="0"/>
    <n v="0"/>
    <n v="0"/>
    <n v="0"/>
    <n v="0"/>
    <n v="0"/>
    <n v="0"/>
    <n v="16.61"/>
  </r>
  <r>
    <x v="13"/>
    <s v="023000003000024 - MONKEY AKIRA PALE ALE 33X24CL"/>
    <s v="FERNANDO GARCIA"/>
    <s v="61960 - MIGUEL DEL ARCO SL"/>
    <n v="0"/>
    <n v="0"/>
    <n v="0"/>
    <n v="0"/>
    <n v="15.95"/>
    <n v="0"/>
    <n v="0"/>
    <n v="0"/>
    <n v="0"/>
    <n v="0"/>
    <n v="0"/>
    <n v="0"/>
    <n v="15.95"/>
  </r>
  <r>
    <x v="13"/>
    <s v="023000003000024 - MONKEY AKIRA PALE ALE 33X24CL"/>
    <s v="FERNANDO GARCIA"/>
    <s v="61962 - ADRIAN BUESCU"/>
    <n v="0"/>
    <n v="0"/>
    <n v="0"/>
    <n v="0"/>
    <n v="15.95"/>
    <n v="0"/>
    <n v="0"/>
    <n v="0"/>
    <n v="0"/>
    <n v="0"/>
    <n v="0"/>
    <n v="0"/>
    <n v="15.95"/>
  </r>
  <r>
    <x v="13"/>
    <s v="023000004000001 - MONKEY MR PINK INDIAN PALE ALE BOT,33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3"/>
    <s v="023000004000001 - MONKEY MR PINK INDIAN PALE ALE BOT,33CL"/>
    <s v="FERNANDO GARCIA"/>
    <s v="61944 - FOODINN CASH &amp; CARRY SL"/>
    <n v="0"/>
    <n v="0"/>
    <n v="0"/>
    <n v="0"/>
    <n v="0"/>
    <n v="0"/>
    <n v="0"/>
    <n v="0"/>
    <n v="0"/>
    <n v="0"/>
    <n v="0"/>
    <n v="0"/>
    <n v="0"/>
  </r>
  <r>
    <x v="13"/>
    <s v="023000004000024 - MONKEY MR PINK INDIAN PALE ALE 24X33 CL "/>
    <s v="EMPRESA"/>
    <s v="61844 - BODEGAS JUCAR SA"/>
    <n v="0"/>
    <n v="0"/>
    <n v="0"/>
    <n v="0"/>
    <n v="0"/>
    <n v="26.9"/>
    <n v="0"/>
    <n v="0"/>
    <n v="0"/>
    <n v="0"/>
    <n v="0"/>
    <n v="0"/>
    <n v="26.9"/>
  </r>
  <r>
    <x v="13"/>
    <s v="023000004000024 - MONKEY MR PINK INDIAN PALE ALE 24X33 CL "/>
    <s v="JUAN FERNANDEZ"/>
    <s v="61668 - IFEL CARE 2000, SL"/>
    <n v="0"/>
    <n v="0"/>
    <n v="38.96"/>
    <n v="0"/>
    <n v="0"/>
    <n v="0"/>
    <n v="0"/>
    <n v="0"/>
    <n v="0"/>
    <n v="0"/>
    <n v="0"/>
    <n v="0"/>
    <n v="38.96"/>
  </r>
  <r>
    <x v="13"/>
    <s v="023000004000024 - MONKEY MR PINK INDIAN PALE ALE 24X33 CL "/>
    <s v="JUAN FERNANDEZ"/>
    <s v="61843 - CAROLINA PEREZ MARTIN"/>
    <n v="0"/>
    <n v="0"/>
    <n v="0"/>
    <n v="0"/>
    <n v="35.47"/>
    <n v="0"/>
    <n v="0"/>
    <n v="0"/>
    <n v="0"/>
    <n v="0"/>
    <n v="0"/>
    <n v="0"/>
    <n v="35.47"/>
  </r>
  <r>
    <x v="14"/>
    <s v="024000030000001 - VELTINS PILS BARRIL 30 L, "/>
    <s v="JUAN FERNANDEZ"/>
    <s v="60625 - CERVECERIA LOS JERONIMOS S,L,"/>
    <n v="615.71"/>
    <n v="1885.17"/>
    <n v="3674.34"/>
    <n v="2095.59"/>
    <n v="3949.12"/>
    <n v="2889.86"/>
    <n v="2469.84"/>
    <n v="1253.8900000000001"/>
    <n v="3677.16"/>
    <n v="4436.07"/>
    <n v="5523.9"/>
    <n v="2872.15"/>
    <n v="35342.800000000003"/>
  </r>
  <r>
    <x v="14"/>
    <s v="024000030000001 - VELTINS PILS BARRIL 30 L, "/>
    <s v="JUAN FERNANDEZ"/>
    <s v="60637 - VAQUERIA 1926-1995 S,L,"/>
    <n v="975.23"/>
    <n v="889.29"/>
    <n v="2028.15"/>
    <n v="1165.3900000000001"/>
    <n v="1302.71"/>
    <n v="2002.57"/>
    <n v="1076.52"/>
    <n v="1369.18"/>
    <n v="1853.18"/>
    <n v="2630.21"/>
    <n v="2855.31"/>
    <n v="2757.13"/>
    <n v="20904.870000000003"/>
  </r>
  <r>
    <x v="14"/>
    <s v="024000030000001 - VELTINS PILS BARRIL 30 L, "/>
    <s v="JUAN FERNANDEZ"/>
    <s v="60641 - JOSE MIGUEL LOPEZ GARCIA"/>
    <n v="0"/>
    <n v="0"/>
    <n v="97.35"/>
    <n v="160.83000000000001"/>
    <n v="319.61"/>
    <n v="412.07"/>
    <n v="312.05"/>
    <n v="0"/>
    <n v="0"/>
    <n v="0"/>
    <n v="0"/>
    <n v="0"/>
    <n v="1301.9099999999999"/>
  </r>
  <r>
    <x v="14"/>
    <s v="024000030000001 - VELTINS PILS BARRIL 30 L, "/>
    <s v="JUAN FERNANDEZ"/>
    <s v="60641_1 - JUMN SAN RAFAEL, S,L"/>
    <n v="0"/>
    <n v="0"/>
    <n v="0"/>
    <n v="0"/>
    <n v="0"/>
    <n v="0"/>
    <n v="312.05"/>
    <n v="0"/>
    <n v="0"/>
    <n v="0"/>
    <n v="0"/>
    <n v="0"/>
    <n v="312.05"/>
  </r>
  <r>
    <x v="14"/>
    <s v="024000030000001 - VELTINS PILS BARRIL 30 L, "/>
    <s v="JUAN FERNANDEZ"/>
    <s v="60732_1 - OKTOBERFEST PRINCIPE PIO"/>
    <n v="0"/>
    <n v="0"/>
    <n v="0"/>
    <n v="0"/>
    <n v="0"/>
    <n v="0"/>
    <n v="0"/>
    <n v="0"/>
    <n v="0"/>
    <n v="0"/>
    <n v="11565.42"/>
    <n v="1554.99"/>
    <n v="13120.41"/>
  </r>
  <r>
    <x v="14"/>
    <s v="024000030000001 - VELTINS PILS BARRIL 30 L, "/>
    <s v="JUAN FERNANDEZ"/>
    <s v="60855_1 - HARMONY NIGHT, S,L,"/>
    <n v="677.76"/>
    <n v="1260.27"/>
    <n v="1041.8"/>
    <n v="860.52"/>
    <n v="0"/>
    <n v="632.61"/>
    <n v="981.96"/>
    <n v="3074.16"/>
    <n v="1742.51"/>
    <n v="1736.55"/>
    <n v="1488.28"/>
    <n v="1149.69"/>
    <n v="14646.11"/>
  </r>
  <r>
    <x v="14"/>
    <s v="024000030000001 - VELTINS PILS BARRIL 30 L, "/>
    <s v="JUAN FERNANDEZ"/>
    <s v="60855_2 - HARMONY NIGHT, S,L,"/>
    <n v="308.07"/>
    <n v="316.57"/>
    <n v="735.38"/>
    <n v="404.94"/>
    <n v="603.55999999999995"/>
    <n v="695.86"/>
    <n v="701.39"/>
    <n v="805.15"/>
    <n v="984.86"/>
    <n v="731.14"/>
    <n v="595.28"/>
    <n v="383.21"/>
    <n v="7265.41"/>
  </r>
  <r>
    <x v="14"/>
    <s v="024000030000001 - VELTINS PILS BARRIL 30 L, "/>
    <s v="JUAN FERNANDEZ"/>
    <s v="60855_3 - HARMONY NIGHT, S,L,"/>
    <n v="0"/>
    <n v="0"/>
    <n v="735.38"/>
    <n v="911.15"/>
    <n v="704.16"/>
    <n v="1708.03"/>
    <n v="841.67"/>
    <n v="292.79000000000002"/>
    <n v="2348.5700000000002"/>
    <n v="1827.94"/>
    <n v="1984.38"/>
    <n v="1149.69"/>
    <n v="12503.76"/>
  </r>
  <r>
    <x v="14"/>
    <s v="024000030000001 - VELTINS PILS BARRIL 30 L, "/>
    <s v="JUAN FERNANDEZ"/>
    <s v="61071 - LA CASONA DE MARCELO Y NANCY, S,L"/>
    <n v="429.41"/>
    <n v="435.99"/>
    <n v="960.99"/>
    <n v="440.97"/>
    <n v="613.45000000000005"/>
    <n v="1432.89"/>
    <n v="977.65"/>
    <n v="1530.38"/>
    <n v="1320.01"/>
    <n v="1433.21"/>
    <n v="864.36"/>
    <n v="1001.55"/>
    <n v="11440.86"/>
  </r>
  <r>
    <x v="14"/>
    <s v="024000030000001 - VELTINS PILS BARRIL 30 L, "/>
    <s v="JUAN FERNANDEZ"/>
    <s v="61071_1 - LA CASONA DE MARCELO Y NANCY, S,L"/>
    <n v="214.7"/>
    <n v="110.31"/>
    <n v="427.1"/>
    <n v="176.38"/>
    <n v="262.89"/>
    <n v="330.65"/>
    <n v="244.4"/>
    <n v="382.57"/>
    <n v="131.99"/>
    <n v="477.71"/>
    <n v="345.73"/>
    <n v="166.92"/>
    <n v="3271.3500000000008"/>
  </r>
  <r>
    <x v="14"/>
    <s v="024000030000001 - VELTINS PILS BARRIL 30 L, "/>
    <s v="JUAN FERNANDEZ"/>
    <s v="61071_3 - LA CASONA DE MARCELO Y NANCY, S,L"/>
    <n v="0"/>
    <n v="105.04"/>
    <n v="747.45"/>
    <n v="529.16"/>
    <n v="525.82000000000005"/>
    <n v="992.01"/>
    <n v="651.78"/>
    <n v="510.12"/>
    <n v="0"/>
    <n v="477.73"/>
    <n v="0"/>
    <n v="667.68"/>
    <n v="5206.7900000000009"/>
  </r>
  <r>
    <x v="14"/>
    <s v="024000030000001 - VELTINS PILS BARRIL 30 L, "/>
    <s v="JUAN FERNANDEZ"/>
    <s v="61071_4 - LA CASONA DE MARCELO Y NACY SL"/>
    <n v="0"/>
    <n v="0"/>
    <n v="0"/>
    <n v="0"/>
    <n v="0"/>
    <n v="0"/>
    <n v="0"/>
    <n v="0"/>
    <n v="0"/>
    <n v="0"/>
    <n v="345.75"/>
    <n v="0"/>
    <n v="345.75"/>
  </r>
  <r>
    <x v="14"/>
    <s v="024000030000001 - VELTINS PILS BARRIL 30 L, "/>
    <s v="JUAN FERNANDEZ"/>
    <s v="61143 - SIERRA ANDÃ¯Â¿Â½JAR, S,L"/>
    <n v="263.88"/>
    <n v="447.6"/>
    <n v="524.9"/>
    <n v="505.83"/>
    <n v="1148.8399999999999"/>
    <n v="2077.11"/>
    <n v="1802.3"/>
    <n v="731.45"/>
    <n v="2703.82"/>
    <n v="3261.85"/>
    <n v="2691.18"/>
    <n v="1230.94"/>
    <n v="17389.7"/>
  </r>
  <r>
    <x v="14"/>
    <s v="024000030000001 - VELTINS PILS BARRIL 30 L, "/>
    <s v="JUAN FERNANDEZ"/>
    <s v="61206 - FERNANDO MEMBRILLO MONTILLA"/>
    <n v="237.52"/>
    <n v="162.72"/>
    <n v="393.74"/>
    <n v="260.18"/>
    <n v="323.16000000000003"/>
    <n v="487.73"/>
    <n v="240.34"/>
    <n v="0"/>
    <n v="584.1"/>
    <n v="704.65"/>
    <n v="637.46"/>
    <n v="615.54999999999995"/>
    <n v="4647.1500000000005"/>
  </r>
  <r>
    <x v="14"/>
    <s v="024000030000001 - VELTINS PILS BARRIL 30 L, "/>
    <s v="JUAN FERNANDEZ"/>
    <s v="61302 - THE GLASGOW CELTIC TAVERN"/>
    <n v="101.06"/>
    <n v="296.67"/>
    <n v="1148.57"/>
    <n v="237.18"/>
    <n v="549.89"/>
    <n v="592.82000000000005"/>
    <n v="438.19"/>
    <n v="228.64"/>
    <n v="354.98"/>
    <n v="643.34"/>
    <n v="776.95"/>
    <n v="562.67999999999995"/>
    <n v="5930.97"/>
  </r>
  <r>
    <x v="14"/>
    <s v="024000030000001 - VELTINS PILS BARRIL 30 L, "/>
    <s v="JUAN FERNANDEZ"/>
    <s v="61400 - AYUSA HOSTELERIA, S,L,"/>
    <n v="1114.54"/>
    <n v="1338.65"/>
    <n v="1612.45"/>
    <n v="832.42"/>
    <n v="0"/>
    <n v="0"/>
    <n v="0"/>
    <n v="0"/>
    <n v="0"/>
    <n v="0"/>
    <n v="0"/>
    <n v="0"/>
    <n v="4898.0600000000004"/>
  </r>
  <r>
    <x v="14"/>
    <s v="024000030000001 - VELTINS PILS BARRIL 30 L, "/>
    <s v="JUAN FERNANDEZ"/>
    <s v="61460 - ROEX MARISQUERIA, S,L,"/>
    <n v="103.39"/>
    <n v="106.26"/>
    <n v="308.52999999999997"/>
    <n v="254.85"/>
    <n v="337.64"/>
    <n v="424.66"/>
    <n v="235.42"/>
    <n v="245.67"/>
    <n v="508.56"/>
    <n v="766.9"/>
    <n v="333.01"/>
    <n v="964.68"/>
    <n v="4589.5700000000006"/>
  </r>
  <r>
    <x v="14"/>
    <s v="024000030000001 - VELTINS PILS BARRIL 30 L, "/>
    <s v="JUAN FERNANDEZ"/>
    <s v="61618 - BISTRO FRANCO ITALIA, S,L,"/>
    <n v="0"/>
    <n v="0"/>
    <n v="0"/>
    <n v="0"/>
    <n v="60.44"/>
    <n v="76.02"/>
    <n v="56.19"/>
    <n v="0"/>
    <n v="0"/>
    <n v="0"/>
    <n v="0"/>
    <n v="0"/>
    <n v="192.64999999999998"/>
  </r>
  <r>
    <x v="14"/>
    <s v="024000030000001 - VELTINS PILS BARRIL 30 L, "/>
    <s v="JUAN FERNANDEZ"/>
    <s v="61653 - GERMANICA DE CERVEZAS,S,L"/>
    <n v="424.58"/>
    <n v="856.99"/>
    <n v="1372.49"/>
    <n v="436.03"/>
    <n v="433.25"/>
    <n v="1089.8399999999999"/>
    <n v="563.89"/>
    <n v="378.31"/>
    <n v="1305.21"/>
    <n v="1417.11"/>
    <n v="2051.15"/>
    <n v="1320.42"/>
    <n v="11649.27"/>
  </r>
  <r>
    <x v="14"/>
    <s v="024000030000001 - VELTINS PILS BARRIL 30 L, "/>
    <s v="JUAN FERNANDEZ"/>
    <s v="61744 - JUAN MIGUEL PERNIA CABEZAS"/>
    <n v="0"/>
    <n v="0"/>
    <n v="428.96"/>
    <n v="0"/>
    <n v="754.46"/>
    <n v="0"/>
    <n v="140.29"/>
    <n v="0"/>
    <n v="0"/>
    <n v="0"/>
    <n v="496.09"/>
    <n v="0"/>
    <n v="1819.8"/>
  </r>
  <r>
    <x v="14"/>
    <s v="024000030000001 - VELTINS PILS BARRIL 30 L, "/>
    <s v="JUAN FERNANDEZ"/>
    <s v="61745 - HARMONY NIGHT, S,L,"/>
    <n v="246.46"/>
    <n v="443.21"/>
    <n v="674.1"/>
    <n v="556.83000000000004"/>
    <n v="603.58000000000004"/>
    <n v="885.66"/>
    <n v="561.12"/>
    <n v="658.77"/>
    <n v="1136.43"/>
    <n v="822.55"/>
    <n v="793.74"/>
    <n v="574.82000000000005"/>
    <n v="7957.2699999999995"/>
  </r>
  <r>
    <x v="14"/>
    <s v="024000030000001 - VELTINS PILS BARRIL 30 L, "/>
    <s v="JUAN FERNANDEZ"/>
    <s v="61826 - ANGEL ALVAREZ ZURDO"/>
    <n v="0"/>
    <n v="371.86"/>
    <n v="0"/>
    <n v="297.29000000000002"/>
    <n v="0"/>
    <n v="371.54"/>
    <n v="0"/>
    <n v="0"/>
    <n v="296.63"/>
    <n v="0"/>
    <n v="388.48"/>
    <n v="0"/>
    <n v="1725.8000000000002"/>
  </r>
  <r>
    <x v="14"/>
    <s v="024000030000001 - VELTINS PILS BARRIL 30 L, "/>
    <s v="JUAN FERNANDEZ"/>
    <s v="61947 - LA FONTANA GASTRO SL"/>
    <n v="0"/>
    <n v="0"/>
    <n v="0"/>
    <n v="332.97"/>
    <n v="1240.68"/>
    <n v="0"/>
    <n v="0"/>
    <n v="0"/>
    <n v="0"/>
    <n v="0"/>
    <n v="0"/>
    <n v="0"/>
    <n v="1573.65"/>
  </r>
  <r>
    <x v="14"/>
    <s v="024000030000001 - VELTINS PILS BARRIL 30 L, "/>
    <s v="JUAN FERNANDEZ"/>
    <s v="61998 - EDGAR FREDERIC BITTAR CORTESI"/>
    <n v="0"/>
    <n v="0"/>
    <n v="0"/>
    <n v="0"/>
    <n v="0"/>
    <n v="0"/>
    <n v="56.19"/>
    <n v="175.94"/>
    <n v="546.30999999999995"/>
    <n v="219.69"/>
    <n v="596.21"/>
    <n v="345.43"/>
    <n v="1939.77"/>
  </r>
  <r>
    <x v="14"/>
    <s v="024000039000001 - VELTINS PILS BARRIL 5 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4"/>
    <s v="024000086000020 - VELTINS PILS RET, 20X33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4"/>
    <s v="024000118000001 - VELTINS PILS 33CL "/>
    <s v="Desoonocido"/>
    <s v="88 - TECNOBRAU S,L,"/>
    <n v="0"/>
    <n v="3.77"/>
    <n v="0"/>
    <n v="0"/>
    <n v="0"/>
    <n v="0"/>
    <n v="0"/>
    <n v="0"/>
    <n v="0"/>
    <n v="0"/>
    <n v="0"/>
    <n v="0"/>
    <n v="3.77"/>
  </r>
  <r>
    <x v="14"/>
    <s v="024000118000001 - VELTINS PILS 33CL "/>
    <s v="EMPRESA"/>
    <s v="62008 - SERVIHOGAR 3000, S,L"/>
    <n v="0"/>
    <n v="0"/>
    <n v="0"/>
    <n v="0"/>
    <n v="0"/>
    <n v="0"/>
    <n v="0"/>
    <n v="0"/>
    <n v="3.53"/>
    <n v="0"/>
    <n v="0"/>
    <n v="0"/>
    <n v="3.53"/>
  </r>
  <r>
    <x v="14"/>
    <s v="024000118000001 - VELTINS PILS 33CL "/>
    <s v="FERNANDO GARCIA"/>
    <s v="61917 - MARIA VIRGINIA CASTRO JARRIN"/>
    <n v="0"/>
    <n v="0"/>
    <n v="0"/>
    <n v="0"/>
    <n v="0"/>
    <n v="0"/>
    <n v="-12.22"/>
    <n v="0"/>
    <n v="0"/>
    <n v="0"/>
    <n v="0"/>
    <n v="0"/>
    <n v="-12.22"/>
  </r>
  <r>
    <x v="14"/>
    <s v="024000118000004 - VELTINS PILS PACK 4 X 33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4"/>
    <s v="024000118000004 - VELTINS PILS PACK 4 X 33CL "/>
    <s v="FERNANDO GARCIA"/>
    <s v="61844 - BODEGAS JUCAR SA"/>
    <n v="27.57"/>
    <n v="0"/>
    <n v="0"/>
    <n v="0"/>
    <n v="0"/>
    <n v="0"/>
    <n v="0"/>
    <n v="0"/>
    <n v="0"/>
    <n v="0"/>
    <n v="0"/>
    <n v="0"/>
    <n v="27.57"/>
  </r>
  <r>
    <x v="14"/>
    <s v="024000118000004 - VELTINS PILS PACK 4 X 33CL "/>
    <s v="JUAN FERNANDEZ"/>
    <s v="61467 - NUEVO GRUPO LICORES CACHE, S, L"/>
    <n v="35.71"/>
    <n v="0"/>
    <n v="0"/>
    <n v="0"/>
    <n v="0"/>
    <n v="0"/>
    <n v="0"/>
    <n v="0"/>
    <n v="0"/>
    <n v="0"/>
    <n v="0"/>
    <n v="0"/>
    <n v="35.71"/>
  </r>
  <r>
    <x v="14"/>
    <s v="024000118000024 - VELTINS PILS 6x4x33 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4"/>
    <s v="024000118000024 - VELTINS PILS 6x4x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4"/>
    <s v="024000118000024 - VELTINS PILS 6x4x33 CL "/>
    <s v="ELENA CORINA"/>
    <s v="61943 - CARMEN COCOREAN"/>
    <n v="0"/>
    <n v="0"/>
    <n v="0"/>
    <n v="0"/>
    <n v="28.03"/>
    <n v="0"/>
    <n v="0"/>
    <n v="0"/>
    <n v="0"/>
    <n v="0"/>
    <n v="0"/>
    <n v="0"/>
    <n v="28.03"/>
  </r>
  <r>
    <x v="14"/>
    <s v="024000118000024 - VELTINS PILS 6x4x33 CL "/>
    <s v="ELENA CORINA"/>
    <s v="62012 - LIERKA ROJAS ARIAS"/>
    <n v="0"/>
    <n v="0"/>
    <n v="0"/>
    <n v="0"/>
    <n v="0"/>
    <n v="0"/>
    <n v="0"/>
    <n v="0"/>
    <n v="42.22"/>
    <n v="0"/>
    <n v="0"/>
    <n v="0"/>
    <n v="42.22"/>
  </r>
  <r>
    <x v="14"/>
    <s v="024000118000024 - VELTINS PILS 6x4x33 CL "/>
    <s v="ELENA CORINA"/>
    <s v="62013 - MENDIZORROZA CAFE SL"/>
    <n v="0"/>
    <n v="0"/>
    <n v="0"/>
    <n v="0"/>
    <n v="0"/>
    <n v="0"/>
    <n v="0"/>
    <n v="0"/>
    <n v="84.45"/>
    <n v="0"/>
    <n v="0"/>
    <n v="0"/>
    <n v="84.45"/>
  </r>
  <r>
    <x v="14"/>
    <s v="024000118000024 - VELTINS PILS 6x4x33 CL "/>
    <s v="FERNANDO GARCIA"/>
    <s v="61769 - AJAMIL DEVELOPS, S,L"/>
    <n v="0"/>
    <n v="0"/>
    <n v="0"/>
    <n v="70.53"/>
    <n v="0"/>
    <n v="0"/>
    <n v="0"/>
    <n v="0"/>
    <n v="0"/>
    <n v="0"/>
    <n v="0"/>
    <n v="0"/>
    <n v="70.53"/>
  </r>
  <r>
    <x v="14"/>
    <s v="024000118000024 - VELTINS PILS 6x4x33 CL "/>
    <s v="FERNANDO GARCIA"/>
    <s v="61832 - AKALANKA"/>
    <n v="0"/>
    <n v="29.41"/>
    <n v="0"/>
    <n v="58.75"/>
    <n v="35.04"/>
    <n v="44.07"/>
    <n v="32.58"/>
    <n v="0"/>
    <n v="52.78"/>
    <n v="0"/>
    <n v="69.13"/>
    <n v="0"/>
    <n v="321.76"/>
  </r>
  <r>
    <x v="14"/>
    <s v="024000118000024 - VELTINS PILS 6x4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4"/>
    <s v="024000118000024 - VELTINS PILS 6x4x33 CL "/>
    <s v="FERNANDO GARCIA"/>
    <s v="61917 - MARIA VIRGINIA CASTRO JARRIN"/>
    <n v="0"/>
    <n v="0"/>
    <n v="0"/>
    <n v="26.45"/>
    <n v="0"/>
    <n v="0"/>
    <n v="0"/>
    <n v="0"/>
    <n v="0"/>
    <n v="0"/>
    <n v="0"/>
    <n v="0"/>
    <n v="26.45"/>
  </r>
  <r>
    <x v="14"/>
    <s v="024000118000024 - VELTINS PILS 6x4x33 CL "/>
    <s v="FERNANDO GARCIA"/>
    <s v="61946 - MANJIZONE, SL"/>
    <n v="0"/>
    <n v="0"/>
    <n v="0"/>
    <n v="0"/>
    <n v="0"/>
    <n v="0"/>
    <n v="0"/>
    <n v="0"/>
    <n v="70.38"/>
    <n v="0"/>
    <n v="0"/>
    <n v="0"/>
    <n v="70.38"/>
  </r>
  <r>
    <x v="14"/>
    <s v="024000118000024 - VELTINS PILS 6x4x33 CL "/>
    <s v="FERNANDO GARCIA"/>
    <s v="61962 - ADRIAN BUESCU"/>
    <n v="0"/>
    <n v="0"/>
    <n v="0"/>
    <n v="0"/>
    <n v="28.03"/>
    <n v="0"/>
    <n v="0"/>
    <n v="0"/>
    <n v="0"/>
    <n v="0"/>
    <n v="0"/>
    <n v="0"/>
    <n v="28.03"/>
  </r>
  <r>
    <x v="14"/>
    <s v="024000118000024 - VELTINS PILS 6x4x33 CL "/>
    <s v="FERNANDO GARCIA"/>
    <s v="61996 - QUALITY MARKET EUROPEAN, S,L"/>
    <n v="0"/>
    <n v="0"/>
    <n v="0"/>
    <n v="0"/>
    <n v="0"/>
    <n v="0"/>
    <n v="0"/>
    <n v="38.25"/>
    <n v="0"/>
    <n v="0"/>
    <n v="0"/>
    <n v="0"/>
    <n v="38.25"/>
  </r>
  <r>
    <x v="14"/>
    <s v="024000118000024 - VELTINS PILS 6x4x33 CL "/>
    <s v="FERNANDO GARCIA"/>
    <s v="62004 - EMILIANO SANCHO GARCIA"/>
    <n v="0"/>
    <n v="0"/>
    <n v="0"/>
    <n v="0"/>
    <n v="0"/>
    <n v="0"/>
    <n v="0"/>
    <n v="0"/>
    <n v="0"/>
    <n v="191.03"/>
    <n v="0"/>
    <n v="0"/>
    <n v="191.03"/>
  </r>
  <r>
    <x v="14"/>
    <s v="024000118000024 - VELTINS PILS 6x4x33 CL "/>
    <s v="JUAN FERNANDEZ"/>
    <s v="39363 - PUB BOOT HILL C,B,"/>
    <n v="0"/>
    <n v="0"/>
    <n v="0"/>
    <n v="0"/>
    <n v="0"/>
    <n v="0"/>
    <n v="0"/>
    <n v="0"/>
    <n v="0"/>
    <n v="63.68"/>
    <n v="0"/>
    <n v="0"/>
    <n v="63.68"/>
  </r>
  <r>
    <x v="14"/>
    <s v="024000118000024 - VELTINS PILS 6x4x33 CL "/>
    <s v="JUAN FERNANDEZ"/>
    <s v="60625 - CERVECERIA LOS JERONIMOS S,L,"/>
    <n v="0"/>
    <n v="0"/>
    <n v="0"/>
    <n v="0"/>
    <n v="0"/>
    <n v="146.91"/>
    <n v="0"/>
    <n v="0"/>
    <n v="0"/>
    <n v="0"/>
    <n v="0"/>
    <n v="0"/>
    <n v="146.91"/>
  </r>
  <r>
    <x v="14"/>
    <s v="024000118000024 - VELTINS PILS 6x4x33 CL "/>
    <s v="JUAN FERNANDEZ"/>
    <s v="60641 - JOSE MIGUEL LOPEZ GARCIA"/>
    <n v="0"/>
    <n v="0"/>
    <n v="27.05"/>
    <n v="0"/>
    <n v="0"/>
    <n v="0"/>
    <n v="0"/>
    <n v="0"/>
    <n v="0"/>
    <n v="0"/>
    <n v="0"/>
    <n v="0"/>
    <n v="27.05"/>
  </r>
  <r>
    <x v="14"/>
    <s v="024000118000024 - VELTINS PILS 6x4x33 CL "/>
    <s v="JUAN FERNANDEZ"/>
    <s v="60732_1 - OKTOBERFEST PRINCIPE PIO"/>
    <n v="0"/>
    <n v="0"/>
    <n v="0"/>
    <n v="0"/>
    <n v="0"/>
    <n v="0"/>
    <n v="0"/>
    <n v="0"/>
    <n v="0"/>
    <n v="0"/>
    <n v="331.78"/>
    <n v="53.4"/>
    <n v="385.17999999999995"/>
  </r>
  <r>
    <x v="14"/>
    <s v="024000118000024 - VELTINS PILS 6x4x33 CL "/>
    <s v="JUAN FERNANDEZ"/>
    <s v="61071_1 - LA CASONA DE MARCELO Y NANCY, S,L"/>
    <n v="0"/>
    <n v="0"/>
    <n v="0"/>
    <n v="0"/>
    <n v="28.03"/>
    <n v="0"/>
    <n v="0"/>
    <n v="81.59"/>
    <n v="42.22"/>
    <n v="66.44"/>
    <n v="36.06"/>
    <n v="160.19"/>
    <n v="414.53"/>
  </r>
  <r>
    <x v="14"/>
    <s v="024000118000024 - VELTINS PILS 6x4x33 CL "/>
    <s v="JUAN FERNANDEZ"/>
    <s v="61071_4 - LA CASONA DE MARCELO Y NACY SL"/>
    <n v="0"/>
    <n v="0"/>
    <n v="0"/>
    <n v="0"/>
    <n v="0"/>
    <n v="0"/>
    <n v="0"/>
    <n v="0"/>
    <n v="0"/>
    <n v="0"/>
    <n v="91.36"/>
    <n v="141.61000000000001"/>
    <n v="232.97000000000003"/>
  </r>
  <r>
    <x v="14"/>
    <s v="024000118000024 - VELTINS PILS 6x4x33 CL "/>
    <s v="JUAN FERNANDEZ"/>
    <s v="61140 - AITOR MARTIN ARES"/>
    <n v="0"/>
    <n v="0"/>
    <n v="47.05"/>
    <n v="0"/>
    <n v="19.309999999999999"/>
    <n v="24.28"/>
    <n v="0"/>
    <n v="0"/>
    <n v="0"/>
    <n v="0"/>
    <n v="0"/>
    <n v="0"/>
    <n v="90.64"/>
  </r>
  <r>
    <x v="14"/>
    <s v="024000118000024 - VELTINS PILS 6x4x33 CL "/>
    <s v="JUAN FERNANDEZ"/>
    <s v="61771 - NURIA COBO AMORES"/>
    <n v="0"/>
    <n v="0"/>
    <n v="25.99"/>
    <n v="0"/>
    <n v="0"/>
    <n v="0"/>
    <n v="0"/>
    <n v="0"/>
    <n v="0"/>
    <n v="0"/>
    <n v="0"/>
    <n v="0"/>
    <n v="25.99"/>
  </r>
  <r>
    <x v="14"/>
    <s v="024000124000001 - VELTINS SIN ALCOHOL 0,0% 33CL "/>
    <s v="ELENA CORINA"/>
    <s v="61659 - LUIS GARC-A NIETO"/>
    <n v="0"/>
    <n v="0"/>
    <n v="0"/>
    <n v="0"/>
    <n v="0"/>
    <n v="0"/>
    <n v="0"/>
    <n v="0"/>
    <n v="0"/>
    <n v="0"/>
    <n v="0"/>
    <n v="0"/>
    <n v="0"/>
  </r>
  <r>
    <x v="14"/>
    <s v="024000124000001 - VELTINS SIN ALCOHOL 0,0% 33CL "/>
    <s v="JUAN FERNANDEZ"/>
    <s v="61467 - NUEVO GRUPO LICORES CACHE, S, L"/>
    <n v="31.98"/>
    <n v="0"/>
    <n v="0"/>
    <n v="0"/>
    <n v="0"/>
    <n v="0"/>
    <n v="0"/>
    <n v="0"/>
    <n v="0"/>
    <n v="0"/>
    <n v="0"/>
    <n v="0"/>
    <n v="31.98"/>
  </r>
  <r>
    <x v="14"/>
    <s v="024000124000001 - VELTINS SIN ALCOHOL 0,0% 33CL "/>
    <s v="JUAN FERNANDEZ"/>
    <s v="61829 - VINUM BARRICA SL"/>
    <n v="31.98"/>
    <n v="0"/>
    <n v="0"/>
    <n v="0"/>
    <n v="0"/>
    <n v="0"/>
    <n v="0"/>
    <n v="0"/>
    <n v="0"/>
    <n v="0"/>
    <n v="0"/>
    <n v="0"/>
    <n v="31.98"/>
  </r>
  <r>
    <x v="14"/>
    <s v="024000124000001 - VELTINS SIN ALCOHOL 0,0% 33CL "/>
    <s v="JUAN FERNANDEZ"/>
    <s v="61843 - CAROLINA PEREZ MARTIN"/>
    <n v="0"/>
    <n v="0"/>
    <n v="32.049999999999997"/>
    <n v="0"/>
    <n v="0"/>
    <n v="0"/>
    <n v="0"/>
    <n v="0"/>
    <n v="0"/>
    <n v="0"/>
    <n v="0"/>
    <n v="0"/>
    <n v="32.049999999999997"/>
  </r>
  <r>
    <x v="14"/>
    <s v="024000124000024 - VELTINS SIN ALCOHOL 0,0% 24X33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4"/>
    <s v="024000124000024 - VELTINS SIN ALCOHOL 0,0% 24X33CL "/>
    <s v="ELENA CORINA"/>
    <s v="61869 - GROZEA IONUT RAILEANU"/>
    <n v="0"/>
    <n v="31.79"/>
    <n v="30.77"/>
    <n v="25.42"/>
    <n v="0"/>
    <n v="0"/>
    <n v="0"/>
    <n v="0"/>
    <n v="0"/>
    <n v="0"/>
    <n v="0"/>
    <n v="0"/>
    <n v="87.98"/>
  </r>
  <r>
    <x v="14"/>
    <s v="024000124000024 - VELTINS SIN ALCOHOL 0,0% 24X33CL "/>
    <s v="ELENA CORINA"/>
    <s v="61943 - CARMEN COCOREAN"/>
    <n v="0"/>
    <n v="0"/>
    <n v="0"/>
    <n v="25.42"/>
    <n v="0"/>
    <n v="39.700000000000003"/>
    <n v="58.69"/>
    <n v="0"/>
    <n v="0"/>
    <n v="0"/>
    <n v="0"/>
    <n v="0"/>
    <n v="123.81"/>
  </r>
  <r>
    <x v="14"/>
    <s v="024000124000024 - VELTINS SIN ALCOHOL 0,0% 24X33CL "/>
    <s v="ELENA CORINA"/>
    <s v="61992 - AMORES D BARRA"/>
    <n v="0"/>
    <n v="0"/>
    <n v="0"/>
    <n v="0"/>
    <n v="0"/>
    <n v="0"/>
    <n v="48.89"/>
    <n v="76.53"/>
    <n v="0"/>
    <n v="95.56"/>
    <n v="103.74"/>
    <n v="0"/>
    <n v="324.72000000000003"/>
  </r>
  <r>
    <x v="14"/>
    <s v="024000124000024 - VELTINS SIN ALCOHOL 0,0% 24X33CL "/>
    <s v="ELENA CORINA"/>
    <s v="62012 - LIERKA ROJAS ARIAS"/>
    <n v="0"/>
    <n v="0"/>
    <n v="0"/>
    <n v="0"/>
    <n v="0"/>
    <n v="0"/>
    <n v="0"/>
    <n v="0"/>
    <n v="38.04"/>
    <n v="0"/>
    <n v="0"/>
    <n v="0"/>
    <n v="38.04"/>
  </r>
  <r>
    <x v="14"/>
    <s v="024000124000024 - VELTINS SIN ALCOHOL 0,0% 24X33CL "/>
    <s v="FERNANDO GARCIA"/>
    <s v="61214 - ESTEBAN VAQUERO CHACON"/>
    <n v="0"/>
    <n v="0"/>
    <n v="72.69"/>
    <n v="0"/>
    <n v="94.7"/>
    <n v="0"/>
    <n v="58.69"/>
    <n v="0"/>
    <n v="0"/>
    <n v="172.08"/>
    <n v="0"/>
    <n v="240.52"/>
    <n v="638.67999999999995"/>
  </r>
  <r>
    <x v="14"/>
    <s v="024000124000024 - VELTINS SIN ALCOHOL 0,0% 24X33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4"/>
    <s v="024000124000024 - VELTINS SIN ALCOHOL 0,0% 24X33CL "/>
    <s v="FERNANDO GARCIA"/>
    <s v="61946 - MANJIZONE, SL"/>
    <n v="0"/>
    <n v="0"/>
    <n v="0"/>
    <n v="0"/>
    <n v="0"/>
    <n v="0"/>
    <n v="0"/>
    <n v="0"/>
    <n v="71.319999999999993"/>
    <n v="0"/>
    <n v="0"/>
    <n v="0"/>
    <n v="71.319999999999993"/>
  </r>
  <r>
    <x v="14"/>
    <s v="024000124000024 - VELTINS SIN ALCOHOL 0,0% 24X33CL "/>
    <s v="FERNANDO GARCIA"/>
    <s v="62004 - EMILIANO SANCHO GARCIA"/>
    <n v="0"/>
    <n v="0"/>
    <n v="0"/>
    <n v="0"/>
    <n v="0"/>
    <n v="0"/>
    <n v="0"/>
    <n v="0"/>
    <n v="0"/>
    <n v="57.36"/>
    <n v="0"/>
    <n v="0"/>
    <n v="57.36"/>
  </r>
  <r>
    <x v="14"/>
    <s v="024000124000024 - VELTINS SIN ALCOHOL 0,0% 24X33CL "/>
    <s v="JUAN FERNANDEZ"/>
    <s v="60625 - CERVECERIA LOS JERONIMOS S,L,"/>
    <n v="0"/>
    <n v="0"/>
    <n v="158.07"/>
    <n v="84.72"/>
    <n v="171.82"/>
    <n v="158.81"/>
    <n v="117.39"/>
    <n v="61.25"/>
    <n v="63.4"/>
    <n v="0"/>
    <n v="0"/>
    <n v="0"/>
    <n v="815.46"/>
  </r>
  <r>
    <x v="14"/>
    <s v="024000124000024 - VELTINS SIN ALCOHOL 0,0% 24X33CL "/>
    <s v="JUAN FERNANDEZ"/>
    <s v="60637 - VAQUERIA 1926-1995 S,L,"/>
    <n v="0"/>
    <n v="0"/>
    <n v="51.28"/>
    <n v="84.72"/>
    <n v="126.27"/>
    <n v="158.81"/>
    <n v="78.260000000000005"/>
    <n v="153.13"/>
    <n v="190.19"/>
    <n v="267.69"/>
    <n v="207.57"/>
    <n v="120.26"/>
    <n v="1438.18"/>
  </r>
  <r>
    <x v="14"/>
    <s v="024000124000024 - VELTINS SIN ALCOHOL 0,0% 24X33CL "/>
    <s v="JUAN FERNANDEZ"/>
    <s v="60641 - JOSE MIGUEL LOPEZ GARCIA"/>
    <n v="0"/>
    <n v="0"/>
    <n v="0"/>
    <n v="80.06"/>
    <n v="59.66"/>
    <n v="79.41"/>
    <n v="78.260000000000005"/>
    <n v="0"/>
    <n v="0"/>
    <n v="0"/>
    <n v="0"/>
    <n v="0"/>
    <n v="297.39"/>
  </r>
  <r>
    <x v="14"/>
    <s v="024000124000024 - VELTINS SIN ALCOHOL 0,0% 24X33CL "/>
    <s v="JUAN FERNANDEZ"/>
    <s v="60732_1 - OKTOBERFEST PRINCIPE PIO"/>
    <n v="0"/>
    <n v="0"/>
    <n v="0"/>
    <n v="0"/>
    <n v="0"/>
    <n v="0"/>
    <n v="0"/>
    <n v="0"/>
    <n v="0"/>
    <n v="0"/>
    <n v="1893.07"/>
    <n v="481.04"/>
    <n v="2374.11"/>
  </r>
  <r>
    <x v="14"/>
    <s v="024000124000024 - VELTINS SIN ALCOHOL 0,0% 24X33CL "/>
    <s v="JUAN FERNANDEZ"/>
    <s v="60855_1 - HARMONY NIGHT, S,L,"/>
    <n v="0"/>
    <n v="0"/>
    <n v="0"/>
    <n v="95.31"/>
    <n v="63.13"/>
    <n v="39.700000000000003"/>
    <n v="29.35"/>
    <n v="0"/>
    <n v="95.1"/>
    <n v="57.36"/>
    <n v="62.27"/>
    <n v="0"/>
    <n v="442.21999999999997"/>
  </r>
  <r>
    <x v="14"/>
    <s v="024000124000024 - VELTINS SIN ALCOHOL 0,0% 24X33CL "/>
    <s v="JUAN FERNANDEZ"/>
    <s v="60855_2 - HARMONY NIGHT, S,L,"/>
    <n v="0"/>
    <n v="0"/>
    <n v="384.62"/>
    <n v="190.62"/>
    <n v="315.67"/>
    <n v="238.22"/>
    <n v="410.86"/>
    <n v="183.75"/>
    <n v="475.48"/>
    <n v="344.17"/>
    <n v="249.08"/>
    <n v="360.78"/>
    <n v="3153.25"/>
  </r>
  <r>
    <x v="14"/>
    <s v="024000124000024 - VELTINS SIN ALCOHOL 0,0% 24X33CL "/>
    <s v="JUAN FERNANDEZ"/>
    <s v="60855_3 - HARMONY NIGHT, S,L,"/>
    <n v="0"/>
    <n v="0"/>
    <n v="0"/>
    <n v="0"/>
    <n v="0"/>
    <n v="0"/>
    <n v="0"/>
    <n v="0"/>
    <n v="0"/>
    <n v="0"/>
    <n v="62.27"/>
    <n v="0"/>
    <n v="62.27"/>
  </r>
  <r>
    <x v="14"/>
    <s v="024000124000024 - VELTINS SIN ALCOHOL 0,0% 24X33CL "/>
    <s v="JUAN FERNANDEZ"/>
    <s v="61071_1 - LA CASONA DE MARCELO Y NANCY, S,L"/>
    <n v="0"/>
    <n v="0"/>
    <n v="0"/>
    <n v="0"/>
    <n v="21.04"/>
    <n v="26.47"/>
    <n v="19.559999999999999"/>
    <n v="30.63"/>
    <n v="0"/>
    <n v="0"/>
    <n v="36.28"/>
    <n v="0"/>
    <n v="133.97999999999999"/>
  </r>
  <r>
    <x v="14"/>
    <s v="024000124000024 - VELTINS SIN ALCOHOL 0,0% 24X33CL "/>
    <s v="JUAN FERNANDEZ"/>
    <s v="61071_3 - LA CASONA DE MARCELO Y NANCY, S,L"/>
    <n v="0"/>
    <n v="0"/>
    <n v="0"/>
    <n v="0"/>
    <n v="0"/>
    <n v="0"/>
    <n v="19.559999999999999"/>
    <n v="0"/>
    <n v="0"/>
    <n v="0"/>
    <n v="0"/>
    <n v="0"/>
    <n v="19.559999999999999"/>
  </r>
  <r>
    <x v="14"/>
    <s v="024000124000024 - VELTINS SIN ALCOHOL 0,0% 24X33CL "/>
    <s v="JUAN FERNANDEZ"/>
    <s v="61071_4 - LA CASONA DE MARCELO Y NACY SL"/>
    <n v="0"/>
    <n v="0"/>
    <n v="0"/>
    <n v="0"/>
    <n v="0"/>
    <n v="0"/>
    <n v="0"/>
    <n v="0"/>
    <n v="0"/>
    <n v="0"/>
    <n v="49.82"/>
    <n v="35.03"/>
    <n v="84.85"/>
  </r>
  <r>
    <x v="14"/>
    <s v="024000124000024 - VELTINS SIN ALCOHOL 0,0% 24X33CL "/>
    <s v="JUAN FERNANDEZ"/>
    <s v="61140 - AITOR MARTIN ARES"/>
    <n v="0"/>
    <n v="0"/>
    <n v="25.64"/>
    <n v="0"/>
    <n v="0"/>
    <n v="0"/>
    <n v="0"/>
    <n v="0"/>
    <n v="0"/>
    <n v="0"/>
    <n v="0"/>
    <n v="0"/>
    <n v="25.64"/>
  </r>
  <r>
    <x v="14"/>
    <s v="024000124000024 - VELTINS SIN ALCOHOL 0,0% 24X33CL "/>
    <s v="JUAN FERNANDEZ"/>
    <s v="61143 - SIERRA ANDÃ¯Â¿Â½JAR, S,L"/>
    <n v="0"/>
    <n v="0"/>
    <n v="138.76"/>
    <n v="128.83000000000001"/>
    <n v="147.31"/>
    <n v="266.87"/>
    <n v="119"/>
    <n v="61.25"/>
    <n v="190.19"/>
    <n v="191.21"/>
    <n v="252.51"/>
    <n v="80.17"/>
    <n v="1576.1000000000001"/>
  </r>
  <r>
    <x v="14"/>
    <s v="024000124000024 - VELTINS SIN ALCOHOL 0,0% 24X33CL "/>
    <s v="JUAN FERNANDEZ"/>
    <s v="61206 - FERNANDO MEMBRILLO MONTILLA"/>
    <n v="0"/>
    <n v="0"/>
    <n v="0"/>
    <n v="21.18"/>
    <n v="0"/>
    <n v="39.700000000000003"/>
    <n v="0"/>
    <n v="0"/>
    <n v="0"/>
    <n v="0"/>
    <n v="0"/>
    <n v="0"/>
    <n v="60.88"/>
  </r>
  <r>
    <x v="14"/>
    <s v="024000124000024 - VELTINS SIN ALCOHOL 0,0% 24X33CL "/>
    <s v="JUAN FERNANDEZ"/>
    <s v="61400 - AYUSA HOSTELERIA, S,L,"/>
    <n v="0"/>
    <n v="26.49"/>
    <n v="230.77"/>
    <n v="105.9"/>
    <n v="0"/>
    <n v="0"/>
    <n v="0"/>
    <n v="0"/>
    <n v="0"/>
    <n v="0"/>
    <n v="0"/>
    <n v="0"/>
    <n v="363.15999999999997"/>
  </r>
  <r>
    <x v="14"/>
    <s v="024000124000024 - VELTINS SIN ALCOHOL 0,0% 24X33CL "/>
    <s v="JUAN FERNANDEZ"/>
    <s v="61460 - ROEX MARISQUERIA, S,L,"/>
    <n v="0"/>
    <n v="0"/>
    <n v="86.54"/>
    <n v="23.83"/>
    <n v="47.35"/>
    <n v="119.11"/>
    <n v="44.02"/>
    <n v="137.81"/>
    <n v="213.97"/>
    <n v="215.11"/>
    <n v="93.41"/>
    <n v="405.88"/>
    <n v="1387.03"/>
  </r>
  <r>
    <x v="14"/>
    <s v="024000124000024 - VELTINS SIN ALCOHOL 0,0% 24X33CL "/>
    <s v="JUAN FERNANDEZ"/>
    <s v="61653 - GERMANICA DE CERVEZAS,S,L"/>
    <n v="0"/>
    <n v="26.49"/>
    <n v="0"/>
    <n v="0"/>
    <n v="0"/>
    <n v="31.77"/>
    <n v="0"/>
    <n v="0"/>
    <n v="0"/>
    <n v="0"/>
    <n v="103.78"/>
    <n v="96.22"/>
    <n v="258.26"/>
  </r>
  <r>
    <x v="14"/>
    <s v="024000124000024 - VELTINS SIN ALCOHOL 0,0% 24X33CL "/>
    <s v="JUAN FERNANDEZ"/>
    <s v="61744 - JUAN MIGUEL PERNIA CABEZAS"/>
    <n v="0"/>
    <n v="0"/>
    <n v="38.46"/>
    <n v="0"/>
    <n v="0"/>
    <n v="0"/>
    <n v="0"/>
    <n v="91.88"/>
    <n v="0"/>
    <n v="0"/>
    <n v="62.27"/>
    <n v="0"/>
    <n v="192.61"/>
  </r>
  <r>
    <x v="14"/>
    <s v="024000124000024 - VELTINS SIN ALCOHOL 0,0% 24X33CL "/>
    <s v="JUAN FERNANDEZ"/>
    <s v="61745 - HARMONY NIGHT, S,L,"/>
    <n v="0"/>
    <n v="0"/>
    <n v="230.77"/>
    <n v="317.69"/>
    <n v="94.7"/>
    <n v="198.52"/>
    <n v="322.82"/>
    <n v="91.88"/>
    <n v="523.03"/>
    <n v="344.17"/>
    <n v="311.35000000000002"/>
    <n v="360.78"/>
    <n v="2795.71"/>
  </r>
  <r>
    <x v="14"/>
    <s v="024000124000024 - VELTINS SIN ALCOHOL 0,0% 24X33CL "/>
    <s v="JUAN FERNANDEZ"/>
    <s v="61843 - CAROLINA PEREZ MARTIN"/>
    <n v="0"/>
    <n v="0"/>
    <n v="51.28"/>
    <n v="42.36"/>
    <n v="71.56"/>
    <n v="121.77"/>
    <n v="82.17"/>
    <n v="36.75"/>
    <n v="139.47999999999999"/>
    <n v="168.27"/>
    <n v="149.46"/>
    <n v="144.33000000000001"/>
    <n v="1007.4300000000001"/>
  </r>
  <r>
    <x v="14"/>
    <s v="024000124000024 - VELTINS SIN ALCOHOL 0,0% 24X33CL "/>
    <s v="JUAN FERNANDEZ"/>
    <s v="61864 - PAQUI VERA LOSADA"/>
    <n v="0"/>
    <n v="0"/>
    <n v="0"/>
    <n v="0"/>
    <n v="0"/>
    <n v="0"/>
    <n v="0"/>
    <n v="0"/>
    <n v="95.1"/>
    <n v="0"/>
    <n v="99.64"/>
    <n v="0"/>
    <n v="194.74"/>
  </r>
  <r>
    <x v="14"/>
    <s v="024000124000024 - VELTINS SIN ALCOHOL 0,0% 24X33CL "/>
    <s v="JUAN FERNANDEZ"/>
    <s v="61947 - LA FONTANA GASTRO SL"/>
    <n v="0"/>
    <n v="0"/>
    <n v="0"/>
    <n v="21.18"/>
    <n v="42.09"/>
    <n v="0"/>
    <n v="0"/>
    <n v="0"/>
    <n v="0"/>
    <n v="0"/>
    <n v="0"/>
    <n v="0"/>
    <n v="63.27"/>
  </r>
  <r>
    <x v="14"/>
    <s v="024000199000016 - GREVENSTEINER HELL 50CL RET, "/>
    <s v="JUAN FERNANDEZ"/>
    <s v="60984 - MALIBU STATE, S,L"/>
    <n v="0"/>
    <n v="49.58"/>
    <n v="0"/>
    <n v="0"/>
    <n v="0"/>
    <n v="0"/>
    <n v="0"/>
    <n v="0"/>
    <n v="0"/>
    <n v="0"/>
    <n v="0"/>
    <n v="0"/>
    <n v="49.58"/>
  </r>
  <r>
    <x v="14"/>
    <s v="024000199000016 - GREVENSTEINER HELL 50CL RET, "/>
    <s v="JUAN FERNANDEZ"/>
    <s v="61071_1 - LA CASONA DE MARCELO Y NANCY, S,L"/>
    <n v="22.85"/>
    <n v="71.94"/>
    <n v="0"/>
    <n v="0"/>
    <n v="0"/>
    <n v="0"/>
    <n v="0"/>
    <n v="0"/>
    <n v="0"/>
    <n v="0"/>
    <n v="0"/>
    <n v="0"/>
    <n v="94.789999999999992"/>
  </r>
  <r>
    <x v="14"/>
    <s v="024000200000001 - GREVENSTEINER BARRIL 30 L "/>
    <s v="JUAN FERNANDEZ"/>
    <s v="60732_1 - OKTOBERFEST PRINCIPE PIO"/>
    <n v="0"/>
    <n v="0"/>
    <n v="0"/>
    <n v="0"/>
    <n v="0"/>
    <n v="0"/>
    <n v="0"/>
    <n v="0"/>
    <n v="0"/>
    <n v="0"/>
    <n v="4685.1000000000004"/>
    <n v="282.74"/>
    <n v="4967.84"/>
  </r>
  <r>
    <x v="14"/>
    <s v="024000200000001 - GREVENSTEINER BARRIL 30 L "/>
    <s v="JUAN FERNANDEZ"/>
    <s v="60855_1 - HARMONY NIGHT, S,L,"/>
    <n v="0"/>
    <n v="0"/>
    <n v="275.35000000000002"/>
    <n v="625.47"/>
    <n v="0"/>
    <n v="213.18"/>
    <n v="210.1"/>
    <n v="0"/>
    <n v="0"/>
    <n v="0"/>
    <n v="334.35"/>
    <n v="0"/>
    <n v="1658.4499999999998"/>
  </r>
  <r>
    <x v="14"/>
    <s v="024000200000001 - GREVENSTEINER BARRIL 30 L "/>
    <s v="JUAN FERNANDEZ"/>
    <s v="60855_2 - HARMONY NIGHT, S,L,"/>
    <n v="132.02000000000001"/>
    <n v="213.36"/>
    <n v="481.86"/>
    <n v="284.3"/>
    <n v="451.98"/>
    <n v="497.41"/>
    <n v="210.1"/>
    <n v="328.87"/>
    <n v="425.5"/>
    <n v="410.65"/>
    <n v="222.9"/>
    <n v="322.85000000000002"/>
    <n v="3981.7999999999997"/>
  </r>
  <r>
    <x v="14"/>
    <s v="024000200000001 - GREVENSTEINER BARRIL 30 L "/>
    <s v="JUAN FERNANDEZ"/>
    <s v="60855_3 - HARMONY NIGHT, S,L,"/>
    <n v="858.21"/>
    <n v="1454.4"/>
    <n v="1170.24"/>
    <n v="0"/>
    <n v="621.48"/>
    <n v="213.18"/>
    <n v="577.77"/>
    <n v="1644.4"/>
    <n v="0"/>
    <n v="0"/>
    <n v="0"/>
    <n v="0"/>
    <n v="6539.68"/>
  </r>
  <r>
    <x v="14"/>
    <s v="024000200000001 - GREVENSTEINER BARRIL 30 L "/>
    <s v="JUAN FERNANDEZ"/>
    <s v="61071_1 - LA CASONA DE MARCELO Y NANCY, S,L"/>
    <n v="0"/>
    <n v="132.03"/>
    <n v="383.38"/>
    <n v="105.56"/>
    <n v="209.77"/>
    <n v="395.77"/>
    <n v="97.51"/>
    <n v="305.27"/>
    <n v="315.97000000000003"/>
    <n v="190.59"/>
    <n v="620.73"/>
    <n v="199.79"/>
    <n v="2956.37"/>
  </r>
  <r>
    <x v="14"/>
    <s v="024000200000001 - GREVENSTEINER BARRIL 30 L "/>
    <s v="JUAN FERNANDEZ"/>
    <s v="61071_3 - LA CASONA DE MARCELO Y NANCY, S,L"/>
    <n v="0"/>
    <n v="119.91"/>
    <n v="127.79"/>
    <n v="316.69"/>
    <n v="419.56"/>
    <n v="527.69000000000005"/>
    <n v="195.02"/>
    <n v="457.93"/>
    <n v="0"/>
    <n v="0"/>
    <n v="206.9"/>
    <n v="399.58"/>
    <n v="2771.07"/>
  </r>
  <r>
    <x v="14"/>
    <s v="024000200000001 - GREVENSTEINER BARRIL 30 L "/>
    <s v="JUAN FERNANDEZ"/>
    <s v="61140 - AITOR MARTIN ARES"/>
    <n v="328.95"/>
    <n v="590.71"/>
    <n v="794.15"/>
    <n v="377.8"/>
    <n v="563.1"/>
    <n v="472.14"/>
    <n v="348.99"/>
    <n v="682.88"/>
    <n v="565.44000000000005"/>
    <n v="682.16"/>
    <n v="925.66"/>
    <n v="1072.6199999999999"/>
    <n v="7404.5999999999995"/>
  </r>
  <r>
    <x v="14"/>
    <s v="024000200000001 - GREVENSTEINER BARRIL 30 L "/>
    <s v="JUAN FERNANDEZ"/>
    <s v="61143 - SIERRA ANDÃ¯Â¿Â½JAR, S,L"/>
    <n v="187.47"/>
    <n v="495.66"/>
    <n v="684.21"/>
    <n v="726.65"/>
    <n v="802.25"/>
    <n v="605.4"/>
    <n v="298.32"/>
    <n v="116.74"/>
    <n v="725.02"/>
    <n v="437.32"/>
    <n v="316.49"/>
    <n v="305.61"/>
    <n v="5701.1399999999994"/>
  </r>
  <r>
    <x v="14"/>
    <s v="024000200000001 - GREVENSTEINER BARRIL 30 L "/>
    <s v="JUAN FERNANDEZ"/>
    <s v="61302 - THE GLASGOW CELTIC TAVERN"/>
    <n v="119.69"/>
    <n v="234.24"/>
    <n v="566.78"/>
    <n v="187.26"/>
    <n v="279.11"/>
    <n v="234.03"/>
    <n v="259.48"/>
    <n v="135.38999999999999"/>
    <n v="280.27"/>
    <n v="369.69"/>
    <n v="435.61"/>
    <n v="420.63"/>
    <n v="3522.1800000000003"/>
  </r>
  <r>
    <x v="14"/>
    <s v="024000200000001 - GREVENSTEINER BARRIL 30 L "/>
    <s v="JUAN FERNANDEZ"/>
    <s v="61653 - GERMANICA DE CERVEZAS,S,L"/>
    <n v="454.11"/>
    <n v="700.18"/>
    <n v="1065.47"/>
    <n v="391.14"/>
    <n v="388.66"/>
    <n v="733.24"/>
    <n v="361.32"/>
    <n v="282.79000000000002"/>
    <n v="1463.53"/>
    <n v="1589.02"/>
    <n v="1341.68"/>
    <n v="1665.71"/>
    <n v="10436.850000000002"/>
  </r>
  <r>
    <x v="14"/>
    <s v="024000200000001 - GREVENSTEINER BARRIL 30 L "/>
    <s v="JUAN FERNANDEZ"/>
    <s v="61744 - JUAN MIGUEL PERNIA CABEZAS"/>
    <n v="0"/>
    <n v="0"/>
    <n v="757.21"/>
    <n v="852.89"/>
    <n v="564.98"/>
    <n v="1776.48"/>
    <n v="735.34"/>
    <n v="0"/>
    <n v="2382.79"/>
    <n v="2053.2600000000002"/>
    <n v="1783.19"/>
    <n v="2152.36"/>
    <n v="13058.500000000002"/>
  </r>
  <r>
    <x v="14"/>
    <s v="024000200000001 - GREVENSTEINER BARRIL 30 L "/>
    <s v="JUAN FERNANDEZ"/>
    <s v="61745 - HARMONY NIGHT, S,L,"/>
    <n v="66.010000000000005"/>
    <n v="71.12"/>
    <n v="275.36"/>
    <n v="56.86"/>
    <n v="56.5"/>
    <n v="213.18"/>
    <n v="52.52"/>
    <n v="328.91"/>
    <n v="255.3"/>
    <n v="307.99"/>
    <n v="445.82"/>
    <n v="215.24"/>
    <n v="2344.8100000000004"/>
  </r>
  <r>
    <x v="14"/>
    <s v="024000200000001 - GREVENSTEINER BARRIL 30 L "/>
    <s v="JUAN FERNANDEZ"/>
    <s v="61843 - CAROLINA PEREZ MARTIN"/>
    <n v="0"/>
    <n v="277.98"/>
    <n v="269.06"/>
    <n v="222.24"/>
    <n v="552.07000000000005"/>
    <n v="694.35"/>
    <n v="615.89"/>
    <n v="642.71"/>
    <n v="1330.48"/>
    <n v="1404.44"/>
    <n v="1524.63"/>
    <n v="1472.22"/>
    <n v="9006.07"/>
  </r>
  <r>
    <x v="14"/>
    <s v="024000202000016 - GREVENSTEINER ORIGINAL RT 16X50 CL "/>
    <s v="Desoonocido"/>
    <s v="88 - TECNOBRAU S,L,"/>
    <n v="0"/>
    <n v="15.65"/>
    <n v="0"/>
    <n v="0"/>
    <n v="0"/>
    <n v="0"/>
    <n v="0"/>
    <n v="0"/>
    <n v="0"/>
    <n v="0"/>
    <n v="0"/>
    <n v="0"/>
    <n v="15.65"/>
  </r>
  <r>
    <x v="14"/>
    <s v="024000202000016 - GREVENSTEINER ORIGINAL RT 16X50 CL "/>
    <s v="JUAN FERNANDEZ"/>
    <s v="50015 - CARLOS MARTINEZ MATEO"/>
    <n v="0"/>
    <n v="0"/>
    <n v="0"/>
    <n v="0"/>
    <n v="0"/>
    <n v="0"/>
    <n v="0"/>
    <n v="0"/>
    <n v="0"/>
    <n v="0"/>
    <n v="0"/>
    <n v="0"/>
    <n v="0"/>
  </r>
  <r>
    <x v="14"/>
    <s v="024000202000016 - GREVENSTEINER ORIGINAL RT 16X50 CL "/>
    <s v="JUAN FERNANDEZ"/>
    <s v="60984 - MALIBU STATE, S,L"/>
    <n v="68.55"/>
    <n v="74.37"/>
    <n v="0"/>
    <n v="0"/>
    <n v="0"/>
    <n v="0"/>
    <n v="0"/>
    <n v="0"/>
    <n v="0"/>
    <n v="0"/>
    <n v="0"/>
    <n v="0"/>
    <n v="142.92000000000002"/>
  </r>
  <r>
    <x v="14"/>
    <s v="024000202000016 - GREVENSTEINER ORIGINAL RT 16X50 CL "/>
    <s v="JUAN FERNANDEZ"/>
    <s v="61071_1 - LA CASONA DE MARCELO Y NANCY, S,L"/>
    <n v="22.85"/>
    <n v="24.79"/>
    <n v="0"/>
    <n v="0"/>
    <n v="0"/>
    <n v="0"/>
    <n v="0"/>
    <n v="0"/>
    <n v="0"/>
    <n v="0"/>
    <n v="0"/>
    <n v="0"/>
    <n v="47.64"/>
  </r>
  <r>
    <x v="14"/>
    <s v="024000202000016 - GREVENSTEINER ORIGINAL RT 16X50 CL "/>
    <s v="JUAN FERNANDEZ"/>
    <s v="61400 - AYUSA HOSTELERIA, S,L,"/>
    <n v="22.85"/>
    <n v="0"/>
    <n v="0"/>
    <n v="0"/>
    <n v="0"/>
    <n v="0"/>
    <n v="0"/>
    <n v="0"/>
    <n v="0"/>
    <n v="0"/>
    <n v="0"/>
    <n v="0"/>
    <n v="22.85"/>
  </r>
  <r>
    <x v="14"/>
    <s v="024000202000016 - GREVENSTEINER ORIGINAL RT 16X50 CL "/>
    <s v="JUAN FERNANDEZ"/>
    <s v="61745 - HARMONY NIGHT, S,L,"/>
    <n v="72.03"/>
    <n v="24.79"/>
    <n v="0"/>
    <n v="0"/>
    <n v="0"/>
    <n v="0"/>
    <n v="0"/>
    <n v="0"/>
    <n v="0"/>
    <n v="0"/>
    <n v="0"/>
    <n v="0"/>
    <n v="96.82"/>
  </r>
  <r>
    <x v="14"/>
    <s v="024000202000016 - GREVENSTEINER ORIGINAL RT 16X50 CL "/>
    <s v="JUAN FERNANDEZ"/>
    <s v="61771 - NURIA COBO AMORES"/>
    <n v="22.85"/>
    <n v="49.58"/>
    <n v="0"/>
    <n v="0"/>
    <n v="0"/>
    <n v="0"/>
    <n v="0"/>
    <n v="0"/>
    <n v="0"/>
    <n v="0"/>
    <n v="0"/>
    <n v="0"/>
    <n v="72.430000000000007"/>
  </r>
  <r>
    <x v="14"/>
    <s v="024000202000016 - GREVENSTEINER ORIGINAL RT 16X50 CL "/>
    <s v="JUAN FERNANDEZ"/>
    <s v="61843 - CAROLINA PEREZ MARTIN"/>
    <n v="22.85"/>
    <n v="0"/>
    <n v="0"/>
    <n v="0"/>
    <n v="0"/>
    <n v="0"/>
    <n v="0"/>
    <n v="0"/>
    <n v="0"/>
    <n v="0"/>
    <n v="0"/>
    <n v="0"/>
    <n v="22.85"/>
  </r>
  <r>
    <x v="14"/>
    <s v="024000202000016 - GREVENSTEINER ORIGINAL RT 16X50 CL "/>
    <s v="JUAN FERNANDEZ"/>
    <s v="61864 - PAQUI VERA LOSADA"/>
    <n v="45.7"/>
    <n v="0"/>
    <n v="0"/>
    <n v="0"/>
    <n v="0"/>
    <n v="0"/>
    <n v="0"/>
    <n v="0"/>
    <n v="0"/>
    <n v="0"/>
    <n v="0"/>
    <n v="0"/>
    <n v="45.7"/>
  </r>
  <r>
    <x v="14"/>
    <s v="024000202000016 - GREVENSTEINER ORIGINAL RT 16X50 CL "/>
    <s v="JUAN FERNANDEZ"/>
    <s v="67451 - OMAR Y SADY, S,L,"/>
    <n v="91.4"/>
    <n v="148.74"/>
    <n v="0"/>
    <n v="0"/>
    <n v="0"/>
    <n v="0"/>
    <n v="0"/>
    <n v="0"/>
    <n v="0"/>
    <n v="0"/>
    <n v="0"/>
    <n v="0"/>
    <n v="240.14000000000001"/>
  </r>
  <r>
    <x v="14"/>
    <s v="024000202000016 - GREVENSTEINER ORIGINAL RT 16X50 CL "/>
    <s v="JUAN FERNANDEZ"/>
    <s v="67451_1 - OMAR Y SADY, S,L,"/>
    <n v="68.55"/>
    <n v="123.95"/>
    <n v="0"/>
    <n v="0"/>
    <n v="0"/>
    <n v="0"/>
    <n v="0"/>
    <n v="0"/>
    <n v="0"/>
    <n v="0"/>
    <n v="0"/>
    <n v="0"/>
    <n v="192.5"/>
  </r>
  <r>
    <x v="14"/>
    <s v="024000203000001 - PACK GREVENS, 5 BOT+JARRA ORIG "/>
    <s v="FERNANDO GARCIA"/>
    <s v="60310 - SIERRABER 2007 SL"/>
    <n v="0"/>
    <n v="0"/>
    <n v="0"/>
    <n v="0"/>
    <n v="0"/>
    <n v="0"/>
    <n v="0"/>
    <n v="0"/>
    <n v="0"/>
    <n v="0"/>
    <n v="234.73"/>
    <n v="0"/>
    <n v="234.73"/>
  </r>
  <r>
    <x v="14"/>
    <s v="024000203000001 - PACK GREVENS, 5 BOT+JARRA ORIG "/>
    <s v="JUAN FERNANDEZ"/>
    <s v="60984 - MALIBU STATE, S,L"/>
    <n v="0"/>
    <n v="0"/>
    <n v="0"/>
    <n v="0"/>
    <n v="0"/>
    <n v="0"/>
    <n v="0"/>
    <n v="0"/>
    <n v="0"/>
    <n v="0"/>
    <n v="0"/>
    <n v="114.93"/>
    <n v="114.93"/>
  </r>
  <r>
    <x v="14"/>
    <s v="024000203000001 - PACK GREVENS, 5 BOT+JARRA ORIG "/>
    <s v="JUAN FERNANDEZ"/>
    <s v="61000 - FRANCISCO JAVIER MART-NEZ DEL CERRO"/>
    <n v="0"/>
    <n v="0"/>
    <n v="0"/>
    <n v="0"/>
    <n v="0"/>
    <n v="0"/>
    <n v="0"/>
    <n v="0"/>
    <n v="0"/>
    <n v="0"/>
    <n v="0"/>
    <n v="223.3"/>
    <n v="223.3"/>
  </r>
  <r>
    <x v="14"/>
    <s v="024000203000001 - PACK GREVENS, 5 BOT+JARRA ORIG "/>
    <s v="JUAN FERNANDEZ"/>
    <s v="61058 - JESÃ¯Â¿Â½S DEL OLMO GARC-A"/>
    <n v="0"/>
    <n v="0"/>
    <n v="0"/>
    <n v="0"/>
    <n v="0"/>
    <n v="0"/>
    <n v="84.14"/>
    <n v="0"/>
    <n v="0"/>
    <n v="164.45"/>
    <n v="0"/>
    <n v="172.39"/>
    <n v="420.97999999999996"/>
  </r>
  <r>
    <x v="14"/>
    <s v="024000203000001 - PACK GREVENS, 5 BOT+JARRA ORIG "/>
    <s v="JUAN FERNANDEZ"/>
    <s v="61101 - DISTRIBUIDORA DE BEBIDAS BACO, S,A"/>
    <n v="279.43"/>
    <n v="0"/>
    <n v="0"/>
    <n v="0"/>
    <n v="0"/>
    <n v="0"/>
    <n v="0"/>
    <n v="0"/>
    <n v="0"/>
    <n v="0"/>
    <n v="0"/>
    <n v="223.3"/>
    <n v="502.73"/>
  </r>
  <r>
    <x v="14"/>
    <s v="024000203000001 - PACK GREVENS, 5 BOT+JARRA ORIG "/>
    <s v="JUAN FERNANDEZ"/>
    <s v="61467 - NUEVO GRUPO LICORES CACHE, S, L"/>
    <n v="0"/>
    <n v="0"/>
    <n v="0"/>
    <n v="0"/>
    <n v="0"/>
    <n v="0"/>
    <n v="84.14"/>
    <n v="0"/>
    <n v="0"/>
    <n v="0"/>
    <n v="0"/>
    <n v="172.39"/>
    <n v="256.52999999999997"/>
  </r>
  <r>
    <x v="14"/>
    <s v="024000203000001 - PACK GREVENS, 5 BOT+JARRA ORIG "/>
    <s v="JUAN FERNANDEZ"/>
    <s v="61650 - JAVIER MARTINEZ LORENZO"/>
    <n v="0"/>
    <n v="0"/>
    <n v="0"/>
    <n v="0"/>
    <n v="0"/>
    <n v="0"/>
    <n v="84.14"/>
    <n v="0"/>
    <n v="0"/>
    <n v="0"/>
    <n v="0"/>
    <n v="0"/>
    <n v="84.14"/>
  </r>
  <r>
    <x v="14"/>
    <s v="024000203000001 - PACK GREVENS, 5 BOT+JARRA ORIG "/>
    <s v="JUAN FERNANDEZ"/>
    <s v="61843 - CAROLINA PEREZ MARTIN"/>
    <n v="0"/>
    <n v="0"/>
    <n v="0"/>
    <n v="0"/>
    <n v="0"/>
    <n v="0"/>
    <n v="0"/>
    <n v="0"/>
    <n v="0"/>
    <n v="0"/>
    <n v="0"/>
    <n v="41.37"/>
    <n v="41.37"/>
  </r>
  <r>
    <x v="14"/>
    <s v="024000204000001 - GREVENSTEINER ORIGINAL 33CL "/>
    <s v="EMPRESA"/>
    <s v="62008 - SERVIHOGAR 3000, S,L"/>
    <n v="0"/>
    <n v="0"/>
    <n v="0"/>
    <n v="0"/>
    <n v="0"/>
    <n v="0"/>
    <n v="0"/>
    <n v="0"/>
    <n v="4.1100000000000003"/>
    <n v="0"/>
    <n v="0"/>
    <n v="0"/>
    <n v="4.1100000000000003"/>
  </r>
  <r>
    <x v="14"/>
    <s v="024000204000001 - GREVENSTEINER ORIGINAL 33CL "/>
    <s v="FERNANDO GARCIA"/>
    <s v="61917 - MARIA VIRGINIA CASTRO JARRIN"/>
    <n v="0"/>
    <n v="0"/>
    <n v="0"/>
    <n v="0"/>
    <n v="0"/>
    <n v="0"/>
    <n v="-12.65"/>
    <n v="0"/>
    <n v="0"/>
    <n v="0"/>
    <n v="0"/>
    <n v="0"/>
    <n v="-12.65"/>
  </r>
  <r>
    <x v="14"/>
    <s v="024000204000020 - GREVENSTEINER ORIGINAL 20X33CL "/>
    <s v="FERNANDO GARCIA"/>
    <s v="61769 - AJAMIL DEVELOPS, S,L"/>
    <n v="0"/>
    <n v="85.67"/>
    <n v="0"/>
    <n v="0"/>
    <n v="0"/>
    <n v="0"/>
    <n v="0"/>
    <n v="0"/>
    <n v="0"/>
    <n v="0"/>
    <n v="0"/>
    <n v="0"/>
    <n v="85.67"/>
  </r>
  <r>
    <x v="14"/>
    <s v="024000204000020 - GREVENSTEINER ORIGINAL 20X33CL "/>
    <s v="FERNANDO GARCIA"/>
    <s v="61874 - MARIA ANGELES NAVARRO, S,L"/>
    <n v="0"/>
    <n v="42.84"/>
    <n v="0"/>
    <n v="34.25"/>
    <n v="0"/>
    <n v="42.8"/>
    <n v="0"/>
    <n v="0"/>
    <n v="0"/>
    <n v="0"/>
    <n v="0"/>
    <n v="0"/>
    <n v="119.89"/>
  </r>
  <r>
    <x v="14"/>
    <s v="024000204000020 - GREVENSTEINER ORIGINAL 20X33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4"/>
    <s v="024000204000020 - GREVENSTEINER ORIGINAL 20X33CL "/>
    <s v="FERNANDO GARCIA"/>
    <s v="61917 - MARIA VIRGINIA CASTRO JARRIN"/>
    <n v="0"/>
    <n v="0"/>
    <n v="0"/>
    <n v="68.489999999999995"/>
    <n v="0"/>
    <n v="0"/>
    <n v="0"/>
    <n v="0"/>
    <n v="0"/>
    <n v="0"/>
    <n v="0"/>
    <n v="0"/>
    <n v="68.489999999999995"/>
  </r>
  <r>
    <x v="14"/>
    <s v="024000204000020 - GREVENSTEINER ORIGINAL 20X33CL "/>
    <s v="FERNANDO GARCIA"/>
    <s v="61946 - MANJIZONE, SL"/>
    <n v="0"/>
    <n v="0"/>
    <n v="0"/>
    <n v="27.4"/>
    <n v="56.69"/>
    <n v="0"/>
    <n v="0"/>
    <n v="37.14"/>
    <n v="102.51"/>
    <n v="0"/>
    <n v="0"/>
    <n v="0"/>
    <n v="223.74"/>
  </r>
  <r>
    <x v="14"/>
    <s v="024000204000020 - GREVENSTEINER ORIGINAL 20X33CL "/>
    <s v="FERNANDO GARCIA"/>
    <s v="61962 - ADRIAN BUESCU"/>
    <n v="0"/>
    <n v="0"/>
    <n v="0"/>
    <n v="0"/>
    <n v="27.22"/>
    <n v="0"/>
    <n v="0"/>
    <n v="0"/>
    <n v="0"/>
    <n v="0"/>
    <n v="0"/>
    <n v="0"/>
    <n v="27.22"/>
  </r>
  <r>
    <x v="14"/>
    <s v="024000204000020 - GREVENSTEINER ORIGINAL 20X33CL "/>
    <s v="FERNANDO GARCIA"/>
    <s v="61991 - ALEJANDRO TOME FERRANIZ"/>
    <n v="0"/>
    <n v="0"/>
    <n v="0"/>
    <n v="0"/>
    <n v="0"/>
    <n v="0"/>
    <n v="21.09"/>
    <n v="33.01"/>
    <n v="0"/>
    <n v="41.22"/>
    <n v="0"/>
    <n v="0"/>
    <n v="95.32"/>
  </r>
  <r>
    <x v="14"/>
    <s v="024000204000020 - GREVENSTEINER ORIGINAL 20X33CL "/>
    <s v="FERNANDO GARCIA"/>
    <s v="61995 - JUAN MANUEL ARMESTO"/>
    <n v="0"/>
    <n v="0"/>
    <n v="0"/>
    <n v="0"/>
    <n v="0"/>
    <n v="0"/>
    <n v="26.35"/>
    <n v="41.25"/>
    <n v="0"/>
    <n v="0"/>
    <n v="0"/>
    <n v="0"/>
    <n v="67.599999999999994"/>
  </r>
  <r>
    <x v="14"/>
    <s v="024000204000020 - GREVENSTEINER ORIGINAL 20X33CL "/>
    <s v="FERNANDO GARCIA"/>
    <s v="61996 - QUALITY MARKET EUROPEAN, S,L"/>
    <n v="0"/>
    <n v="0"/>
    <n v="0"/>
    <n v="0"/>
    <n v="0"/>
    <n v="0"/>
    <n v="63.27"/>
    <n v="0"/>
    <n v="0"/>
    <n v="123.67"/>
    <n v="134.25"/>
    <n v="-129.63999999999999"/>
    <n v="191.55"/>
  </r>
  <r>
    <x v="14"/>
    <s v="024000204000020 - GREVENSTEINER ORIGINAL 20X33CL "/>
    <s v="FERNANDO GARCIA"/>
    <s v="61996_1 - QUALITY MARKET EUROPEAN, S,L (JODINA MINI MARKET)"/>
    <n v="0"/>
    <n v="0"/>
    <n v="0"/>
    <n v="0"/>
    <n v="0"/>
    <n v="0"/>
    <n v="0"/>
    <n v="0"/>
    <n v="0"/>
    <n v="123.67"/>
    <n v="0"/>
    <n v="0"/>
    <n v="123.67"/>
  </r>
  <r>
    <x v="14"/>
    <s v="024000204000020 - GREVENSTEINER ORIGINAL 20X33CL "/>
    <s v="FERNANDO GARCIA"/>
    <s v="62004 - EMILIANO SANCHO GARCIA"/>
    <n v="0"/>
    <n v="0"/>
    <n v="0"/>
    <n v="0"/>
    <n v="0"/>
    <n v="0"/>
    <n v="0"/>
    <n v="0"/>
    <n v="0"/>
    <n v="185.5"/>
    <n v="0"/>
    <n v="0"/>
    <n v="185.5"/>
  </r>
  <r>
    <x v="14"/>
    <s v="024000204000020 - GREVENSTEINER ORIGINAL 20X33CL "/>
    <s v="FERNANDO GARCIA"/>
    <s v="67444 - ROBERTO MARTIN RENEDO"/>
    <n v="0"/>
    <n v="0"/>
    <n v="0"/>
    <n v="0"/>
    <n v="0"/>
    <n v="0"/>
    <n v="0"/>
    <n v="0"/>
    <n v="0"/>
    <n v="0"/>
    <n v="201.38"/>
    <n v="0"/>
    <n v="201.38"/>
  </r>
  <r>
    <x v="14"/>
    <s v="024000204000020 - GREVENSTEINER ORIGINAL 20X33CL "/>
    <s v="JUAN FERNANDEZ"/>
    <s v="60625 - CERVECERIA LOS JERONIMOS S,L,"/>
    <n v="0"/>
    <n v="0"/>
    <n v="110.56"/>
    <n v="0"/>
    <n v="0"/>
    <n v="0"/>
    <n v="0"/>
    <n v="0"/>
    <n v="0"/>
    <n v="0"/>
    <n v="0"/>
    <n v="0"/>
    <n v="110.56"/>
  </r>
  <r>
    <x v="14"/>
    <s v="024000204000020 - GREVENSTEINER ORIGINAL 20X33CL "/>
    <s v="JUAN FERNANDEZ"/>
    <s v="60732_1 - OKTOBERFEST PRINCIPE PIO"/>
    <n v="0"/>
    <n v="0"/>
    <n v="0"/>
    <n v="0"/>
    <n v="0"/>
    <n v="0"/>
    <n v="0"/>
    <n v="0"/>
    <n v="0"/>
    <n v="0"/>
    <n v="483.31"/>
    <n v="103.71"/>
    <n v="587.02"/>
  </r>
  <r>
    <x v="14"/>
    <s v="024000204000020 - GREVENSTEINER ORIGINAL 20X33CL "/>
    <s v="JUAN FERNANDEZ"/>
    <s v="60855_1 - HARMONY NIGHT, S,L,"/>
    <n v="0"/>
    <n v="0"/>
    <n v="0"/>
    <n v="136.99"/>
    <n v="204.17"/>
    <n v="85.6"/>
    <n v="0"/>
    <n v="0"/>
    <n v="153.77000000000001"/>
    <n v="61.83"/>
    <n v="67.13"/>
    <n v="0"/>
    <n v="709.49"/>
  </r>
  <r>
    <x v="14"/>
    <s v="024000204000020 - GREVENSTEINER ORIGINAL 20X33CL "/>
    <s v="JUAN FERNANDEZ"/>
    <s v="60855_2 - HARMONY NIGHT, S,L,"/>
    <n v="0"/>
    <n v="0"/>
    <n v="41.46"/>
    <n v="68.489999999999995"/>
    <n v="0"/>
    <n v="42.8"/>
    <n v="0"/>
    <n v="0"/>
    <n v="0"/>
    <n v="0"/>
    <n v="134.25"/>
    <n v="388.91"/>
    <n v="675.91000000000008"/>
  </r>
  <r>
    <x v="14"/>
    <s v="024000204000020 - GREVENSTEINER ORIGINAL 20X33CL "/>
    <s v="JUAN FERNANDEZ"/>
    <s v="60855_3 - HARMONY NIGHT, S,L,"/>
    <n v="0"/>
    <n v="0"/>
    <n v="0"/>
    <n v="0"/>
    <n v="0"/>
    <n v="0"/>
    <n v="0"/>
    <n v="0"/>
    <n v="0"/>
    <n v="123.67"/>
    <n v="0"/>
    <n v="0"/>
    <n v="123.67"/>
  </r>
  <r>
    <x v="14"/>
    <s v="024000204000020 - GREVENSTEINER ORIGINAL 20X33CL "/>
    <s v="JUAN FERNANDEZ"/>
    <s v="61744 - JUAN MIGUEL PERNIA CABEZAS"/>
    <n v="0"/>
    <n v="0"/>
    <n v="248.77"/>
    <n v="171.23"/>
    <n v="0"/>
    <n v="0"/>
    <n v="0"/>
    <n v="0"/>
    <n v="0"/>
    <n v="61.83"/>
    <n v="67.13"/>
    <n v="388.91"/>
    <n v="937.87000000000012"/>
  </r>
  <r>
    <x v="14"/>
    <s v="024000204000020 - GREVENSTEINER ORIGINAL 20X33CL "/>
    <s v="JUAN FERNANDEZ"/>
    <s v="61745 - HARMONY NIGHT, S,L,"/>
    <n v="0"/>
    <n v="0"/>
    <n v="0"/>
    <n v="0"/>
    <n v="34.03"/>
    <n v="-42.8"/>
    <n v="0"/>
    <n v="0"/>
    <n v="0"/>
    <n v="247.34"/>
    <n v="0"/>
    <n v="0"/>
    <n v="238.57"/>
  </r>
  <r>
    <x v="14"/>
    <s v="024000206000001 - GREVENSTEINER ORIG, LATA 50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4"/>
    <s v="024000206000024 - GREVENSTEINER ORIG, LATA 6X4X50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4"/>
    <s v="024000206000024 - GREVENSTEINER ORIG, LATA 6X4X50CL "/>
    <s v="FERNANDO GARCIA"/>
    <s v="61296 - GIAANH PHONG LY"/>
    <n v="0"/>
    <n v="50.31"/>
    <n v="0"/>
    <n v="0"/>
    <n v="79.930000000000007"/>
    <n v="0"/>
    <n v="0"/>
    <n v="0"/>
    <n v="0"/>
    <n v="0"/>
    <n v="0"/>
    <n v="0"/>
    <n v="130.24"/>
  </r>
  <r>
    <x v="14"/>
    <s v="024000206000024 - GREVENSTEINER ORIG, LATA 6X4X50CL "/>
    <s v="FERNANDO GARCIA"/>
    <s v="61996 - QUALITY MARKET EUROPEAN, S,L"/>
    <n v="0"/>
    <n v="0"/>
    <n v="0"/>
    <n v="0"/>
    <n v="0"/>
    <n v="0"/>
    <n v="18.579999999999998"/>
    <n v="0"/>
    <n v="0"/>
    <n v="36.31"/>
    <n v="0"/>
    <n v="76.13"/>
    <n v="131.01999999999998"/>
  </r>
  <r>
    <x v="14"/>
    <s v="024000206000024 - GREVENSTEINER ORIG, LATA 6X4X50CL "/>
    <s v="FERNANDO GARCIA"/>
    <s v="61996_1 - QUALITY MARKET EUROPEAN, S,L (JODINA MINI MARKET)"/>
    <n v="0"/>
    <n v="0"/>
    <n v="0"/>
    <n v="0"/>
    <n v="0"/>
    <n v="0"/>
    <n v="0"/>
    <n v="0"/>
    <n v="0"/>
    <n v="36.31"/>
    <n v="0"/>
    <n v="0"/>
    <n v="36.31"/>
  </r>
  <r>
    <x v="14"/>
    <s v="024000206000024 - GREVENSTEINER ORIG, LATA 6X4X50CL "/>
    <s v="JUAN FERNANDEZ"/>
    <s v="60732_1 - OKTOBERFEST PRINCIPE PIO"/>
    <n v="0"/>
    <n v="0"/>
    <n v="0"/>
    <n v="0"/>
    <n v="0"/>
    <n v="0"/>
    <n v="0"/>
    <n v="0"/>
    <n v="0"/>
    <n v="0"/>
    <n v="31.54"/>
    <n v="182.73"/>
    <n v="214.26999999999998"/>
  </r>
  <r>
    <x v="14"/>
    <s v="024000206000024 - GREVENSTEINER ORIG, LATA 6X4X50CL "/>
    <s v="JUAN FERNANDEZ"/>
    <s v="61071_3 - LA CASONA DE MARCELO Y NANCY, S,L"/>
    <n v="0"/>
    <n v="22.6"/>
    <n v="0"/>
    <n v="0"/>
    <n v="0"/>
    <n v="0"/>
    <n v="0"/>
    <n v="0"/>
    <n v="0"/>
    <n v="0"/>
    <n v="0"/>
    <n v="0"/>
    <n v="22.6"/>
  </r>
  <r>
    <x v="14"/>
    <s v="024000206000024 - GREVENSTEINER ORIG, LATA 6X4X50CL "/>
    <s v="JUAN FERNANDEZ"/>
    <s v="61140 - AITOR MARTIN ARES"/>
    <n v="184.8"/>
    <n v="176.09"/>
    <n v="243.47"/>
    <n v="0"/>
    <n v="99.92"/>
    <n v="0"/>
    <n v="148.62"/>
    <n v="87.24"/>
    <n v="0"/>
    <n v="108.93"/>
    <n v="157.68"/>
    <n v="228.38"/>
    <n v="1435.13"/>
  </r>
  <r>
    <x v="14"/>
    <s v="024000206000024 - GREVENSTEINER ORIG, LATA 6X4X50CL "/>
    <s v="JUAN FERNANDEZ"/>
    <s v="61903 - MARIA JOSE RAMOS FERNANDEZ"/>
    <n v="0"/>
    <n v="0"/>
    <n v="0"/>
    <n v="0"/>
    <n v="0"/>
    <n v="0"/>
    <n v="0"/>
    <n v="0"/>
    <n v="0"/>
    <n v="0"/>
    <n v="0"/>
    <n v="0"/>
    <n v="0"/>
  </r>
  <r>
    <x v="14"/>
    <s v="024000210000001 - GREVENSTEINER ORIGINAL 50 CL "/>
    <s v="Desoonocido"/>
    <s v="88 - TECNOBRAU S,L,"/>
    <n v="14.67"/>
    <n v="0"/>
    <n v="0"/>
    <n v="0"/>
    <n v="0"/>
    <n v="0"/>
    <n v="0"/>
    <n v="0"/>
    <n v="0"/>
    <n v="0"/>
    <n v="0"/>
    <n v="0"/>
    <n v="14.67"/>
  </r>
  <r>
    <x v="14"/>
    <s v="024000210000001 - GREVENSTEINER ORIGINAL 50 CL "/>
    <s v="JUAN FERNANDEZ"/>
    <s v="61096 - CORASNIA, S,L"/>
    <n v="0"/>
    <n v="141.21"/>
    <n v="0"/>
    <n v="0"/>
    <n v="0"/>
    <n v="0"/>
    <n v="0"/>
    <n v="0"/>
    <n v="0"/>
    <n v="0"/>
    <n v="0"/>
    <n v="0"/>
    <n v="141.21"/>
  </r>
  <r>
    <x v="14"/>
    <s v="024000210000001 - GREVENSTEINER ORIGINAL 50 CL "/>
    <s v="JUAN FERNANDEZ"/>
    <s v="61829 - VINUM BARRICA SL"/>
    <n v="60.54"/>
    <n v="0"/>
    <n v="0"/>
    <n v="0"/>
    <n v="0"/>
    <n v="0"/>
    <n v="0"/>
    <n v="0"/>
    <n v="0"/>
    <n v="0"/>
    <n v="0"/>
    <n v="0"/>
    <n v="60.54"/>
  </r>
  <r>
    <x v="14"/>
    <s v="024000210000001 - GREVENSTEINER ORIGINAL 50 CL "/>
    <s v="JUAN FERNANDEZ"/>
    <s v="61843 - CAROLINA PEREZ MARTIN"/>
    <n v="0"/>
    <n v="70.599999999999994"/>
    <n v="34.17"/>
    <n v="0"/>
    <n v="0"/>
    <n v="0"/>
    <n v="0"/>
    <n v="0"/>
    <n v="0"/>
    <n v="0"/>
    <n v="0"/>
    <n v="0"/>
    <n v="104.77"/>
  </r>
  <r>
    <x v="14"/>
    <s v="024000210000016 - GREVENSTEINER ORIGINAL 16X50CL "/>
    <s v="Desoonocido"/>
    <s v="61886 - JOSE FERNANDEZ MARQUEZ"/>
    <n v="24.84"/>
    <n v="0"/>
    <n v="0"/>
    <n v="0"/>
    <n v="0"/>
    <n v="0"/>
    <n v="0"/>
    <n v="0"/>
    <n v="0"/>
    <n v="0"/>
    <n v="0"/>
    <n v="0"/>
    <n v="24.84"/>
  </r>
  <r>
    <x v="14"/>
    <s v="024000210000016 - GREVENSTEINER ORIGINAL 16X50CL "/>
    <s v="Desoonocido"/>
    <s v="61923 - LEON SIN GLUTEN, S,L"/>
    <n v="0"/>
    <n v="0"/>
    <n v="87.86"/>
    <n v="0"/>
    <n v="0"/>
    <n v="0"/>
    <n v="0"/>
    <n v="0"/>
    <n v="0"/>
    <n v="0"/>
    <n v="0"/>
    <n v="0"/>
    <n v="87.86"/>
  </r>
  <r>
    <x v="14"/>
    <s v="024000210000016 - GREVENSTEINER ORIGINAL 16X50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4"/>
    <s v="024000210000016 - GREVENSTEINER ORIGINAL 16X50CL "/>
    <s v="ELENA CORINA"/>
    <s v="61244 - MOHAMED RAJ"/>
    <n v="0"/>
    <n v="55.9"/>
    <n v="0"/>
    <n v="0"/>
    <n v="0"/>
    <n v="0"/>
    <n v="0"/>
    <n v="0"/>
    <n v="0"/>
    <n v="0"/>
    <n v="0"/>
    <n v="0"/>
    <n v="55.9"/>
  </r>
  <r>
    <x v="14"/>
    <s v="024000210000016 - GREVENSTEINER ORIGINAL 16X50CL "/>
    <s v="ELENA CORINA"/>
    <s v="61263 - JOSNAVEDO E HIJOS S,L, E LUIS SECO"/>
    <n v="143.19"/>
    <n v="0"/>
    <n v="0"/>
    <n v="0"/>
    <n v="0"/>
    <n v="0"/>
    <n v="0"/>
    <n v="0"/>
    <n v="160.93"/>
    <n v="0"/>
    <n v="0"/>
    <n v="0"/>
    <n v="304.12"/>
  </r>
  <r>
    <x v="14"/>
    <s v="024000210000016 - GREVENSTEINER ORIGINAL 16X50CL "/>
    <s v="ELENA CORINA"/>
    <s v="61281 - FRANCISCO VELEZ TINITANA"/>
    <n v="37.26"/>
    <n v="30.26"/>
    <n v="0"/>
    <n v="24.19"/>
    <n v="24.04"/>
    <n v="30.23"/>
    <n v="0"/>
    <n v="0"/>
    <n v="36.21"/>
    <n v="0"/>
    <n v="0"/>
    <n v="0"/>
    <n v="182.19"/>
  </r>
  <r>
    <x v="14"/>
    <s v="024000210000016 - GREVENSTEINER ORIGINAL 16X50CL "/>
    <s v="ELENA CORINA"/>
    <s v="61344 - LATIN GROUP SPAIN, S,L,"/>
    <n v="0"/>
    <n v="161.38"/>
    <n v="78.099999999999994"/>
    <n v="129.02000000000001"/>
    <n v="0"/>
    <n v="120.93"/>
    <n v="119.18"/>
    <n v="0"/>
    <n v="193.1"/>
    <n v="0"/>
    <n v="252.89"/>
    <n v="0"/>
    <n v="1054.5999999999999"/>
  </r>
  <r>
    <x v="14"/>
    <s v="024000210000016 - GREVENSTEINER ORIGINAL 16X50CL "/>
    <s v="ELENA CORINA"/>
    <s v="61649 - LOBO DE MAR BISTRO, S,L"/>
    <n v="0"/>
    <n v="0"/>
    <n v="0"/>
    <n v="0"/>
    <n v="96.15"/>
    <n v="0"/>
    <n v="0"/>
    <n v="0"/>
    <n v="144.83000000000001"/>
    <n v="0"/>
    <n v="0"/>
    <n v="0"/>
    <n v="240.98000000000002"/>
  </r>
  <r>
    <x v="14"/>
    <s v="024000210000016 - GREVENSTEINER ORIGINAL 16X50CL "/>
    <s v="ELENA CORINA"/>
    <s v="61676 - ERMITA TORRES BERRU"/>
    <n v="0"/>
    <n v="0"/>
    <n v="0"/>
    <n v="0"/>
    <n v="0"/>
    <n v="0"/>
    <n v="0"/>
    <n v="0"/>
    <n v="0"/>
    <n v="0"/>
    <n v="47.42"/>
    <n v="0"/>
    <n v="47.42"/>
  </r>
  <r>
    <x v="14"/>
    <s v="024000210000016 - GREVENSTEINER ORIGINAL 16X50CL "/>
    <s v="ELENA CORINA"/>
    <s v="61851 - BAR BARQUILLO BISTROR SL"/>
    <n v="0"/>
    <n v="64.56"/>
    <n v="0"/>
    <n v="0"/>
    <n v="0"/>
    <n v="0"/>
    <n v="0"/>
    <n v="0"/>
    <n v="144.83000000000001"/>
    <n v="0"/>
    <n v="0"/>
    <n v="0"/>
    <n v="209.39000000000001"/>
  </r>
  <r>
    <x v="14"/>
    <s v="024000210000016 - GREVENSTEINER ORIGINAL 16X50CL "/>
    <s v="ELENA CORINA"/>
    <s v="61919 - SERVICIOS GENERALES HAPPY'S"/>
    <n v="0"/>
    <n v="0"/>
    <n v="87.86"/>
    <n v="0"/>
    <n v="0"/>
    <n v="0"/>
    <n v="0"/>
    <n v="0"/>
    <n v="0"/>
    <n v="0"/>
    <n v="0"/>
    <n v="0"/>
    <n v="87.86"/>
  </r>
  <r>
    <x v="14"/>
    <s v="024000210000016 - GREVENSTEINER ORIGINAL 16X50CL "/>
    <s v="ELENA CORINA"/>
    <s v="61923_1 - LEON SIN GLUTEN, S,L"/>
    <n v="0"/>
    <n v="0"/>
    <n v="87.86"/>
    <n v="0"/>
    <n v="0"/>
    <n v="0"/>
    <n v="0"/>
    <n v="0"/>
    <n v="0"/>
    <n v="0"/>
    <n v="0"/>
    <n v="0"/>
    <n v="87.86"/>
  </r>
  <r>
    <x v="14"/>
    <s v="024000210000016 - GREVENSTEINER ORIGINAL 16X50CL "/>
    <s v="ELENA CORINA"/>
    <s v="61964 - FATEMA TUSJIHURA SL"/>
    <n v="0"/>
    <n v="0"/>
    <n v="0"/>
    <n v="0"/>
    <n v="0"/>
    <n v="0"/>
    <n v="20.64"/>
    <n v="0"/>
    <n v="0"/>
    <n v="0"/>
    <n v="0"/>
    <n v="0"/>
    <n v="20.64"/>
  </r>
  <r>
    <x v="14"/>
    <s v="024000210000016 - GREVENSTEINER ORIGINAL 16X50CL "/>
    <s v="ELENA CORINA"/>
    <s v="62012 - LIERKA ROJAS ARIAS"/>
    <n v="0"/>
    <n v="0"/>
    <n v="0"/>
    <n v="0"/>
    <n v="0"/>
    <n v="0"/>
    <n v="0"/>
    <n v="0"/>
    <n v="38.619999999999997"/>
    <n v="0"/>
    <n v="0"/>
    <n v="0"/>
    <n v="38.619999999999997"/>
  </r>
  <r>
    <x v="14"/>
    <s v="024000210000016 - GREVENSTEINER ORIGINAL 16X50CL "/>
    <s v="ELENA CORINA"/>
    <s v="62013 - MENDIZORROZA CAFE SL"/>
    <n v="0"/>
    <n v="0"/>
    <n v="0"/>
    <n v="0"/>
    <n v="0"/>
    <n v="0"/>
    <n v="0"/>
    <n v="0"/>
    <n v="34.9"/>
    <n v="0"/>
    <n v="0"/>
    <n v="0"/>
    <n v="34.9"/>
  </r>
  <r>
    <x v="14"/>
    <s v="024000210000016 - GREVENSTEINER ORIGINAL 16X50CL "/>
    <s v="EMPRESA"/>
    <s v="61844 - BODEGAS JUCAR SA"/>
    <n v="0"/>
    <n v="0"/>
    <n v="0"/>
    <n v="0"/>
    <n v="0"/>
    <n v="0"/>
    <n v="0"/>
    <n v="0"/>
    <n v="0"/>
    <n v="40"/>
    <n v="0"/>
    <n v="0"/>
    <n v="40"/>
  </r>
  <r>
    <x v="14"/>
    <s v="024000210000016 - GREVENSTEINER ORIGINAL 16X50CL "/>
    <s v="FERNANDO GARCIA"/>
    <s v="60446 - LA ALEMANA 1904 S,L,"/>
    <n v="0"/>
    <n v="201.73"/>
    <n v="195.25"/>
    <n v="0"/>
    <n v="160.25"/>
    <n v="0"/>
    <n v="0"/>
    <n v="0"/>
    <n v="241.38"/>
    <n v="0"/>
    <n v="316.11"/>
    <n v="0"/>
    <n v="1114.72"/>
  </r>
  <r>
    <x v="14"/>
    <s v="024000210000016 - GREVENSTEINER ORIGINAL 16X50CL "/>
    <s v="FERNANDO GARCIA"/>
    <s v="61401 - EL MIRADOR DE PALMA C,B,"/>
    <n v="37.26"/>
    <n v="0"/>
    <n v="0"/>
    <n v="96.77"/>
    <n v="0"/>
    <n v="80.62"/>
    <n v="0"/>
    <n v="0"/>
    <n v="0"/>
    <n v="116.48"/>
    <n v="0"/>
    <n v="183.15"/>
    <n v="514.28"/>
  </r>
  <r>
    <x v="14"/>
    <s v="024000210000016 - GREVENSTEINER ORIGINAL 16X50CL "/>
    <s v="FERNANDO GARCIA"/>
    <s v="61649 - LOBO DE MAR BISTRO, S,L"/>
    <n v="0"/>
    <n v="0"/>
    <n v="117.15"/>
    <n v="0"/>
    <n v="0"/>
    <n v="0"/>
    <n v="0"/>
    <n v="0"/>
    <n v="0"/>
    <n v="0"/>
    <n v="0"/>
    <n v="0"/>
    <n v="117.15"/>
  </r>
  <r>
    <x v="14"/>
    <s v="024000210000016 - GREVENSTEINER ORIGINAL 16X50CL "/>
    <s v="FERNANDO GARCIA"/>
    <s v="61649_1 - LOBO DE MAR BISTRO, S,L"/>
    <n v="0"/>
    <n v="0"/>
    <n v="117.15"/>
    <n v="0"/>
    <n v="0"/>
    <n v="0"/>
    <n v="0"/>
    <n v="0"/>
    <n v="0"/>
    <n v="0"/>
    <n v="0"/>
    <n v="0"/>
    <n v="117.15"/>
  </r>
  <r>
    <x v="14"/>
    <s v="024000210000016 - GREVENSTEINER ORIGINAL 16X50CL "/>
    <s v="FERNANDO GARCIA"/>
    <s v="61844 - BODEGAS JUCAR SA"/>
    <n v="51.17"/>
    <n v="0"/>
    <n v="0"/>
    <n v="0"/>
    <n v="0"/>
    <n v="0"/>
    <n v="0"/>
    <n v="0"/>
    <n v="0"/>
    <n v="0"/>
    <n v="0"/>
    <n v="0"/>
    <n v="51.17"/>
  </r>
  <r>
    <x v="14"/>
    <s v="024000210000016 - GREVENSTEINER ORIGINAL 16X50CL "/>
    <s v="FERNANDO GARCIA"/>
    <s v="61946 - MANJIZONE, SL"/>
    <n v="0"/>
    <n v="0"/>
    <n v="0"/>
    <n v="0"/>
    <n v="0"/>
    <n v="0"/>
    <n v="44.69"/>
    <n v="0"/>
    <n v="0"/>
    <n v="0"/>
    <n v="0"/>
    <n v="0"/>
    <n v="44.69"/>
  </r>
  <r>
    <x v="14"/>
    <s v="024000210000016 - GREVENSTEINER ORIGINAL 16X50CL "/>
    <s v="FERNANDO GARCIA"/>
    <s v="67479 - LA TABERNA DE ORGAZ"/>
    <n v="0"/>
    <n v="72.91"/>
    <n v="0"/>
    <n v="129.02000000000001"/>
    <n v="0"/>
    <n v="0"/>
    <n v="148.97999999999999"/>
    <n v="0"/>
    <n v="0"/>
    <n v="0"/>
    <n v="0"/>
    <n v="305.25"/>
    <n v="656.16"/>
  </r>
  <r>
    <x v="14"/>
    <s v="024000210000016 - GREVENSTEINER ORIGINAL 16X50CL "/>
    <s v="JUAN FERNANDEZ"/>
    <s v="39363 - PUB BOOT HILL C,B,"/>
    <n v="0"/>
    <n v="0"/>
    <n v="208.28"/>
    <n v="0"/>
    <n v="0"/>
    <n v="0"/>
    <n v="297.95999999999998"/>
    <n v="0"/>
    <n v="0"/>
    <n v="194.14"/>
    <n v="0"/>
    <n v="203.51"/>
    <n v="903.89"/>
  </r>
  <r>
    <x v="14"/>
    <s v="024000210000016 - GREVENSTEINER ORIGINAL 16X50CL "/>
    <s v="JUAN FERNANDEZ"/>
    <s v="50015 - CARLOS MARTINEZ MATEO"/>
    <n v="0"/>
    <n v="125.41"/>
    <n v="0"/>
    <n v="43.02"/>
    <n v="0"/>
    <n v="80.62"/>
    <n v="39.74"/>
    <n v="0"/>
    <n v="0"/>
    <n v="0"/>
    <n v="0"/>
    <n v="0"/>
    <n v="288.79000000000002"/>
  </r>
  <r>
    <x v="14"/>
    <s v="024000210000016 - GREVENSTEINER ORIGINAL 16X50CL "/>
    <s v="JUAN FERNANDEZ"/>
    <s v="60641 - JOSE MIGUEL LOPEZ GARCIA"/>
    <n v="0"/>
    <n v="0"/>
    <n v="0"/>
    <n v="0"/>
    <n v="0"/>
    <n v="0"/>
    <n v="0"/>
    <n v="37.32"/>
    <n v="0"/>
    <n v="0"/>
    <n v="0"/>
    <n v="0"/>
    <n v="37.32"/>
  </r>
  <r>
    <x v="14"/>
    <s v="024000210000016 - GREVENSTEINER ORIGINAL 16X50CL "/>
    <s v="JUAN FERNANDEZ"/>
    <s v="60855_1 - HARMONY NIGHT, S,L,"/>
    <n v="0"/>
    <n v="0"/>
    <n v="0"/>
    <n v="0"/>
    <n v="0"/>
    <n v="0"/>
    <n v="0"/>
    <n v="0"/>
    <n v="86.79"/>
    <n v="0"/>
    <n v="0"/>
    <n v="0"/>
    <n v="86.79"/>
  </r>
  <r>
    <x v="14"/>
    <s v="024000210000016 - GREVENSTEINER ORIGINAL 16X50CL "/>
    <s v="JUAN FERNANDEZ"/>
    <s v="60855_2 - HARMONY NIGHT, S,L,"/>
    <n v="0"/>
    <n v="0"/>
    <n v="0"/>
    <n v="0"/>
    <n v="57.62"/>
    <n v="24.16"/>
    <n v="124.99"/>
    <n v="111.81"/>
    <n v="115.73"/>
    <n v="0"/>
    <n v="0"/>
    <n v="0"/>
    <n v="434.31"/>
  </r>
  <r>
    <x v="14"/>
    <s v="024000210000016 - GREVENSTEINER ORIGINAL 16X50CL "/>
    <s v="JUAN FERNANDEZ"/>
    <s v="60855_3 - HARMONY NIGHT, S,L,"/>
    <n v="0"/>
    <n v="0"/>
    <n v="0"/>
    <n v="0"/>
    <n v="0"/>
    <n v="0"/>
    <n v="17.86"/>
    <n v="0"/>
    <n v="0"/>
    <n v="0"/>
    <n v="0"/>
    <n v="0"/>
    <n v="17.86"/>
  </r>
  <r>
    <x v="14"/>
    <s v="024000210000016 - GREVENSTEINER ORIGINAL 16X50CL "/>
    <s v="JUAN FERNANDEZ"/>
    <s v="60984 - MALIBU STATE, S,L"/>
    <n v="0"/>
    <n v="0"/>
    <n v="78.099999999999994"/>
    <n v="64.510000000000005"/>
    <n v="64.099999999999994"/>
    <n v="80.62"/>
    <n v="59.59"/>
    <n v="0"/>
    <n v="193.1"/>
    <n v="0"/>
    <n v="126.45"/>
    <n v="0"/>
    <n v="666.47000000000014"/>
  </r>
  <r>
    <x v="14"/>
    <s v="024000210000016 - GREVENSTEINER ORIGINAL 16X50CL "/>
    <s v="JUAN FERNANDEZ"/>
    <s v="61000 - FRANCISCO JAVIER MART-NEZ DEL CERRO"/>
    <n v="309.49"/>
    <n v="346.32"/>
    <n v="578.92999999999995"/>
    <n v="415.82"/>
    <n v="392.52"/>
    <n v="129.91999999999999"/>
    <n v="576.16999999999996"/>
    <n v="300.64"/>
    <n v="466.76"/>
    <n v="375.39"/>
    <n v="163.01"/>
    <n v="320.69"/>
    <n v="4375.6599999999989"/>
  </r>
  <r>
    <x v="14"/>
    <s v="024000210000016 - GREVENSTEINER ORIGINAL 16X50CL "/>
    <s v="JUAN FERNANDEZ"/>
    <s v="61071_1 - LA CASONA DE MARCELO Y NANCY, S,L"/>
    <n v="0"/>
    <n v="0"/>
    <n v="52.08"/>
    <n v="21.51"/>
    <n v="21.37"/>
    <n v="26.88"/>
    <n v="19.87"/>
    <n v="31.1"/>
    <n v="32.19"/>
    <n v="38.83"/>
    <n v="0"/>
    <n v="48.84"/>
    <n v="292.66999999999996"/>
  </r>
  <r>
    <x v="14"/>
    <s v="024000210000016 - GREVENSTEINER ORIGINAL 16X50CL "/>
    <s v="JUAN FERNANDEZ"/>
    <s v="61071_4 - LA CASONA DE MARCELO Y NACY SL"/>
    <n v="0"/>
    <n v="0"/>
    <n v="0"/>
    <n v="0"/>
    <n v="0"/>
    <n v="0"/>
    <n v="0"/>
    <n v="0"/>
    <n v="0"/>
    <n v="0"/>
    <n v="50.58"/>
    <n v="109.89"/>
    <n v="160.47"/>
  </r>
  <r>
    <x v="14"/>
    <s v="024000210000016 - GREVENSTEINER ORIGINAL 16X50CL "/>
    <s v="JUAN FERNANDEZ"/>
    <s v="61096 - CORASNIA, S,L"/>
    <n v="0"/>
    <n v="0"/>
    <n v="0"/>
    <n v="43.02"/>
    <n v="64.099999999999994"/>
    <n v="80.62"/>
    <n v="39.74"/>
    <n v="0"/>
    <n v="64.38"/>
    <n v="116.48"/>
    <n v="0"/>
    <n v="97.69"/>
    <n v="506.03000000000003"/>
  </r>
  <r>
    <x v="14"/>
    <s v="024000210000016 - GREVENSTEINER ORIGINAL 16X50CL "/>
    <s v="JUAN FERNANDEZ"/>
    <s v="61206 - FERNANDO MEMBRILLO MONTILLA"/>
    <n v="0"/>
    <n v="0"/>
    <n v="0"/>
    <n v="25.81"/>
    <n v="0"/>
    <n v="72.56"/>
    <n v="0"/>
    <n v="0"/>
    <n v="64.38"/>
    <n v="38.83"/>
    <n v="0"/>
    <n v="109.89"/>
    <n v="311.46999999999997"/>
  </r>
  <r>
    <x v="14"/>
    <s v="024000210000016 - GREVENSTEINER ORIGINAL 16X50CL "/>
    <s v="JUAN FERNANDEZ"/>
    <s v="61400 - AYUSA HOSTELERIA, S,L,"/>
    <n v="0"/>
    <n v="40.35"/>
    <n v="52.08"/>
    <n v="25.81"/>
    <n v="0"/>
    <n v="0"/>
    <n v="0"/>
    <n v="0"/>
    <n v="0"/>
    <n v="0"/>
    <n v="0"/>
    <n v="0"/>
    <n v="118.24000000000001"/>
  </r>
  <r>
    <x v="14"/>
    <s v="024000210000016 - GREVENSTEINER ORIGINAL 16X50CL "/>
    <s v="JUAN FERNANDEZ"/>
    <s v="61461 - ALKES 408, S,L"/>
    <n v="0"/>
    <n v="0"/>
    <n v="0"/>
    <n v="0"/>
    <n v="85.47"/>
    <n v="0"/>
    <n v="0"/>
    <n v="0"/>
    <n v="96.55"/>
    <n v="0"/>
    <n v="0"/>
    <n v="0"/>
    <n v="182.01999999999998"/>
  </r>
  <r>
    <x v="14"/>
    <s v="024000210000016 - GREVENSTEINER ORIGINAL 16X50CL "/>
    <s v="JUAN FERNANDEZ"/>
    <s v="61601 - THINK BIG COMUNICACION Y EVENTOS, S,L,"/>
    <n v="0"/>
    <n v="0"/>
    <n v="0"/>
    <n v="0"/>
    <n v="96.15"/>
    <n v="0"/>
    <n v="0"/>
    <n v="0"/>
    <n v="32.19"/>
    <n v="38.83"/>
    <n v="50.58"/>
    <n v="0"/>
    <n v="217.75"/>
  </r>
  <r>
    <x v="14"/>
    <s v="024000210000016 - GREVENSTEINER ORIGINAL 16X50CL "/>
    <s v="JUAN FERNANDEZ"/>
    <s v="61668 - IFEL CARE 2000, SL"/>
    <n v="22.11"/>
    <n v="0"/>
    <n v="0"/>
    <n v="21.51"/>
    <n v="0"/>
    <n v="26.88"/>
    <n v="0"/>
    <n v="0"/>
    <n v="0"/>
    <n v="0"/>
    <n v="0"/>
    <n v="0"/>
    <n v="70.5"/>
  </r>
  <r>
    <x v="14"/>
    <s v="024000210000016 - GREVENSTEINER ORIGINAL 16X50CL "/>
    <s v="JUAN FERNANDEZ"/>
    <s v="61744 - JUAN MIGUEL PERNIA CABEZAS"/>
    <n v="0"/>
    <n v="0"/>
    <n v="0"/>
    <n v="0"/>
    <n v="0"/>
    <n v="0"/>
    <n v="35.71"/>
    <n v="195.66"/>
    <n v="0"/>
    <n v="0"/>
    <n v="0"/>
    <n v="0"/>
    <n v="231.37"/>
  </r>
  <r>
    <x v="14"/>
    <s v="024000210000016 - GREVENSTEINER ORIGINAL 16X50CL "/>
    <s v="JUAN FERNANDEZ"/>
    <s v="61745 - HARMONY NIGHT, S,L,"/>
    <n v="0"/>
    <n v="0"/>
    <n v="93.63"/>
    <n v="96.66"/>
    <n v="0"/>
    <n v="96.65"/>
    <n v="53.58"/>
    <n v="83.87"/>
    <n v="144.68"/>
    <n v="0"/>
    <n v="0"/>
    <n v="73.19"/>
    <n v="642.26"/>
  </r>
  <r>
    <x v="14"/>
    <s v="024000210000016 - GREVENSTEINER ORIGINAL 16X50CL "/>
    <s v="JUAN FERNANDEZ"/>
    <s v="61771 - NURIA COBO AMORES"/>
    <n v="44.21"/>
    <n v="160.63999999999999"/>
    <n v="0"/>
    <n v="62.37"/>
    <n v="82.64"/>
    <n v="155.9"/>
    <n v="19.21"/>
    <n v="30.06"/>
    <n v="93.35"/>
    <n v="37.54"/>
    <n v="0"/>
    <n v="240.52"/>
    <n v="926.43999999999994"/>
  </r>
  <r>
    <x v="14"/>
    <s v="024000210000016 - GREVENSTEINER ORIGINAL 16X50CL "/>
    <s v="JUAN FERNANDEZ"/>
    <s v="61829 - VINUM BARRICA SL"/>
    <n v="0"/>
    <n v="0"/>
    <n v="0"/>
    <n v="0"/>
    <n v="0"/>
    <n v="0"/>
    <n v="0"/>
    <n v="0"/>
    <n v="38.619999999999997"/>
    <n v="0"/>
    <n v="0"/>
    <n v="0"/>
    <n v="38.619999999999997"/>
  </r>
  <r>
    <x v="14"/>
    <s v="024000210000016 - GREVENSTEINER ORIGINAL 16X50CL "/>
    <s v="JUAN FERNANDEZ"/>
    <s v="61843 - CAROLINA PEREZ MARTIN"/>
    <n v="0"/>
    <n v="0"/>
    <n v="0"/>
    <n v="24.19"/>
    <n v="51.28"/>
    <n v="26.88"/>
    <n v="19.87"/>
    <n v="37.32"/>
    <n v="38.619999999999997"/>
    <n v="46.6"/>
    <n v="50.58"/>
    <n v="40.71"/>
    <n v="336.04999999999995"/>
  </r>
  <r>
    <x v="14"/>
    <s v="024000210000016 - GREVENSTEINER ORIGINAL 16X50CL "/>
    <s v="JUAN FERNANDEZ"/>
    <s v="61864 - PAQUI VERA LOSADA"/>
    <n v="0"/>
    <n v="53.8"/>
    <n v="0"/>
    <n v="43.02"/>
    <n v="0"/>
    <n v="53.76"/>
    <n v="0"/>
    <n v="0"/>
    <n v="0"/>
    <n v="0"/>
    <n v="50.58"/>
    <n v="0"/>
    <n v="201.15999999999997"/>
  </r>
  <r>
    <x v="14"/>
    <s v="024000210000016 - GREVENSTEINER ORIGINAL 16X50CL "/>
    <s v="JUAN FERNANDEZ"/>
    <s v="61947 - LA FONTANA GASTRO SL"/>
    <n v="0"/>
    <n v="0"/>
    <n v="0"/>
    <n v="21.51"/>
    <n v="0"/>
    <n v="0"/>
    <n v="0"/>
    <n v="0"/>
    <n v="0"/>
    <n v="0"/>
    <n v="0"/>
    <n v="0"/>
    <n v="21.51"/>
  </r>
  <r>
    <x v="14"/>
    <s v="024000210000016 - GREVENSTEINER ORIGINAL 16X50CL "/>
    <s v="JUAN FERNANDEZ"/>
    <s v="67451 - OMAR Y SADY, S,L,"/>
    <n v="0"/>
    <n v="0"/>
    <n v="156.21"/>
    <n v="86.02"/>
    <n v="64.099999999999994"/>
    <n v="107.5"/>
    <n v="139.05000000000001"/>
    <n v="0"/>
    <n v="96.55"/>
    <n v="77.67"/>
    <n v="0"/>
    <n v="162.81"/>
    <n v="889.91000000000008"/>
  </r>
  <r>
    <x v="14"/>
    <s v="024000210000016 - GREVENSTEINER ORIGINAL 16X50CL "/>
    <s v="JUAN FERNANDEZ"/>
    <s v="67451_1 - OMAR Y SADY, S,L,"/>
    <n v="0"/>
    <n v="0"/>
    <n v="78.099999999999994"/>
    <n v="0"/>
    <n v="160.25"/>
    <n v="80.62"/>
    <n v="178.79"/>
    <n v="93.28"/>
    <n v="144.83000000000001"/>
    <n v="194.14"/>
    <n v="0"/>
    <n v="162.81"/>
    <n v="1092.82"/>
  </r>
  <r>
    <x v="14"/>
    <s v="024000210000016 - GREVENSTEINER ORIGINAL 16X50CL "/>
    <s v="JUAN FERNANDEZ"/>
    <s v="67456 - JOSE SALAS CANO"/>
    <n v="0"/>
    <n v="0"/>
    <n v="78.099999999999994"/>
    <n v="0"/>
    <n v="0"/>
    <n v="0"/>
    <n v="0"/>
    <n v="0"/>
    <n v="0"/>
    <n v="0"/>
    <n v="0"/>
    <n v="0"/>
    <n v="78.099999999999994"/>
  </r>
  <r>
    <x v="14"/>
    <s v="024000211000001 - GREVENSTEINER HELL 50CL "/>
    <s v="JUAN FERNANDEZ"/>
    <s v="61829 - VINUM BARRICA SL"/>
    <n v="30.27"/>
    <n v="0"/>
    <n v="0"/>
    <n v="0"/>
    <n v="0"/>
    <n v="0"/>
    <n v="0"/>
    <n v="0"/>
    <n v="0"/>
    <n v="0"/>
    <n v="0"/>
    <n v="0"/>
    <n v="30.27"/>
  </r>
  <r>
    <x v="14"/>
    <s v="024000211000016 - GREVENSTEINER HELL 16X50CL "/>
    <s v="ELENA CORINA"/>
    <s v="61263 - JOSNAVEDO E HIJOS S,L, E LUIS SECO"/>
    <n v="57.28"/>
    <n v="0"/>
    <n v="0"/>
    <n v="0"/>
    <n v="0"/>
    <n v="0"/>
    <n v="0"/>
    <n v="0"/>
    <n v="0"/>
    <n v="0"/>
    <n v="0"/>
    <n v="0"/>
    <n v="57.28"/>
  </r>
  <r>
    <x v="14"/>
    <s v="024000211000016 - GREVENSTEINER HELL 16X50CL "/>
    <s v="ELENA CORINA"/>
    <s v="61919 - SERVICIOS GENERALES HAPPY'S"/>
    <n v="0"/>
    <n v="0"/>
    <n v="29.29"/>
    <n v="0"/>
    <n v="51.28"/>
    <n v="0"/>
    <n v="0"/>
    <n v="0"/>
    <n v="0"/>
    <n v="0"/>
    <n v="0"/>
    <n v="0"/>
    <n v="80.569999999999993"/>
  </r>
  <r>
    <x v="14"/>
    <s v="024000211000016 - GREVENSTEINER HELL 16X50CL "/>
    <s v="FERNANDO GARCIA"/>
    <s v="61844 - BODEGAS JUCAR SA"/>
    <n v="51.17"/>
    <n v="0"/>
    <n v="0"/>
    <n v="0"/>
    <n v="0"/>
    <n v="0"/>
    <n v="0"/>
    <n v="0"/>
    <n v="0"/>
    <n v="0"/>
    <n v="0"/>
    <n v="0"/>
    <n v="51.17"/>
  </r>
  <r>
    <x v="14"/>
    <s v="024000211000016 - GREVENSTEINER HELL 16X50CL "/>
    <s v="FERNANDO GARCIA"/>
    <s v="61946 - MANJIZONE, SL"/>
    <n v="0"/>
    <n v="0"/>
    <n v="0"/>
    <n v="0"/>
    <n v="0"/>
    <n v="0"/>
    <n v="0"/>
    <n v="0"/>
    <n v="64.38"/>
    <n v="0"/>
    <n v="0"/>
    <n v="0"/>
    <n v="64.38"/>
  </r>
  <r>
    <x v="14"/>
    <s v="024000211000016 - GREVENSTEINER HELL 16X50CL "/>
    <s v="JUAN FERNANDEZ"/>
    <s v="60732_1 - OKTOBERFEST PRINCIPE PIO"/>
    <n v="0"/>
    <n v="0"/>
    <n v="0"/>
    <n v="0"/>
    <n v="0"/>
    <n v="0"/>
    <n v="0"/>
    <n v="0"/>
    <n v="0"/>
    <n v="0"/>
    <n v="50.58"/>
    <n v="48.84"/>
    <n v="99.42"/>
  </r>
  <r>
    <x v="14"/>
    <s v="024000211000016 - GREVENSTEINER HELL 16X50CL "/>
    <s v="JUAN FERNANDEZ"/>
    <s v="60984 - MALIBU STATE, S,L"/>
    <n v="0"/>
    <n v="0"/>
    <n v="0"/>
    <n v="21.51"/>
    <n v="21.37"/>
    <n v="26.88"/>
    <n v="19.87"/>
    <n v="0"/>
    <n v="64.38"/>
    <n v="0"/>
    <n v="84.31"/>
    <n v="40.71"/>
    <n v="279.02999999999997"/>
  </r>
  <r>
    <x v="14"/>
    <s v="024000211000016 - GREVENSTEINER HELL 16X50CL "/>
    <s v="JUAN FERNANDEZ"/>
    <s v="61071_1 - LA CASONA DE MARCELO Y NANCY, S,L"/>
    <n v="0"/>
    <n v="0"/>
    <n v="52.08"/>
    <n v="21.52"/>
    <n v="47.01"/>
    <n v="32.25"/>
    <n v="63.57"/>
    <n v="68.42"/>
    <n v="38.619999999999997"/>
    <n v="38.83"/>
    <n v="63.22"/>
    <n v="48.84"/>
    <n v="474.36"/>
  </r>
  <r>
    <x v="14"/>
    <s v="024000211000016 - GREVENSTEINER HELL 16X50CL "/>
    <s v="JUAN FERNANDEZ"/>
    <s v="61071_4 - LA CASONA DE MARCELO Y NACY SL"/>
    <n v="0"/>
    <n v="0"/>
    <n v="0"/>
    <n v="0"/>
    <n v="0"/>
    <n v="0"/>
    <n v="0"/>
    <n v="0"/>
    <n v="0"/>
    <n v="0"/>
    <n v="101.17"/>
    <n v="48.84"/>
    <n v="150.01"/>
  </r>
  <r>
    <x v="14"/>
    <s v="024000211000016 - GREVENSTEINER HELL 16X50CL "/>
    <s v="JUAN FERNANDEZ"/>
    <s v="61140 - AITOR MARTIN ARES"/>
    <n v="0"/>
    <n v="0"/>
    <n v="0"/>
    <n v="0"/>
    <n v="21.37"/>
    <n v="53.76"/>
    <n v="19.87"/>
    <n v="0"/>
    <n v="0"/>
    <n v="0"/>
    <n v="0"/>
    <n v="0"/>
    <n v="95"/>
  </r>
  <r>
    <x v="14"/>
    <s v="024000211000016 - GREVENSTEINER HELL 16X50CL "/>
    <s v="JUAN FERNANDEZ"/>
    <s v="61668 - IFEL CARE 2000, SL"/>
    <n v="0"/>
    <n v="0"/>
    <n v="26.04"/>
    <n v="0"/>
    <n v="0"/>
    <n v="0"/>
    <n v="19.87"/>
    <n v="0"/>
    <n v="0"/>
    <n v="0"/>
    <n v="0"/>
    <n v="0"/>
    <n v="45.91"/>
  </r>
  <r>
    <x v="14"/>
    <s v="024000211000016 - GREVENSTEINER HELL 16X50CL "/>
    <s v="JUAN FERNANDEZ"/>
    <s v="61829 - VINUM BARRICA SL"/>
    <n v="0"/>
    <n v="0"/>
    <n v="0"/>
    <n v="0"/>
    <n v="0"/>
    <n v="0"/>
    <n v="0"/>
    <n v="0"/>
    <n v="38.619999999999997"/>
    <n v="0"/>
    <n v="0"/>
    <n v="0"/>
    <n v="38.619999999999997"/>
  </r>
  <r>
    <x v="14"/>
    <s v="024000212000001 - GREVENSTEINER HELL 0, 33 CL "/>
    <s v="EMPRESA"/>
    <s v="62008 - SERVIHOGAR 3000, S,L"/>
    <n v="0"/>
    <n v="0"/>
    <n v="0"/>
    <n v="0"/>
    <n v="0"/>
    <n v="0"/>
    <n v="0"/>
    <n v="0"/>
    <n v="4.1100000000000003"/>
    <n v="0"/>
    <n v="0"/>
    <n v="0"/>
    <n v="4.1100000000000003"/>
  </r>
  <r>
    <x v="14"/>
    <s v="024000212000020 - GREVENSTEINER HELL 20X33CL "/>
    <s v="JUAN FERNANDEZ"/>
    <s v="60732_1 - OKTOBERFEST PRINCIPE PIO"/>
    <n v="0"/>
    <n v="0"/>
    <n v="0"/>
    <n v="0"/>
    <n v="0"/>
    <n v="0"/>
    <n v="0"/>
    <n v="0"/>
    <n v="0"/>
    <n v="0"/>
    <n v="107.4"/>
    <n v="51.86"/>
    <n v="159.26"/>
  </r>
  <r>
    <x v="14"/>
    <s v="024000213000001 - PACK GREVENS, 5 BOT+JARRA ORIG "/>
    <s v="ELENA CORINA"/>
    <s v="61920 - ENRIQUE VIDAL SANTANA"/>
    <n v="0"/>
    <n v="0"/>
    <n v="0"/>
    <n v="0"/>
    <n v="0"/>
    <n v="0"/>
    <n v="0"/>
    <n v="0"/>
    <n v="0"/>
    <n v="0"/>
    <n v="0"/>
    <n v="15.86"/>
    <n v="15.86"/>
  </r>
  <r>
    <x v="14"/>
    <s v="024000213000001 - PACK GREVENS, 5 BOT+JARRA ORIG "/>
    <s v="ELENA CORINA"/>
    <s v="61964 - FATEMA TUSJIHURA SL"/>
    <n v="0"/>
    <n v="0"/>
    <n v="0"/>
    <n v="0"/>
    <n v="0"/>
    <n v="0"/>
    <n v="0"/>
    <n v="0"/>
    <n v="0"/>
    <n v="0"/>
    <n v="0"/>
    <n v="34.18"/>
    <n v="34.18"/>
  </r>
  <r>
    <x v="14"/>
    <s v="024000213000001 - PACK GREVENS, 5 BOT+JARRA ORIG "/>
    <s v="FERNANDO GARCIA"/>
    <s v="61174 - ZAPAMITH, S,L,"/>
    <n v="116.43"/>
    <n v="0"/>
    <n v="0"/>
    <n v="0"/>
    <n v="99.67"/>
    <n v="0"/>
    <n v="0"/>
    <n v="0"/>
    <n v="0"/>
    <n v="181.12"/>
    <n v="0"/>
    <n v="0"/>
    <n v="397.22"/>
  </r>
  <r>
    <x v="14"/>
    <s v="024000213000001 - PACK GREVENS, 5 BOT+JARRA ORIG "/>
    <s v="FERNANDO GARCIA"/>
    <s v="62025 - ALVARO RODRIGUEZ ELVIRA"/>
    <n v="0"/>
    <n v="0"/>
    <n v="0"/>
    <n v="0"/>
    <n v="0"/>
    <n v="0"/>
    <n v="0"/>
    <n v="0"/>
    <n v="0"/>
    <n v="0"/>
    <n v="98.31"/>
    <n v="0"/>
    <n v="98.31"/>
  </r>
  <r>
    <x v="14"/>
    <s v="024000213000001 - PACK GREVENS, 5 BOT+JARRA ORIG "/>
    <s v="JUAN FERNANDEZ"/>
    <s v="60678 - MARDAGEO SLU"/>
    <n v="0"/>
    <n v="0"/>
    <n v="0"/>
    <n v="0"/>
    <n v="0"/>
    <n v="0"/>
    <n v="0"/>
    <n v="0"/>
    <n v="0"/>
    <n v="0"/>
    <n v="196.62"/>
    <n v="0"/>
    <n v="196.62"/>
  </r>
  <r>
    <x v="14"/>
    <s v="024000213000001 - PACK GREVENS, 5 BOT+JARRA ORIG "/>
    <s v="JUAN FERNANDEZ"/>
    <s v="61058 - JESÃ¯Â¿Â½S DEL OLMO GARC-A"/>
    <n v="116.43"/>
    <n v="0"/>
    <n v="110.09"/>
    <n v="0"/>
    <n v="99.67"/>
    <n v="0"/>
    <n v="0"/>
    <n v="0"/>
    <n v="150.13"/>
    <n v="0"/>
    <n v="0"/>
    <n v="0"/>
    <n v="476.32"/>
  </r>
  <r>
    <x v="14"/>
    <s v="024000213000001 - PACK GREVENS, 5 BOT+JARRA ORIG "/>
    <s v="JUAN FERNANDEZ"/>
    <s v="61101 - DISTRIBUIDORA DE BEBIDAS BACO, S,A"/>
    <n v="0"/>
    <n v="81.27"/>
    <n v="0"/>
    <n v="64.97"/>
    <n v="129.12"/>
    <n v="0"/>
    <n v="120.04"/>
    <n v="93.95"/>
    <n v="0"/>
    <n v="119.06"/>
    <n v="0"/>
    <n v="0"/>
    <n v="608.41000000000008"/>
  </r>
  <r>
    <x v="14"/>
    <s v="024000213000001 - PACK GREVENS, 5 BOT+JARRA ORIG "/>
    <s v="JUAN FERNANDEZ"/>
    <s v="61467 - NUEVO GRUPO LICORES CACHE, S, L"/>
    <n v="0"/>
    <n v="75.28"/>
    <n v="84.69"/>
    <n v="0"/>
    <n v="199.35"/>
    <n v="125.36"/>
    <n v="0"/>
    <n v="0"/>
    <n v="195.17"/>
    <n v="0"/>
    <n v="0"/>
    <n v="0"/>
    <n v="679.85"/>
  </r>
  <r>
    <x v="14"/>
    <s v="024000213000001 - PACK GREVENS, 5 BOT+JARRA ORIG "/>
    <s v="JUAN FERNANDEZ"/>
    <s v="61650 - JAVIER MARTINEZ LORENZO"/>
    <n v="0"/>
    <n v="113.93"/>
    <n v="0"/>
    <n v="0"/>
    <n v="0"/>
    <n v="0"/>
    <n v="0"/>
    <n v="0"/>
    <n v="0"/>
    <n v="0"/>
    <n v="0"/>
    <n v="0"/>
    <n v="113.93"/>
  </r>
  <r>
    <x v="14"/>
    <s v="024000213000001 - PACK GREVENS, 5 BOT+JARRA ORIG "/>
    <s v="JUAN FERNANDEZ"/>
    <s v="61833 - PESCADERIA DAVID MARTIN"/>
    <n v="116.43"/>
    <n v="0"/>
    <n v="118.4"/>
    <n v="0"/>
    <n v="0"/>
    <n v="0"/>
    <n v="0"/>
    <n v="0"/>
    <n v="0"/>
    <n v="0"/>
    <n v="0"/>
    <n v="0"/>
    <n v="234.83"/>
  </r>
  <r>
    <x v="14"/>
    <s v="024000232000024 - VELTINS S/ALCOHOL RET, 24X33CL "/>
    <s v="JUAN FERNANDEZ"/>
    <s v="60625 - CERVECERIA LOS JERONIMOS S,L,"/>
    <n v="0"/>
    <n v="90.41"/>
    <n v="0"/>
    <n v="0"/>
    <n v="0"/>
    <n v="0"/>
    <n v="0"/>
    <n v="0"/>
    <n v="0"/>
    <n v="0"/>
    <n v="0"/>
    <n v="0"/>
    <n v="90.41"/>
  </r>
  <r>
    <x v="14"/>
    <s v="024000232000024 - VELTINS S/ALCOHOL RET, 24X33CL "/>
    <s v="JUAN FERNANDEZ"/>
    <s v="60637 - VAQUERIA 1926-1995 S,L,"/>
    <n v="44.71"/>
    <n v="21.87"/>
    <n v="0"/>
    <n v="0"/>
    <n v="0"/>
    <n v="0"/>
    <n v="0"/>
    <n v="0"/>
    <n v="0"/>
    <n v="0"/>
    <n v="0"/>
    <n v="0"/>
    <n v="66.58"/>
  </r>
  <r>
    <x v="14"/>
    <s v="024000232000024 - VELTINS S/ALCOHOL RET, 24X33CL "/>
    <s v="JUAN FERNANDEZ"/>
    <s v="60641 - JOSE MIGUEL LOPEZ GARCIA"/>
    <n v="67.06"/>
    <n v="0"/>
    <n v="0"/>
    <n v="0"/>
    <n v="0"/>
    <n v="0"/>
    <n v="0"/>
    <n v="0"/>
    <n v="0"/>
    <n v="0"/>
    <n v="0"/>
    <n v="0"/>
    <n v="67.06"/>
  </r>
  <r>
    <x v="14"/>
    <s v="024000232000024 - VELTINS S/ALCOHOL RET, 24X33CL "/>
    <s v="JUAN FERNANDEZ"/>
    <s v="60855_1 - HARMONY NIGHT, S,L,"/>
    <n v="22.35"/>
    <n v="23.33"/>
    <n v="0"/>
    <n v="0"/>
    <n v="0"/>
    <n v="0"/>
    <n v="0"/>
    <n v="0"/>
    <n v="0"/>
    <n v="0"/>
    <n v="0"/>
    <n v="0"/>
    <n v="45.68"/>
  </r>
  <r>
    <x v="14"/>
    <s v="024000232000024 - VELTINS S/ALCOHOL RET, 24X33CL "/>
    <s v="JUAN FERNANDEZ"/>
    <s v="60855_2 - HARMONY NIGHT, S,L,"/>
    <n v="0"/>
    <n v="93.33"/>
    <n v="0"/>
    <n v="0"/>
    <n v="0"/>
    <n v="0"/>
    <n v="0"/>
    <n v="0"/>
    <n v="0"/>
    <n v="0"/>
    <n v="0"/>
    <n v="0"/>
    <n v="93.33"/>
  </r>
  <r>
    <x v="14"/>
    <s v="024000232000024 - VELTINS S/ALCOHOL RET, 24X33CL "/>
    <s v="JUAN FERNANDEZ"/>
    <s v="61071_1 - LA CASONA DE MARCELO Y NANCY, S,L"/>
    <n v="0"/>
    <n v="23.33"/>
    <n v="0"/>
    <n v="0"/>
    <n v="0"/>
    <n v="0"/>
    <n v="0"/>
    <n v="0"/>
    <n v="0"/>
    <n v="0"/>
    <n v="0"/>
    <n v="0"/>
    <n v="23.33"/>
  </r>
  <r>
    <x v="14"/>
    <s v="024000232000024 - VELTINS S/ALCOHOL RET, 24X33CL "/>
    <s v="JUAN FERNANDEZ"/>
    <s v="61071_3 - LA CASONA DE MARCELO Y NANCY, S,L"/>
    <n v="0"/>
    <n v="21.87"/>
    <n v="0"/>
    <n v="0"/>
    <n v="0"/>
    <n v="0"/>
    <n v="0"/>
    <n v="0"/>
    <n v="0"/>
    <n v="0"/>
    <n v="0"/>
    <n v="0"/>
    <n v="21.87"/>
  </r>
  <r>
    <x v="14"/>
    <s v="024000232000024 - VELTINS S/ALCOHOL RET, 24X33CL "/>
    <s v="JUAN FERNANDEZ"/>
    <s v="61143 - SIERRA ANDÃ¯Â¿Â½JAR, S,L"/>
    <n v="67.06"/>
    <n v="70"/>
    <n v="0"/>
    <n v="0"/>
    <n v="0"/>
    <n v="0"/>
    <n v="0"/>
    <n v="0"/>
    <n v="0"/>
    <n v="0"/>
    <n v="0"/>
    <n v="0"/>
    <n v="137.06"/>
  </r>
  <r>
    <x v="14"/>
    <s v="024000232000024 - VELTINS S/ALCOHOL RET, 24X33CL "/>
    <s v="JUAN FERNANDEZ"/>
    <s v="61400 - AYUSA HOSTELERIA, S,L,"/>
    <n v="67.06"/>
    <n v="68.540000000000006"/>
    <n v="0"/>
    <n v="0"/>
    <n v="0"/>
    <n v="0"/>
    <n v="0"/>
    <n v="0"/>
    <n v="0"/>
    <n v="0"/>
    <n v="0"/>
    <n v="0"/>
    <n v="135.60000000000002"/>
  </r>
  <r>
    <x v="14"/>
    <s v="024000232000024 - VELTINS S/ALCOHOL RET, 24X33CL "/>
    <s v="JUAN FERNANDEZ"/>
    <s v="61460 - ROEX MARISQUERIA, S,L,"/>
    <n v="44.71"/>
    <n v="0"/>
    <n v="0"/>
    <n v="0"/>
    <n v="0"/>
    <n v="0"/>
    <n v="0"/>
    <n v="0"/>
    <n v="0"/>
    <n v="0"/>
    <n v="0"/>
    <n v="0"/>
    <n v="44.71"/>
  </r>
  <r>
    <x v="14"/>
    <s v="024000232000024 - VELTINS S/ALCOHOL RET, 24X33CL "/>
    <s v="JUAN FERNANDEZ"/>
    <s v="61745 - HARMONY NIGHT, S,L,"/>
    <n v="44.71"/>
    <n v="0"/>
    <n v="0"/>
    <n v="0"/>
    <n v="0"/>
    <n v="0"/>
    <n v="0"/>
    <n v="0"/>
    <n v="0"/>
    <n v="0"/>
    <n v="0"/>
    <n v="0"/>
    <n v="44.71"/>
  </r>
  <r>
    <x v="14"/>
    <s v="024000232000024 - VELTINS S/ALCOHOL RET, 24X33CL "/>
    <s v="JUAN FERNANDEZ"/>
    <s v="61843 - CAROLINA PEREZ MARTIN"/>
    <n v="22.35"/>
    <n v="0"/>
    <n v="0"/>
    <n v="0"/>
    <n v="0"/>
    <n v="0"/>
    <n v="0"/>
    <n v="0"/>
    <n v="0"/>
    <n v="0"/>
    <n v="0"/>
    <n v="0"/>
    <n v="22.35"/>
  </r>
  <r>
    <x v="14"/>
    <s v="024000306000001 - VELTINS PILS LATA 50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4"/>
    <s v="024000306000024 - VELTINS PILS 24X50CL "/>
    <s v="Desoonocido"/>
    <s v="101_1 - NORBERT STORK"/>
    <n v="0"/>
    <n v="0"/>
    <n v="0"/>
    <n v="0"/>
    <n v="0"/>
    <n v="0"/>
    <n v="0"/>
    <n v="0"/>
    <n v="0"/>
    <n v="0"/>
    <n v="0"/>
    <n v="0"/>
    <n v="0"/>
  </r>
  <r>
    <x v="14"/>
    <s v="024000306000024 - VELTINS PILS 24X50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4"/>
    <s v="024000306000024 - VELTINS PILS 24X50CL "/>
    <s v="JUAN FERNANDEZ"/>
    <s v="60732_1 - OKTOBERFEST PRINCIPE PIO"/>
    <n v="0"/>
    <n v="0"/>
    <n v="0"/>
    <n v="0"/>
    <n v="0"/>
    <n v="0"/>
    <n v="0"/>
    <n v="0"/>
    <n v="0"/>
    <n v="0"/>
    <n v="175.96"/>
    <n v="291.27"/>
    <n v="467.23"/>
  </r>
  <r>
    <x v="14"/>
    <s v="024000306000024 - VELTINS PILS 24X50CL "/>
    <s v="JUAN FERNANDEZ"/>
    <s v="61071_2 - LA CASONA DE MARCELO Y NANCY, S,L"/>
    <n v="0"/>
    <n v="20.05"/>
    <n v="0"/>
    <n v="16.03"/>
    <n v="0"/>
    <n v="20.03"/>
    <n v="14.81"/>
    <n v="0"/>
    <n v="0"/>
    <n v="0"/>
    <n v="0"/>
    <n v="0"/>
    <n v="70.92"/>
  </r>
  <r>
    <x v="14"/>
    <s v="024000306000024 - VELTINS PILS 24X50CL "/>
    <s v="JUAN FERNANDEZ"/>
    <s v="61071_3 - LA CASONA DE MARCELO Y NANCY, S,L"/>
    <n v="0"/>
    <n v="18.96"/>
    <n v="0"/>
    <n v="0"/>
    <n v="0"/>
    <n v="0"/>
    <n v="0"/>
    <n v="0"/>
    <n v="0"/>
    <n v="0"/>
    <n v="0"/>
    <n v="0"/>
    <n v="18.96"/>
  </r>
  <r>
    <x v="14"/>
    <s v="024000306000024 - VELTINS PILS 24X50CL "/>
    <s v="JUAN FERNANDEZ"/>
    <s v="61140 - AITOR MARTIN ARES"/>
    <n v="58.12"/>
    <n v="60.15"/>
    <n v="58.22"/>
    <n v="0"/>
    <n v="47.79"/>
    <n v="0"/>
    <n v="44.42"/>
    <n v="0"/>
    <n v="0"/>
    <n v="0"/>
    <n v="62.84"/>
    <n v="60.68"/>
    <n v="392.21999999999997"/>
  </r>
  <r>
    <x v="14"/>
    <s v="024000306000024 - VELTINS PILS 24X50CL "/>
    <s v="JUAN FERNANDEZ"/>
    <s v="61601 - THINK BIG COMUNICACION Y EVENTOS, S,L,"/>
    <n v="0"/>
    <n v="0"/>
    <n v="0"/>
    <n v="64.12"/>
    <n v="15.93"/>
    <n v="80.14"/>
    <n v="118.47"/>
    <n v="0"/>
    <n v="47.98"/>
    <n v="144.72"/>
    <n v="94.26"/>
    <n v="0"/>
    <n v="565.62"/>
  </r>
  <r>
    <x v="14"/>
    <s v="024000343000001 - GREVENSTEINER ORIG,RET,33CL "/>
    <s v="FERNANDO GARCIA"/>
    <s v="61846 - PESCADOS MADRID"/>
    <n v="0"/>
    <n v="0"/>
    <n v="0"/>
    <n v="0"/>
    <n v="0"/>
    <n v="0"/>
    <n v="0"/>
    <n v="0"/>
    <n v="0"/>
    <n v="0"/>
    <n v="0"/>
    <n v="0"/>
    <n v="0"/>
  </r>
  <r>
    <x v="14"/>
    <s v="024000343000020 - GREVENSTEINER ORIG,RET,20X33CL "/>
    <s v="Desoonocido"/>
    <s v="88 - TECNOBRAU S,L,"/>
    <n v="0"/>
    <n v="7.53"/>
    <n v="0"/>
    <n v="0"/>
    <n v="0"/>
    <n v="0"/>
    <n v="0"/>
    <n v="0"/>
    <n v="0"/>
    <n v="0"/>
    <n v="0"/>
    <n v="0"/>
    <n v="7.53"/>
  </r>
  <r>
    <x v="14"/>
    <s v="024000343000020 - GREVENSTEINER ORIG,RET,20X33CL "/>
    <s v="FERNANDO GARCIA"/>
    <s v="61874 - MARIA ANGELES NAVARRO, S,L"/>
    <n v="23.29"/>
    <n v="0"/>
    <n v="0"/>
    <n v="0"/>
    <n v="0"/>
    <n v="0"/>
    <n v="0"/>
    <n v="0"/>
    <n v="0"/>
    <n v="0"/>
    <n v="0"/>
    <n v="0"/>
    <n v="23.29"/>
  </r>
  <r>
    <x v="14"/>
    <s v="024000343000020 - GREVENSTEINER ORIG,RET,20X33CL "/>
    <s v="FERNANDO GARCIA"/>
    <s v="61876 - BENYAMIN ASSI WALLY"/>
    <n v="0"/>
    <n v="0"/>
    <n v="0"/>
    <n v="0"/>
    <n v="0"/>
    <n v="0"/>
    <n v="0"/>
    <n v="0"/>
    <n v="0"/>
    <n v="0"/>
    <n v="0"/>
    <n v="0"/>
    <n v="0"/>
  </r>
  <r>
    <x v="14"/>
    <s v="024000343000020 - GREVENSTEINER ORIG,RET,20X33CL "/>
    <s v="JUAN FERNANDEZ"/>
    <s v="60625 - CERVECERIA LOS JERONIMOS S,L,"/>
    <n v="0"/>
    <n v="0"/>
    <n v="24.41"/>
    <n v="0"/>
    <n v="0"/>
    <n v="0"/>
    <n v="0"/>
    <n v="0"/>
    <n v="0"/>
    <n v="0"/>
    <n v="0"/>
    <n v="0"/>
    <n v="24.41"/>
  </r>
  <r>
    <x v="14"/>
    <s v="024000343000020 - GREVENSTEINER ORIG,RET,20X33CL "/>
    <s v="JUAN FERNANDEZ"/>
    <s v="60855_1 - HARMONY NIGHT, S,L,"/>
    <n v="116.43"/>
    <n v="100.86"/>
    <n v="0"/>
    <n v="0"/>
    <n v="0"/>
    <n v="0"/>
    <n v="0"/>
    <n v="0"/>
    <n v="0"/>
    <n v="0"/>
    <n v="0"/>
    <n v="0"/>
    <n v="217.29000000000002"/>
  </r>
  <r>
    <x v="14"/>
    <s v="024000343000020 - GREVENSTEINER ORIG,RET,20X33CL "/>
    <s v="JUAN FERNANDEZ"/>
    <s v="60855_2 - HARMONY NIGHT, S,L,"/>
    <n v="0"/>
    <n v="50.43"/>
    <n v="0"/>
    <n v="0"/>
    <n v="0"/>
    <n v="0"/>
    <n v="0"/>
    <n v="0"/>
    <n v="0"/>
    <n v="0"/>
    <n v="0"/>
    <n v="0"/>
    <n v="50.43"/>
  </r>
  <r>
    <x v="14"/>
    <s v="024000343000020 - GREVENSTEINER ORIG,RET,20X33CL "/>
    <s v="JUAN FERNANDEZ"/>
    <s v="61460 - ROEX MARISQUERIA, S,L,"/>
    <n v="23.29"/>
    <n v="0"/>
    <n v="0"/>
    <n v="0"/>
    <n v="0"/>
    <n v="0"/>
    <n v="0"/>
    <n v="0"/>
    <n v="0"/>
    <n v="0"/>
    <n v="0"/>
    <n v="0"/>
    <n v="23.29"/>
  </r>
  <r>
    <x v="14"/>
    <s v="024000568000020 - GREVENSTEINER HELL RET 20X,33CL "/>
    <s v="Desoonocido"/>
    <s v="88 - TECNOBRAU S,L,"/>
    <n v="15.4"/>
    <n v="0"/>
    <n v="0"/>
    <n v="0"/>
    <n v="0"/>
    <n v="0"/>
    <n v="0"/>
    <n v="0"/>
    <n v="0"/>
    <n v="0"/>
    <n v="0"/>
    <n v="0"/>
    <n v="15.4"/>
  </r>
  <r>
    <x v="14"/>
    <s v="024000880000001 - VELTINS RADLER RET, 33CL "/>
    <s v="JUAN FERNANDEZ"/>
    <s v="61843 - CAROLINA PEREZ MARTIN"/>
    <n v="0"/>
    <n v="0"/>
    <n v="34.11"/>
    <n v="28.17"/>
    <n v="0"/>
    <n v="0"/>
    <n v="0"/>
    <n v="0"/>
    <n v="0"/>
    <n v="0"/>
    <n v="0"/>
    <n v="0"/>
    <n v="62.28"/>
  </r>
  <r>
    <x v="14"/>
    <s v="024000880000024 - VELTINS RADLER RET, 24X33CL "/>
    <s v="ELENA CORINA"/>
    <s v="61900 - MONTESDEQUINTA SL"/>
    <n v="0"/>
    <n v="31.72"/>
    <n v="0"/>
    <n v="0"/>
    <n v="0"/>
    <n v="0"/>
    <n v="0"/>
    <n v="0"/>
    <n v="0"/>
    <n v="0"/>
    <n v="0"/>
    <n v="0"/>
    <n v="31.72"/>
  </r>
  <r>
    <x v="14"/>
    <s v="024000880000024 - VELTINS RADLER RET, 24X33CL "/>
    <s v="FERNANDO GARCIA"/>
    <s v="61946 - MANJIZONE, SL"/>
    <n v="0"/>
    <n v="0"/>
    <n v="0"/>
    <n v="0"/>
    <n v="0"/>
    <n v="0"/>
    <n v="0"/>
    <n v="0"/>
    <n v="75.900000000000006"/>
    <n v="0"/>
    <n v="0"/>
    <n v="0"/>
    <n v="75.900000000000006"/>
  </r>
  <r>
    <x v="14"/>
    <s v="024000880000024 - VELTINS RADLER RET, 24X33CL "/>
    <s v="JUAN FERNANDEZ"/>
    <s v="50015 - CARLOS MARTINEZ MATEO"/>
    <n v="81.97"/>
    <n v="84.58"/>
    <n v="0"/>
    <n v="108.18"/>
    <n v="0"/>
    <n v="67.599999999999994"/>
    <n v="74.959999999999994"/>
    <n v="0"/>
    <n v="40.479999999999997"/>
    <n v="0"/>
    <n v="0"/>
    <n v="102.38"/>
    <n v="560.15000000000009"/>
  </r>
  <r>
    <x v="14"/>
    <s v="024000880000024 - VELTINS RADLER RET, 24X33CL "/>
    <s v="JUAN FERNANDEZ"/>
    <s v="60641 - JOSE MIGUEL LOPEZ GARCIA"/>
    <n v="81.97"/>
    <n v="0"/>
    <n v="0"/>
    <n v="0"/>
    <n v="0"/>
    <n v="0"/>
    <n v="49.97"/>
    <n v="0"/>
    <n v="0"/>
    <n v="0"/>
    <n v="0"/>
    <n v="0"/>
    <n v="131.94"/>
  </r>
  <r>
    <x v="14"/>
    <s v="024000880000024 - VELTINS RADLER RET, 24X33CL "/>
    <s v="JUAN FERNANDEZ"/>
    <s v="60732_1 - OKTOBERFEST PRINCIPE PIO"/>
    <n v="0"/>
    <n v="0"/>
    <n v="0"/>
    <n v="0"/>
    <n v="0"/>
    <n v="0"/>
    <n v="0"/>
    <n v="0"/>
    <n v="0"/>
    <n v="0"/>
    <n v="371.08"/>
    <n v="51.19"/>
    <n v="422.27"/>
  </r>
  <r>
    <x v="14"/>
    <s v="024000880000024 - VELTINS RADLER RET, 24X33CL "/>
    <s v="JUAN FERNANDEZ"/>
    <s v="60855_2 - HARMONY NIGHT, S,L,"/>
    <n v="0"/>
    <n v="34.6"/>
    <n v="100.48"/>
    <n v="55.33"/>
    <n v="27.49"/>
    <n v="69.150000000000006"/>
    <n v="51.11"/>
    <n v="80.010000000000005"/>
    <n v="165.62"/>
    <n v="99.9"/>
    <n v="108.45"/>
    <n v="157.08000000000001"/>
    <n v="949.22000000000014"/>
  </r>
  <r>
    <x v="14"/>
    <s v="024000880000024 - VELTINS RADLER RET, 24X33CL "/>
    <s v="JUAN FERNANDEZ"/>
    <s v="61071_1 - LA CASONA DE MARCELO Y NANCY, S,L"/>
    <n v="0"/>
    <n v="0"/>
    <n v="40.93"/>
    <n v="0"/>
    <n v="26.87"/>
    <n v="0"/>
    <n v="0"/>
    <n v="0"/>
    <n v="0"/>
    <n v="0"/>
    <n v="0"/>
    <n v="51.19"/>
    <n v="118.99"/>
  </r>
  <r>
    <x v="14"/>
    <s v="024000880000024 - VELTINS RADLER RET, 24X33CL "/>
    <s v="JUAN FERNANDEZ"/>
    <s v="61071_3 - LA CASONA DE MARCELO Y NANCY, S,L"/>
    <n v="0"/>
    <n v="40.1"/>
    <n v="0"/>
    <n v="0"/>
    <n v="0"/>
    <n v="0"/>
    <n v="0"/>
    <n v="0"/>
    <n v="0"/>
    <n v="0"/>
    <n v="0"/>
    <n v="0"/>
    <n v="40.1"/>
  </r>
  <r>
    <x v="14"/>
    <s v="024000880000024 - VELTINS RADLER RET, 24X33CL "/>
    <s v="JUAN FERNANDEZ"/>
    <s v="61071_4 - LA CASONA DE MARCELO Y NACY SL"/>
    <n v="0"/>
    <n v="0"/>
    <n v="0"/>
    <n v="0"/>
    <n v="0"/>
    <n v="0"/>
    <n v="0"/>
    <n v="0"/>
    <n v="0"/>
    <n v="0"/>
    <n v="53.01"/>
    <n v="0"/>
    <n v="53.01"/>
  </r>
  <r>
    <x v="14"/>
    <s v="024000880000024 - VELTINS RADLER RET, 24X33CL "/>
    <s v="JUAN FERNANDEZ"/>
    <s v="61460 - ROEX MARISQUERIA, S,L,"/>
    <n v="30.74"/>
    <n v="30.08"/>
    <n v="153.5"/>
    <n v="50.71"/>
    <n v="75.59"/>
    <n v="31.69"/>
    <n v="23.42"/>
    <n v="73.33"/>
    <n v="37.950000000000003"/>
    <n v="45.78"/>
    <n v="99.4"/>
    <n v="191.97"/>
    <n v="844.16"/>
  </r>
  <r>
    <x v="14"/>
    <s v="024000880000024 - VELTINS RADLER RET, 24X33CL "/>
    <s v="JUAN FERNANDEZ"/>
    <s v="61668 - IFEL CARE 2000, SL"/>
    <n v="0"/>
    <n v="0"/>
    <n v="30.7"/>
    <n v="0"/>
    <n v="0"/>
    <n v="0"/>
    <n v="0"/>
    <n v="0"/>
    <n v="0"/>
    <n v="0"/>
    <n v="0"/>
    <n v="0"/>
    <n v="30.7"/>
  </r>
  <r>
    <x v="14"/>
    <s v="024000880000024 - VELTINS RADLER RET, 24X33CL "/>
    <s v="JUAN FERNANDEZ"/>
    <s v="61745 - HARMONY NIGHT, S,L,"/>
    <n v="0"/>
    <n v="34.6"/>
    <n v="33.49"/>
    <n v="55.33"/>
    <n v="27.49"/>
    <n v="34.57"/>
    <n v="25.56"/>
    <n v="0"/>
    <n v="124.21"/>
    <n v="49.95"/>
    <n v="54.22"/>
    <n v="0"/>
    <n v="439.41999999999996"/>
  </r>
  <r>
    <x v="14"/>
    <s v="024000880000024 - VELTINS RADLER RET, 24X33CL "/>
    <s v="JUAN FERNANDEZ"/>
    <s v="61843 - CAROLINA PEREZ MARTIN"/>
    <n v="40.98"/>
    <n v="42.29"/>
    <n v="0"/>
    <n v="33.81"/>
    <n v="80.62"/>
    <n v="109.85"/>
    <n v="56.22"/>
    <n v="78.209999999999994"/>
    <n v="80.959999999999994"/>
    <n v="158.71"/>
    <n v="53.01"/>
    <n v="51.19"/>
    <n v="785.84999999999991"/>
  </r>
  <r>
    <x v="15"/>
    <s v="027000020000001 - M&amp;F - PALE ALE  20L BARRIL 20L"/>
    <s v="JUAN FERNANDEZ"/>
    <s v="61653 - GERMANICA DE CERVEZAS,S,L"/>
    <n v="0"/>
    <n v="0"/>
    <n v="0"/>
    <n v="0"/>
    <n v="0"/>
    <n v="0"/>
    <n v="0"/>
    <n v="0"/>
    <n v="0"/>
    <n v="0"/>
    <n v="0"/>
    <n v="0"/>
    <n v="0"/>
  </r>
  <r>
    <x v="15"/>
    <s v="027000033000001 - MAISELÃ¯Â¿Â½S WEISSE ORIG,30L BARRIL 30L"/>
    <s v="JUAN FERNANDEZ"/>
    <s v="60641 - JOSE MIGUEL LOPEZ GARCIA"/>
    <n v="0"/>
    <n v="0"/>
    <n v="-56.11"/>
    <n v="0"/>
    <n v="0"/>
    <n v="0"/>
    <n v="0"/>
    <n v="0"/>
    <n v="0"/>
    <n v="0"/>
    <n v="0"/>
    <n v="0"/>
    <n v="-56.11"/>
  </r>
  <r>
    <x v="15"/>
    <s v="027000033000001 - MAISELÃ¯Â¿Â½S WEISSE ORIG,30L BARRIL 30L"/>
    <s v="JUAN FERNANDEZ"/>
    <s v="60732_1 - OKTOBERFEST PRINCIPE PIO"/>
    <n v="0"/>
    <n v="0"/>
    <n v="0"/>
    <n v="0"/>
    <n v="0"/>
    <n v="0"/>
    <n v="0"/>
    <n v="0"/>
    <n v="0"/>
    <n v="0"/>
    <n v="1051.1099999999999"/>
    <n v="0"/>
    <n v="1051.1099999999999"/>
  </r>
  <r>
    <x v="15"/>
    <s v="027000033000001 - MAISELÃ¯Â¿Â½S WEISSE ORIG,30L BARRIL 30L"/>
    <s v="JUAN FERNANDEZ"/>
    <s v="61653 - GERMANICA DE CERVEZAS,S,L"/>
    <n v="218.1"/>
    <n v="384.46"/>
    <n v="611.66999999999996"/>
    <n v="224.29"/>
    <n v="350.5"/>
    <n v="886.25"/>
    <n v="1107.1099999999999"/>
    <n v="1079.9000000000001"/>
    <n v="1904.51"/>
    <n v="0"/>
    <n v="0"/>
    <n v="0"/>
    <n v="6766.7900000000009"/>
  </r>
  <r>
    <x v="15"/>
    <s v="027000033000001 - MAISELÃ¯Â¿Â½S WEISSE ORIG,30L BARRIL 30L"/>
    <s v="JUAN FERNANDEZ"/>
    <s v="61925 - ADAIS SERVICIO TECNICO S,L,"/>
    <n v="0"/>
    <n v="0"/>
    <n v="202.73"/>
    <n v="0"/>
    <n v="0"/>
    <n v="0"/>
    <n v="0"/>
    <n v="0"/>
    <n v="0"/>
    <n v="0"/>
    <n v="0"/>
    <n v="0"/>
    <n v="202.73"/>
  </r>
  <r>
    <x v="15"/>
    <s v="027000034000001 - MAISELÃ¯Â¿Â½S WEISSE DUNKEL 30L BARRIL 30L"/>
    <s v="JUAN FERNANDEZ"/>
    <s v="60641 - JOSE MIGUEL LOPEZ GARCIA"/>
    <n v="0"/>
    <n v="0"/>
    <n v="0"/>
    <n v="0"/>
    <n v="0"/>
    <n v="195.13"/>
    <n v="6.55"/>
    <n v="0"/>
    <n v="0"/>
    <n v="0"/>
    <n v="0"/>
    <n v="0"/>
    <n v="201.68"/>
  </r>
  <r>
    <x v="15"/>
    <s v="027000034000001 - MAISELÃ¯Â¿Â½S WEISSE DUNKEL 30L BARRIL 30L"/>
    <s v="JUAN FERNANDEZ"/>
    <s v="60732_1 - OKTOBERFEST PRINCIPE PIO"/>
    <n v="0"/>
    <n v="0"/>
    <n v="0"/>
    <n v="0"/>
    <n v="0"/>
    <n v="0"/>
    <n v="0"/>
    <n v="0"/>
    <n v="0"/>
    <n v="0"/>
    <n v="2102.2199999999998"/>
    <n v="1920.15"/>
    <n v="4022.37"/>
  </r>
  <r>
    <x v="15"/>
    <s v="027000034000001 - MAISELÃ¯Â¿Â½S WEISSE DUNKEL 30L BARRIL 30L"/>
    <s v="JUAN FERNANDEZ"/>
    <s v="61140 - AITOR MARTIN ARES"/>
    <n v="0"/>
    <n v="38.83"/>
    <n v="0"/>
    <n v="86.66"/>
    <n v="0"/>
    <n v="0"/>
    <n v="0"/>
    <n v="0"/>
    <n v="0"/>
    <n v="0"/>
    <n v="0"/>
    <n v="0"/>
    <n v="125.49"/>
  </r>
  <r>
    <x v="15"/>
    <s v="027000101000020 - AKTIEN ORIGINAL 50CL CAJA 20 X 50CL"/>
    <s v="JUAN FERNANDEZ"/>
    <s v="61000 - FRANCISCO JAVIER MART-NEZ DEL CERRO"/>
    <n v="12.44"/>
    <n v="0"/>
    <n v="0"/>
    <n v="0"/>
    <n v="0"/>
    <n v="0"/>
    <n v="0"/>
    <n v="0"/>
    <n v="0"/>
    <n v="0"/>
    <n v="0"/>
    <n v="0"/>
    <n v="12.44"/>
  </r>
  <r>
    <x v="15"/>
    <s v="027000101000020 - AKTIEN ORIGINAL 50CL CAJA 20 X 50CL"/>
    <s v="JUAN FERNANDEZ"/>
    <s v="61668 - IFEL CARE 2000, SL"/>
    <n v="0"/>
    <n v="0"/>
    <n v="16.54"/>
    <n v="0"/>
    <n v="0"/>
    <n v="0"/>
    <n v="0"/>
    <n v="0"/>
    <n v="0"/>
    <n v="0"/>
    <n v="0"/>
    <n v="0"/>
    <n v="16.54"/>
  </r>
  <r>
    <x v="15"/>
    <s v="027000102000001 - AKTIEN DUNKEL 50CL BOT 50CL"/>
    <s v="JUAN FERNANDEZ"/>
    <s v="61096 - CORASNIA, S,L"/>
    <n v="0"/>
    <n v="18.91"/>
    <n v="0"/>
    <n v="0"/>
    <n v="0"/>
    <n v="0"/>
    <n v="0"/>
    <n v="0"/>
    <n v="0"/>
    <n v="0"/>
    <n v="0"/>
    <n v="0"/>
    <n v="18.91"/>
  </r>
  <r>
    <x v="15"/>
    <s v="027000102000020 - AKTIEN  DUNKEL 50CL CAJA20 X 50CL"/>
    <s v="JUAN FERNANDEZ"/>
    <s v="61000 - FRANCISCO JAVIER MART-NEZ DEL CERRO"/>
    <n v="12.44"/>
    <n v="0"/>
    <n v="0"/>
    <n v="0"/>
    <n v="0"/>
    <n v="0"/>
    <n v="0"/>
    <n v="0"/>
    <n v="0"/>
    <n v="0"/>
    <n v="0"/>
    <n v="0"/>
    <n v="12.44"/>
  </r>
  <r>
    <x v="15"/>
    <s v="027000103000020 - AKTIEN ZWICK 50CL CAJA20 X 50CL"/>
    <s v="FERNANDO GARCIA"/>
    <s v="61960 - MIGUEL DEL ARCO SL"/>
    <n v="0"/>
    <n v="0"/>
    <n v="0"/>
    <n v="0"/>
    <n v="34.11"/>
    <n v="0"/>
    <n v="0"/>
    <n v="0"/>
    <n v="0"/>
    <n v="0"/>
    <n v="0"/>
    <n v="0"/>
    <n v="34.11"/>
  </r>
  <r>
    <x v="15"/>
    <s v="027000103000020 - AKTIEN ZWICK 50CL CAJA20 X 50CL"/>
    <s v="JUAN FERNANDEZ"/>
    <s v="61000 - FRANCISCO JAVIER MART-NEZ DEL CERRO"/>
    <n v="12.44"/>
    <n v="0"/>
    <n v="0"/>
    <n v="0"/>
    <n v="0"/>
    <n v="0"/>
    <n v="0"/>
    <n v="0"/>
    <n v="0"/>
    <n v="0"/>
    <n v="0"/>
    <n v="0"/>
    <n v="12.44"/>
  </r>
  <r>
    <x v="15"/>
    <s v="027000103000020 - AKTIEN ZWICK 50CL CAJA20 X 50CL"/>
    <s v="JUAN FERNANDEZ"/>
    <s v="61071_1 - LA CASONA DE MARCELO Y NANCY, S,L"/>
    <n v="0"/>
    <n v="0"/>
    <n v="19.84"/>
    <n v="0"/>
    <n v="0"/>
    <n v="0"/>
    <n v="0"/>
    <n v="0"/>
    <n v="0"/>
    <n v="0"/>
    <n v="0"/>
    <n v="0"/>
    <n v="19.84"/>
  </r>
  <r>
    <x v="15"/>
    <s v="027000103000020 - AKTIEN ZWICK 50CL CAJA20 X 50CL"/>
    <s v="JUAN FERNANDEZ"/>
    <s v="61096 - CORASNIA, S,L"/>
    <n v="0"/>
    <n v="0"/>
    <n v="0"/>
    <n v="29.11"/>
    <n v="34.11"/>
    <n v="0"/>
    <n v="0"/>
    <n v="0"/>
    <n v="0"/>
    <n v="0"/>
    <n v="0"/>
    <n v="0"/>
    <n v="63.22"/>
  </r>
  <r>
    <x v="15"/>
    <s v="027000103000020 - AKTIEN ZWICK 50CL CAJA20 X 50CL"/>
    <s v="JUAN FERNANDEZ"/>
    <s v="61668 - IFEL CARE 2000, SL"/>
    <n v="0"/>
    <n v="0"/>
    <n v="16.54"/>
    <n v="16.37"/>
    <n v="0"/>
    <n v="0"/>
    <n v="0"/>
    <n v="0"/>
    <n v="0"/>
    <n v="0"/>
    <n v="0"/>
    <n v="0"/>
    <n v="32.909999999999997"/>
  </r>
  <r>
    <x v="15"/>
    <s v="027000103000020 - AKTIEN ZWICK 50CL CAJA20 X 50CL"/>
    <s v="JUAN FERNANDEZ"/>
    <s v="61843 - CAROLINA PEREZ MARTIN"/>
    <n v="0"/>
    <n v="0"/>
    <n v="0"/>
    <n v="32.74"/>
    <n v="68.23"/>
    <n v="0"/>
    <n v="0"/>
    <n v="0"/>
    <n v="0"/>
    <n v="0"/>
    <n v="0"/>
    <n v="0"/>
    <n v="100.97"/>
  </r>
  <r>
    <x v="15"/>
    <s v="027000103000020 - AKTIEN ZWICK 50CL CAJA20 X 50CL"/>
    <s v="JUAN FERNANDEZ"/>
    <s v="61864 - PAQUI VERA LOSADA"/>
    <n v="0"/>
    <n v="28.01"/>
    <n v="0"/>
    <n v="0"/>
    <n v="34.11"/>
    <n v="0"/>
    <n v="0"/>
    <n v="0"/>
    <n v="0"/>
    <n v="0"/>
    <n v="0"/>
    <n v="0"/>
    <n v="62.120000000000005"/>
  </r>
  <r>
    <x v="15"/>
    <s v="027000104000001 - MAISEL WEISSE ORIGINAL 50CL BOT,50CL"/>
    <s v="JUAN FERNANDEZ"/>
    <s v="60637 - VAQUERIA 1926-1995 S,L,"/>
    <n v="0"/>
    <n v="18.91"/>
    <n v="0"/>
    <n v="0"/>
    <n v="0"/>
    <n v="0"/>
    <n v="0"/>
    <n v="0"/>
    <n v="0"/>
    <n v="0"/>
    <n v="0"/>
    <n v="0"/>
    <n v="18.91"/>
  </r>
  <r>
    <x v="15"/>
    <s v="027000104000001 - MAISEL WEISSE ORIGINAL 50CL BOT,50CL"/>
    <s v="JUAN FERNANDEZ"/>
    <s v="61843 - CAROLINA PEREZ MARTIN"/>
    <n v="0"/>
    <n v="56.1"/>
    <n v="0"/>
    <n v="0"/>
    <n v="0"/>
    <n v="0"/>
    <n v="0"/>
    <n v="0"/>
    <n v="0"/>
    <n v="0"/>
    <n v="0"/>
    <n v="0"/>
    <n v="56.1"/>
  </r>
  <r>
    <x v="15"/>
    <s v="027000104000020 - MAISEL WEISSE ORIG,HEFFE 50CL CAJA 20 X50"/>
    <s v="ELENA CORINA"/>
    <s v="61919 - SERVICIOS GENERALES HAPPY'S"/>
    <n v="0"/>
    <n v="0"/>
    <n v="0"/>
    <n v="17.46"/>
    <n v="0"/>
    <n v="0"/>
    <n v="0"/>
    <n v="0"/>
    <n v="0"/>
    <n v="0"/>
    <n v="0"/>
    <n v="0"/>
    <n v="17.46"/>
  </r>
  <r>
    <x v="15"/>
    <s v="027000104000020 - MAISEL WEISSE ORIG,HEFFE 50CL CAJA 20 X50"/>
    <s v="JUAN FERNANDEZ"/>
    <s v="60637 - VAQUERIA 1926-1995 S,L,"/>
    <n v="0"/>
    <n v="0"/>
    <n v="18.600000000000001"/>
    <n v="0"/>
    <n v="0"/>
    <n v="0"/>
    <n v="0"/>
    <n v="0"/>
    <n v="0"/>
    <n v="0"/>
    <n v="0"/>
    <n v="0"/>
    <n v="18.600000000000001"/>
  </r>
  <r>
    <x v="15"/>
    <s v="027000104000020 - MAISEL WEISSE ORIG,HEFFE 50CL CAJA 20 X50"/>
    <s v="JUAN FERNANDEZ"/>
    <s v="60855_2 - HARMONY NIGHT, S,L,"/>
    <n v="0"/>
    <n v="0"/>
    <n v="49.61"/>
    <n v="0"/>
    <n v="0"/>
    <n v="0"/>
    <n v="0"/>
    <n v="0"/>
    <n v="0"/>
    <n v="0"/>
    <n v="0"/>
    <n v="0"/>
    <n v="49.61"/>
  </r>
  <r>
    <x v="15"/>
    <s v="027000104000020 - MAISEL WEISSE ORIG,HEFFE 50CL CAJA 20 X50"/>
    <s v="JUAN FERNANDEZ"/>
    <s v="61000 - FRANCISCO JAVIER MART-NEZ DEL CERRO"/>
    <n v="12.34"/>
    <n v="18.62"/>
    <n v="0"/>
    <n v="9.68"/>
    <n v="0"/>
    <n v="0"/>
    <n v="0"/>
    <n v="0"/>
    <n v="0"/>
    <n v="0"/>
    <n v="0"/>
    <n v="0"/>
    <n v="40.64"/>
  </r>
  <r>
    <x v="15"/>
    <s v="027000104000020 - MAISEL WEISSE ORIG,HEFFE 50CL CAJA 20 X50"/>
    <s v="JUAN FERNANDEZ"/>
    <s v="61071_1 - LA CASONA DE MARCELO Y NANCY, S,L"/>
    <n v="0"/>
    <n v="0"/>
    <n v="32.25"/>
    <n v="17.46"/>
    <n v="0"/>
    <n v="0"/>
    <n v="0"/>
    <n v="0"/>
    <n v="0"/>
    <n v="0"/>
    <n v="0"/>
    <n v="0"/>
    <n v="49.71"/>
  </r>
  <r>
    <x v="15"/>
    <s v="027000104000020 - MAISEL WEISSE ORIG,HEFFE 50CL CAJA 20 X50"/>
    <s v="JUAN FERNANDEZ"/>
    <s v="61096 - CORASNIA, S,L"/>
    <n v="0"/>
    <n v="0"/>
    <n v="37.21"/>
    <n v="32.74"/>
    <n v="0"/>
    <n v="0"/>
    <n v="0"/>
    <n v="0"/>
    <n v="0"/>
    <n v="0"/>
    <n v="0"/>
    <n v="0"/>
    <n v="69.95"/>
  </r>
  <r>
    <x v="15"/>
    <s v="027000104000020 - MAISEL WEISSE ORIG,HEFFE 50CL CAJA 20 X50"/>
    <s v="JUAN FERNANDEZ"/>
    <s v="61140 - AITOR MARTIN ARES"/>
    <n v="0"/>
    <n v="0"/>
    <n v="0"/>
    <n v="16.37"/>
    <n v="0"/>
    <n v="0"/>
    <n v="0"/>
    <n v="0"/>
    <n v="0"/>
    <n v="0"/>
    <n v="0"/>
    <n v="0"/>
    <n v="16.37"/>
  </r>
  <r>
    <x v="15"/>
    <s v="027000104000020 - MAISEL WEISSE ORIG,HEFFE 50CL CAJA 20 X50"/>
    <s v="JUAN FERNANDEZ"/>
    <s v="61668 - IFEL CARE 2000, SL"/>
    <n v="12.34"/>
    <n v="0"/>
    <n v="12.4"/>
    <n v="0"/>
    <n v="0"/>
    <n v="0"/>
    <n v="0"/>
    <n v="0"/>
    <n v="0"/>
    <n v="0"/>
    <n v="0"/>
    <n v="0"/>
    <n v="24.740000000000002"/>
  </r>
  <r>
    <x v="15"/>
    <s v="027000104000020 - MAISEL WEISSE ORIG,HEFFE 50CL CAJA 20 X50"/>
    <s v="JUAN FERNANDEZ"/>
    <s v="61771 - NURIA COBO AMORES"/>
    <n v="0"/>
    <n v="0"/>
    <n v="0"/>
    <n v="12.7"/>
    <n v="0"/>
    <n v="0"/>
    <n v="0"/>
    <n v="0"/>
    <n v="0"/>
    <n v="0"/>
    <n v="0"/>
    <n v="0"/>
    <n v="12.7"/>
  </r>
  <r>
    <x v="15"/>
    <s v="027000104000020 - MAISEL WEISSE ORIG,HEFFE 50CL CAJA 20 X50"/>
    <s v="JUAN FERNANDEZ"/>
    <s v="61843 - CAROLINA PEREZ MARTIN"/>
    <n v="0"/>
    <n v="0"/>
    <n v="55.81"/>
    <n v="0"/>
    <n v="0"/>
    <n v="0"/>
    <n v="0"/>
    <n v="0"/>
    <n v="0"/>
    <n v="0"/>
    <n v="0"/>
    <n v="0"/>
    <n v="55.81"/>
  </r>
  <r>
    <x v="15"/>
    <s v="027000104000020 - MAISEL WEISSE ORIG,HEFFE 50CL CAJA 20 X50"/>
    <s v="TONI"/>
    <s v="61295 - GASTROLETRAS, S,L,"/>
    <n v="0"/>
    <n v="0"/>
    <n v="124.03"/>
    <n v="0"/>
    <n v="0"/>
    <n v="0"/>
    <n v="0"/>
    <n v="0"/>
    <n v="0"/>
    <n v="0"/>
    <n v="0"/>
    <n v="0"/>
    <n v="124.03"/>
  </r>
  <r>
    <x v="15"/>
    <s v="027000105000001 - MAISELÃ¯Â¿Â½S WEISSE DUNKEL 50CL BOT 50CL"/>
    <s v="JUAN FERNANDEZ"/>
    <s v="61843 - CAROLINA PEREZ MARTIN"/>
    <n v="0"/>
    <n v="37.81"/>
    <n v="0"/>
    <n v="0"/>
    <n v="0"/>
    <n v="0"/>
    <n v="0"/>
    <n v="0"/>
    <n v="0"/>
    <n v="0"/>
    <n v="0"/>
    <n v="0"/>
    <n v="37.81"/>
  </r>
  <r>
    <x v="15"/>
    <s v="027000105000020 - MAISELÃ¯Â¿Â½S WEISSE DUNKEL 50CL CAJA 20X50CL"/>
    <s v="ELENA CORINA"/>
    <s v="61919 - SERVICIOS GENERALES HAPPY'S"/>
    <n v="0"/>
    <n v="0"/>
    <n v="0"/>
    <n v="17.46"/>
    <n v="0"/>
    <n v="0"/>
    <n v="0"/>
    <n v="0"/>
    <n v="0"/>
    <n v="0"/>
    <n v="0"/>
    <n v="0"/>
    <n v="17.46"/>
  </r>
  <r>
    <x v="15"/>
    <s v="027000105000020 - MAISELÃ¯Â¿Â½S WEISSE DUNKEL 50CL CAJA 20X50CL"/>
    <s v="JUAN FERNANDEZ"/>
    <s v="60641 - JOSE MIGUEL LOPEZ GARCIA"/>
    <n v="0"/>
    <n v="0"/>
    <n v="0"/>
    <n v="0"/>
    <n v="0"/>
    <n v="86.26"/>
    <n v="0"/>
    <n v="0"/>
    <n v="0"/>
    <n v="0"/>
    <n v="0"/>
    <n v="0"/>
    <n v="86.26"/>
  </r>
  <r>
    <x v="15"/>
    <s v="027000105000020 - MAISELÃ¯Â¿Â½S WEISSE DUNKEL 50CL CAJA 20X50CL"/>
    <s v="JUAN FERNANDEZ"/>
    <s v="61000 - FRANCISCO JAVIER MART-NEZ DEL CERRO"/>
    <n v="21.91"/>
    <n v="0"/>
    <n v="0"/>
    <n v="0"/>
    <n v="0"/>
    <n v="0"/>
    <n v="0"/>
    <n v="0"/>
    <n v="0"/>
    <n v="0"/>
    <n v="0"/>
    <n v="0"/>
    <n v="21.91"/>
  </r>
  <r>
    <x v="15"/>
    <s v="027000105000020 - MAISELÃ¯Â¿Â½S WEISSE DUNKEL 50CL CAJA 20X50CL"/>
    <s v="JUAN FERNANDEZ"/>
    <s v="61071_1 - LA CASONA DE MARCELO Y NANCY, S,L"/>
    <n v="0"/>
    <n v="0"/>
    <n v="0"/>
    <n v="17.46"/>
    <n v="0"/>
    <n v="0"/>
    <n v="0"/>
    <n v="0"/>
    <n v="0"/>
    <n v="0"/>
    <n v="0"/>
    <n v="0"/>
    <n v="17.46"/>
  </r>
  <r>
    <x v="15"/>
    <s v="027000105000020 - MAISELÃ¯Â¿Â½S WEISSE DUNKEL 50CL CAJA 20X50CL"/>
    <s v="JUAN FERNANDEZ"/>
    <s v="61400 - AYUSA HOSTELERIA, S,L,"/>
    <n v="0"/>
    <n v="0"/>
    <n v="16.54"/>
    <n v="0"/>
    <n v="0"/>
    <n v="0"/>
    <n v="0"/>
    <n v="0"/>
    <n v="0"/>
    <n v="0"/>
    <n v="0"/>
    <n v="0"/>
    <n v="16.54"/>
  </r>
  <r>
    <x v="15"/>
    <s v="027000105000020 - MAISELÃ¯Â¿Â½S WEISSE DUNKEL 50CL CAJA 20X50CL"/>
    <s v="JUAN FERNANDEZ"/>
    <s v="61771 - NURIA COBO AMORES"/>
    <n v="0"/>
    <n v="0"/>
    <n v="0"/>
    <n v="21.83"/>
    <n v="0"/>
    <n v="0"/>
    <n v="0"/>
    <n v="0"/>
    <n v="0"/>
    <n v="0"/>
    <n v="0"/>
    <n v="0"/>
    <n v="21.83"/>
  </r>
  <r>
    <x v="15"/>
    <s v="027000105000020 - MAISELÃ¯Â¿Â½S WEISSE DUNKEL 50CL CAJA 20X50CL"/>
    <s v="JUAN FERNANDEZ"/>
    <s v="61843 - CAROLINA PEREZ MARTIN"/>
    <n v="0"/>
    <n v="0"/>
    <n v="0"/>
    <n v="0"/>
    <n v="34.11"/>
    <n v="69.010000000000005"/>
    <n v="0"/>
    <n v="0"/>
    <n v="0"/>
    <n v="0"/>
    <n v="0"/>
    <n v="0"/>
    <n v="103.12"/>
  </r>
  <r>
    <x v="15"/>
    <s v="027000105000020 - MAISELÃ¯Â¿Â½S WEISSE DUNKEL 50CL CAJA 20X50CL"/>
    <s v="JUAN FERNANDEZ"/>
    <s v="61864 - PAQUI VERA LOSADA"/>
    <n v="0"/>
    <n v="0"/>
    <n v="19.84"/>
    <n v="0"/>
    <n v="34.11"/>
    <n v="0"/>
    <n v="0"/>
    <n v="0"/>
    <n v="0"/>
    <n v="0"/>
    <n v="0"/>
    <n v="0"/>
    <n v="53.95"/>
  </r>
  <r>
    <x v="15"/>
    <s v="027000106000020 - MAISELÃ¯Â¿Â½S WEISSE KRISTAL 50CL CAJA 20 x 50CL"/>
    <s v="ELENA CORINA"/>
    <s v="61295 - GASTROLETRAS, S,L,"/>
    <n v="0"/>
    <n v="0"/>
    <n v="0"/>
    <n v="109.15"/>
    <n v="0"/>
    <n v="0"/>
    <n v="0"/>
    <n v="0"/>
    <n v="0"/>
    <n v="0"/>
    <n v="0"/>
    <n v="0"/>
    <n v="109.15"/>
  </r>
  <r>
    <x v="15"/>
    <s v="027000106000020 - MAISELÃ¯Â¿Â½S WEISSE KRISTAL 50CL CAJA 20 x 50CL"/>
    <s v="ELENA CORINA"/>
    <s v="61943 - CARMEN COCOREAN"/>
    <n v="0"/>
    <n v="0"/>
    <n v="0"/>
    <n v="0"/>
    <n v="0"/>
    <n v="0"/>
    <n v="0"/>
    <n v="0"/>
    <n v="0"/>
    <n v="0"/>
    <n v="0"/>
    <n v="0"/>
    <n v="0"/>
  </r>
  <r>
    <x v="15"/>
    <s v="027000106000020 - MAISELÃ¯Â¿Â½S WEISSE KRISTAL 50CL CAJA 20 x 50CL"/>
    <s v="FERNANDO GARCIA"/>
    <s v="61946 - MANJIZONE, SL"/>
    <n v="0"/>
    <n v="0"/>
    <n v="0"/>
    <n v="0"/>
    <n v="35.520000000000003"/>
    <n v="0"/>
    <n v="0"/>
    <n v="0"/>
    <n v="0"/>
    <n v="0"/>
    <n v="0"/>
    <n v="0"/>
    <n v="35.520000000000003"/>
  </r>
  <r>
    <x v="15"/>
    <s v="027000106000020 - MAISELÃ¯Â¿Â½S WEISSE KRISTAL 50CL CAJA 20 x 50CL"/>
    <s v="JUAN FERNANDEZ"/>
    <s v="60637 - VAQUERIA 1926-1995 S,L,"/>
    <n v="0"/>
    <n v="0"/>
    <n v="0"/>
    <n v="16.37"/>
    <n v="34.11"/>
    <n v="69.010000000000005"/>
    <n v="0"/>
    <n v="0"/>
    <n v="0"/>
    <n v="0"/>
    <n v="0"/>
    <n v="0"/>
    <n v="119.49000000000001"/>
  </r>
  <r>
    <x v="15"/>
    <s v="027000106000020 - MAISELÃ¯Â¿Â½S WEISSE KRISTAL 50CL CAJA 20 x 50CL"/>
    <s v="JUAN FERNANDEZ"/>
    <s v="60855_1 - HARMONY NIGHT, S,L,"/>
    <n v="0"/>
    <n v="0"/>
    <n v="0"/>
    <n v="21.83"/>
    <n v="0"/>
    <n v="86.26"/>
    <n v="0"/>
    <n v="0"/>
    <n v="0"/>
    <n v="0"/>
    <n v="0"/>
    <n v="0"/>
    <n v="108.09"/>
  </r>
  <r>
    <x v="15"/>
    <s v="027000106000020 - MAISELÃ¯Â¿Â½S WEISSE KRISTAL 50CL CAJA 20 x 50CL"/>
    <s v="JUAN FERNANDEZ"/>
    <s v="60855_2 - HARMONY NIGHT, S,L,"/>
    <n v="0"/>
    <n v="0"/>
    <n v="0"/>
    <n v="0"/>
    <n v="42.64"/>
    <n v="0"/>
    <n v="0"/>
    <n v="0"/>
    <n v="0"/>
    <n v="0"/>
    <n v="0"/>
    <n v="0"/>
    <n v="42.64"/>
  </r>
  <r>
    <x v="15"/>
    <s v="027000106000020 - MAISELÃ¯Â¿Â½S WEISSE KRISTAL 50CL CAJA 20 x 50CL"/>
    <s v="JUAN FERNANDEZ"/>
    <s v="60855_3 - HARMONY NIGHT, S,L,"/>
    <n v="0"/>
    <n v="0"/>
    <n v="0"/>
    <n v="0"/>
    <n v="0"/>
    <n v="0"/>
    <n v="89.79"/>
    <n v="0"/>
    <n v="0"/>
    <n v="0"/>
    <n v="0"/>
    <n v="0"/>
    <n v="89.79"/>
  </r>
  <r>
    <x v="15"/>
    <s v="027000106000020 - MAISELÃ¯Â¿Â½S WEISSE KRISTAL 50CL CAJA 20 x 50CL"/>
    <s v="JUAN FERNANDEZ"/>
    <s v="61000 - FRANCISCO JAVIER MART-NEZ DEL CERRO"/>
    <n v="13.27"/>
    <n v="0"/>
    <n v="0"/>
    <n v="13.22"/>
    <n v="0"/>
    <n v="0"/>
    <n v="0"/>
    <n v="0"/>
    <n v="0"/>
    <n v="0"/>
    <n v="0"/>
    <n v="0"/>
    <n v="26.490000000000002"/>
  </r>
  <r>
    <x v="15"/>
    <s v="027000106000020 - MAISELÃ¯Â¿Â½S WEISSE KRISTAL 50CL CAJA 20 x 50CL"/>
    <s v="JUAN FERNANDEZ"/>
    <s v="61071_1 - LA CASONA DE MARCELO Y NANCY, S,L"/>
    <n v="0"/>
    <n v="0"/>
    <n v="0"/>
    <n v="0"/>
    <n v="34.11"/>
    <n v="0"/>
    <n v="0"/>
    <n v="0"/>
    <n v="0"/>
    <n v="0"/>
    <n v="0"/>
    <n v="0"/>
    <n v="34.11"/>
  </r>
  <r>
    <x v="15"/>
    <s v="027000106000020 - MAISELÃ¯Â¿Â½S WEISSE KRISTAL 50CL CAJA 20 x 50CL"/>
    <s v="JUAN FERNANDEZ"/>
    <s v="61460 - ROEX MARISQUERIA, S,L,"/>
    <n v="0"/>
    <n v="0"/>
    <n v="0"/>
    <n v="0"/>
    <n v="42.64"/>
    <n v="0"/>
    <n v="0"/>
    <n v="0"/>
    <n v="0"/>
    <n v="0"/>
    <n v="0"/>
    <n v="0"/>
    <n v="42.64"/>
  </r>
  <r>
    <x v="15"/>
    <s v="027000106000020 - MAISELÃ¯Â¿Â½S WEISSE KRISTAL 50CL CAJA 20 x 50CL"/>
    <s v="JUAN FERNANDEZ"/>
    <s v="61745 - HARMONY NIGHT, S,L,"/>
    <n v="0"/>
    <n v="0"/>
    <n v="0"/>
    <n v="43.66"/>
    <n v="0"/>
    <n v="0"/>
    <n v="0"/>
    <n v="0"/>
    <n v="0"/>
    <n v="0"/>
    <n v="0"/>
    <n v="0"/>
    <n v="43.66"/>
  </r>
  <r>
    <x v="15"/>
    <s v="027000106000020 - MAISELÃ¯Â¿Â½S WEISSE KRISTAL 50CL CAJA 20 x 50CL"/>
    <s v="JUAN FERNANDEZ"/>
    <s v="61843 - CAROLINA PEREZ MARTIN"/>
    <n v="0"/>
    <n v="0"/>
    <n v="0"/>
    <n v="16.37"/>
    <n v="34.11"/>
    <n v="0"/>
    <n v="0"/>
    <n v="0"/>
    <n v="0"/>
    <n v="0"/>
    <n v="0"/>
    <n v="0"/>
    <n v="50.480000000000004"/>
  </r>
  <r>
    <x v="15"/>
    <s v="027000108000001 - STEFANÃ¯Â¿Â½S INDIAN ALE 75CL BOT 75CL"/>
    <s v="JUAN FERNANDEZ"/>
    <s v="61000 - FRANCISCO JAVIER MART-NEZ DEL CERRO"/>
    <n v="7.08"/>
    <n v="0"/>
    <n v="0"/>
    <n v="0"/>
    <n v="0"/>
    <n v="0"/>
    <n v="0"/>
    <n v="0"/>
    <n v="0"/>
    <n v="0"/>
    <n v="0"/>
    <n v="0"/>
    <n v="7.08"/>
  </r>
  <r>
    <x v="15"/>
    <s v="027000108000001 - STEFANÃ¯Â¿Â½S INDIAN ALE 75CL BOT 75CL"/>
    <s v="JUAN FERNANDEZ"/>
    <s v="61843 - CAROLINA PEREZ MARTIN"/>
    <n v="0"/>
    <n v="10.65"/>
    <n v="0"/>
    <n v="11.06"/>
    <n v="0"/>
    <n v="0"/>
    <n v="0"/>
    <n v="0"/>
    <n v="0"/>
    <n v="0"/>
    <n v="0"/>
    <n v="0"/>
    <n v="21.71"/>
  </r>
  <r>
    <x v="15"/>
    <s v="027000108000001 - STEFANÃ¯Â¿Â½S INDIAN ALE 75CL BOT 75CL"/>
    <s v="JUAN FERNANDEZ"/>
    <s v="61864 - PAQUI VERA LOSADA"/>
    <n v="21.79"/>
    <n v="0"/>
    <n v="0"/>
    <n v="11.06"/>
    <n v="0"/>
    <n v="0"/>
    <n v="0"/>
    <n v="0"/>
    <n v="0"/>
    <n v="0"/>
    <n v="0"/>
    <n v="0"/>
    <n v="32.85"/>
  </r>
  <r>
    <x v="15"/>
    <s v="027000108000006 - STEFANÃ¯Â¿Â½S INDIAN ALE 75CL CAJA 6X75CL"/>
    <s v="ELENA CORINA"/>
    <s v="61244 - MOHAMED RAJ"/>
    <n v="0"/>
    <n v="16.350000000000001"/>
    <n v="0"/>
    <n v="0"/>
    <n v="0"/>
    <n v="0"/>
    <n v="0"/>
    <n v="0"/>
    <n v="0"/>
    <n v="0"/>
    <n v="0"/>
    <n v="0"/>
    <n v="16.350000000000001"/>
  </r>
  <r>
    <x v="15"/>
    <s v="027000108000006 - STEFANÃ¯Â¿Â½S INDIAN ALE 75CL CAJA 6X75CL"/>
    <s v="ELENA CORINA"/>
    <s v="61347 - BODEGAS ALVARO, S,L,"/>
    <n v="0"/>
    <n v="0"/>
    <n v="60.34"/>
    <n v="31.86"/>
    <n v="0"/>
    <n v="0"/>
    <n v="0"/>
    <n v="0"/>
    <n v="0"/>
    <n v="0"/>
    <n v="0"/>
    <n v="0"/>
    <n v="92.2"/>
  </r>
  <r>
    <x v="15"/>
    <s v="027000108000006 - STEFANÃ¯Â¿Â½S INDIAN ALE 75CL CAJA 6X75CL"/>
    <s v="ELENA CORINA"/>
    <s v="61920 - ENRIQUE VIDAL SANTANA"/>
    <n v="0"/>
    <n v="0"/>
    <n v="11.31"/>
    <n v="0"/>
    <n v="0"/>
    <n v="0"/>
    <n v="0"/>
    <n v="0"/>
    <n v="0"/>
    <n v="0"/>
    <n v="0"/>
    <n v="0"/>
    <n v="11.31"/>
  </r>
  <r>
    <x v="15"/>
    <s v="027000108000006 - STEFANÃ¯Â¿Â½S INDIAN ALE 75CL CAJA 6X75CL"/>
    <s v="FERNANDO GARCIA"/>
    <s v="61874 - MARIA ANGELES NAVARRO, S,L"/>
    <n v="0"/>
    <n v="8.4"/>
    <n v="0"/>
    <n v="0"/>
    <n v="0"/>
    <n v="0"/>
    <n v="0"/>
    <n v="0"/>
    <n v="0"/>
    <n v="0"/>
    <n v="0"/>
    <n v="0"/>
    <n v="8.4"/>
  </r>
  <r>
    <x v="15"/>
    <s v="027000108000006 - STEFANÃ¯Â¿Â½S INDIAN ALE 75CL CAJA 6X75CL"/>
    <s v="JUAN FERNANDEZ"/>
    <s v="50015 - CARLOS MARTINEZ MATEO"/>
    <n v="0"/>
    <n v="0"/>
    <n v="0"/>
    <n v="21.24"/>
    <n v="0"/>
    <n v="0"/>
    <n v="0"/>
    <n v="0"/>
    <n v="0"/>
    <n v="0"/>
    <n v="0"/>
    <n v="0"/>
    <n v="21.24"/>
  </r>
  <r>
    <x v="15"/>
    <s v="027000108000006 - STEFANÃ¯Â¿Â½S INDIAN ALE 75CL CAJA 6X75CL"/>
    <s v="JUAN FERNANDEZ"/>
    <s v="61843 - CAROLINA PEREZ MARTIN"/>
    <n v="0"/>
    <n v="0"/>
    <n v="11.31"/>
    <n v="0"/>
    <n v="0"/>
    <n v="0"/>
    <n v="0"/>
    <n v="0"/>
    <n v="0"/>
    <n v="0"/>
    <n v="0"/>
    <n v="0"/>
    <n v="11.31"/>
  </r>
  <r>
    <x v="15"/>
    <s v="027000108000006 - STEFANÃ¯Â¿Â½S INDIAN ALE 75CL CAJA 6X75CL"/>
    <s v="JUAN FERNANDEZ"/>
    <s v="61864 - PAQUI VERA LOSADA"/>
    <n v="0"/>
    <n v="8.52"/>
    <n v="12.07"/>
    <n v="0"/>
    <n v="0"/>
    <n v="0"/>
    <n v="0"/>
    <n v="0"/>
    <n v="0"/>
    <n v="0"/>
    <n v="0"/>
    <n v="0"/>
    <n v="20.59"/>
  </r>
  <r>
    <x v="15"/>
    <s v="027000109000001 - JEFFÃ¯Â¿Â½S BAVARIAN ALE 75CL BOT 75CL"/>
    <s v="JUAN FERNANDEZ"/>
    <s v="61000 - FRANCISCO JAVIER MART-NEZ DEL CERRO"/>
    <n v="7.08"/>
    <n v="0"/>
    <n v="0"/>
    <n v="0"/>
    <n v="0"/>
    <n v="0"/>
    <n v="0"/>
    <n v="0"/>
    <n v="0"/>
    <n v="0"/>
    <n v="0"/>
    <n v="0"/>
    <n v="7.08"/>
  </r>
  <r>
    <x v="15"/>
    <s v="027000109000001 - JEFFÃ¯Â¿Â½S BAVARIAN ALE 75CL BOT 75CL"/>
    <s v="JUAN FERNANDEZ"/>
    <s v="61864 - PAQUI VERA LOSADA"/>
    <n v="21.79"/>
    <n v="0"/>
    <n v="0"/>
    <n v="0"/>
    <n v="0"/>
    <n v="0"/>
    <n v="0"/>
    <n v="0"/>
    <n v="0"/>
    <n v="0"/>
    <n v="0"/>
    <n v="0"/>
    <n v="21.79"/>
  </r>
  <r>
    <x v="15"/>
    <s v="027000109000006 - JEFFÃ¯Â¿Â½S BAVARIAN ALE 75CL CJA 6X75CL"/>
    <s v="ELENA CORINA"/>
    <s v="61244 - MOHAMED RAJ"/>
    <n v="0"/>
    <n v="16.350000000000001"/>
    <n v="0"/>
    <n v="0"/>
    <n v="0"/>
    <n v="0"/>
    <n v="0"/>
    <n v="0"/>
    <n v="0"/>
    <n v="0"/>
    <n v="0"/>
    <n v="0"/>
    <n v="16.350000000000001"/>
  </r>
  <r>
    <x v="15"/>
    <s v="027000109000006 - JEFFÃ¯Â¿Â½S BAVARIAN ALE 75CL CJA 6X75CL"/>
    <s v="FERNANDO GARCIA"/>
    <s v="61874 - MARIA ANGELES NAVARRO, S,L"/>
    <n v="0"/>
    <n v="8.4"/>
    <n v="0"/>
    <n v="0"/>
    <n v="0"/>
    <n v="0"/>
    <n v="0"/>
    <n v="0"/>
    <n v="0"/>
    <n v="0"/>
    <n v="0"/>
    <n v="0"/>
    <n v="8.4"/>
  </r>
  <r>
    <x v="15"/>
    <s v="027000110000001 - MARCÃ¯Â¿Â½S CHOCOLAT BOCK 75CL BOT 75CL"/>
    <s v="JUAN FERNANDEZ"/>
    <s v="61000 - FRANCISCO JAVIER MART-NEZ DEL CERRO"/>
    <n v="7.08"/>
    <n v="0"/>
    <n v="0"/>
    <n v="0"/>
    <n v="0"/>
    <n v="0"/>
    <n v="0"/>
    <n v="0"/>
    <n v="0"/>
    <n v="0"/>
    <n v="0"/>
    <n v="0"/>
    <n v="7.08"/>
  </r>
  <r>
    <x v="15"/>
    <s v="027000110000001 - MARCÃ¯Â¿Â½S CHOCOLAT BOCK 75CL BOT 75CL"/>
    <s v="JUAN FERNANDEZ"/>
    <s v="61843 - CAROLINA PEREZ MARTIN"/>
    <n v="0"/>
    <n v="10.65"/>
    <n v="12.57"/>
    <n v="0"/>
    <n v="0"/>
    <n v="0"/>
    <n v="0"/>
    <n v="0"/>
    <n v="0"/>
    <n v="0"/>
    <n v="0"/>
    <n v="0"/>
    <n v="23.22"/>
  </r>
  <r>
    <x v="15"/>
    <s v="027000110000001 - MARCÃ¯Â¿Â½S CHOCOLAT BOCK 75CL BOT 75CL"/>
    <s v="JUAN FERNANDEZ"/>
    <s v="61864 - PAQUI VERA LOSADA"/>
    <n v="21.79"/>
    <n v="0"/>
    <n v="0"/>
    <n v="0"/>
    <n v="0"/>
    <n v="0"/>
    <n v="0"/>
    <n v="0"/>
    <n v="0"/>
    <n v="0"/>
    <n v="0"/>
    <n v="0"/>
    <n v="21.79"/>
  </r>
  <r>
    <x v="15"/>
    <s v="027000110000006 - MARCÃ¯Â¿Â½S CHOCOLAT BOCK 75CL CAJA 6X75CL"/>
    <s v="ELENA CORINA"/>
    <s v="61244 - MOHAMED RAJ"/>
    <n v="0"/>
    <n v="16.350000000000001"/>
    <n v="0"/>
    <n v="0"/>
    <n v="0"/>
    <n v="0"/>
    <n v="0"/>
    <n v="0"/>
    <n v="0"/>
    <n v="0"/>
    <n v="0"/>
    <n v="0"/>
    <n v="16.350000000000001"/>
  </r>
  <r>
    <x v="15"/>
    <s v="027000110000006 - MARCÃ¯Â¿Â½S CHOCOLAT BOCK 75CL CAJA 6X75CL"/>
    <s v="FERNANDO GARCIA"/>
    <s v="61874 - MARIA ANGELES NAVARRO, S,L"/>
    <n v="0"/>
    <n v="8.4"/>
    <n v="0"/>
    <n v="0"/>
    <n v="0"/>
    <n v="0"/>
    <n v="0"/>
    <n v="0"/>
    <n v="0"/>
    <n v="0"/>
    <n v="0"/>
    <n v="0"/>
    <n v="8.4"/>
  </r>
  <r>
    <x v="15"/>
    <s v="027000110000006 - MARCÃ¯Â¿Â½S CHOCOLAT BOCK 75CL CAJA 6X75CL"/>
    <s v="JUAN FERNANDEZ"/>
    <s v="61864 - PAQUI VERA LOSADA"/>
    <n v="0"/>
    <n v="0"/>
    <n v="12.07"/>
    <n v="0"/>
    <n v="0"/>
    <n v="0"/>
    <n v="0"/>
    <n v="0"/>
    <n v="0"/>
    <n v="0"/>
    <n v="0"/>
    <n v="0"/>
    <n v="12.07"/>
  </r>
  <r>
    <x v="15"/>
    <s v="027000111000001 - PACK MAISEL &amp; FRIENDS 3BOT+COP "/>
    <s v="FERNANDO GARCIA"/>
    <s v="61874 - MARIA ANGELES NAVARRO, S,L"/>
    <n v="9.01"/>
    <n v="0"/>
    <n v="0"/>
    <n v="0"/>
    <n v="0"/>
    <n v="0"/>
    <n v="0"/>
    <n v="0"/>
    <n v="0"/>
    <n v="0"/>
    <n v="0"/>
    <n v="0"/>
    <n v="9.01"/>
  </r>
  <r>
    <x v="15"/>
    <s v="027000112000001 - M&amp;F, PALE ALE 33CL BOT 33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5"/>
    <s v="027000112000024 - M&amp;F, PALE ALE 33CL CAJA 6x4x33 CL"/>
    <s v="JUAN FERNANDEZ"/>
    <s v="60641 - JOSE MIGUEL LOPEZ GARCIA"/>
    <n v="0"/>
    <n v="0"/>
    <n v="21.75"/>
    <n v="0"/>
    <n v="0"/>
    <n v="0"/>
    <n v="0"/>
    <n v="0"/>
    <n v="0"/>
    <n v="0"/>
    <n v="0"/>
    <n v="0"/>
    <n v="21.75"/>
  </r>
  <r>
    <x v="15"/>
    <s v="027000112000024 - M&amp;F, PALE ALE 33CL CAJA 6x4x33 CL"/>
    <s v="JUAN FERNANDEZ"/>
    <s v="61843 - CAROLINA PEREZ MARTIN"/>
    <n v="0"/>
    <n v="0"/>
    <n v="22.91"/>
    <n v="0"/>
    <n v="39.39"/>
    <n v="0"/>
    <n v="0"/>
    <n v="0"/>
    <n v="0"/>
    <n v="0"/>
    <n v="0"/>
    <n v="0"/>
    <n v="62.3"/>
  </r>
  <r>
    <x v="15"/>
    <s v="027000113000001 - BAYREUTHER HELL 50 CL BOT,50CL"/>
    <s v="Desoonocido"/>
    <s v="88 - TECNOBRAU S,L,"/>
    <n v="0.44"/>
    <n v="0"/>
    <n v="0"/>
    <n v="0"/>
    <n v="0"/>
    <n v="0"/>
    <n v="0"/>
    <n v="0"/>
    <n v="0"/>
    <n v="0"/>
    <n v="0"/>
    <n v="0"/>
    <n v="0.44"/>
  </r>
  <r>
    <x v="15"/>
    <s v="027000114000024 - M&amp;F, WEIZEN IPA CITRILLA 33CL CAJA 6x4x33 CL"/>
    <s v="ELENA CORINA"/>
    <s v="61561 - ANTONIO PASCUAL GONZÃ¯Â¿Â½LEZ, S,L"/>
    <n v="0"/>
    <n v="0"/>
    <n v="0"/>
    <n v="0"/>
    <n v="0"/>
    <n v="0"/>
    <n v="0"/>
    <n v="0"/>
    <n v="0"/>
    <n v="0"/>
    <n v="0"/>
    <n v="0"/>
    <n v="0"/>
  </r>
  <r>
    <x v="15"/>
    <s v="027000114000024 - M&amp;F, WEIZEN IPA CITRILLA 33CL CAJA 6x4x33 CL"/>
    <s v="JUAN FERNANDEZ"/>
    <s v="61668 - IFEL CARE 2000, SL"/>
    <n v="0"/>
    <n v="11.58"/>
    <n v="0"/>
    <n v="0"/>
    <n v="0"/>
    <n v="0"/>
    <n v="0"/>
    <n v="0"/>
    <n v="0"/>
    <n v="0"/>
    <n v="0"/>
    <n v="0"/>
    <n v="11.58"/>
  </r>
  <r>
    <x v="15"/>
    <s v="027000115000001 - Maisel &amp; Friend IPA 33CL BOT 33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5"/>
    <s v="027000115000001 - Maisel &amp; Friend IPA 33CL BOT 33 CL"/>
    <s v="JUAN FERNANDEZ"/>
    <s v="61843 - CAROLINA PEREZ MARTIN"/>
    <n v="0"/>
    <n v="39.4"/>
    <n v="23.87"/>
    <n v="0"/>
    <n v="0"/>
    <n v="0"/>
    <n v="0"/>
    <n v="0"/>
    <n v="0"/>
    <n v="0"/>
    <n v="0"/>
    <n v="0"/>
    <n v="63.269999999999996"/>
  </r>
  <r>
    <x v="15"/>
    <s v="027000115000024 - Maisel &amp; Friend IPA 33CL CAJA 6x4x33 CL"/>
    <s v="ELENA CORINA"/>
    <s v="61347 - BODEGAS ALVARO, S,L,"/>
    <n v="0"/>
    <n v="0"/>
    <n v="57.28"/>
    <n v="50.41"/>
    <n v="98.47"/>
    <n v="0"/>
    <n v="0"/>
    <n v="0"/>
    <n v="0"/>
    <n v="0"/>
    <n v="0"/>
    <n v="0"/>
    <n v="206.16"/>
  </r>
  <r>
    <x v="15"/>
    <s v="027000115000024 - Maisel &amp; Friend IPA 33CL CAJA 6x4x33 CL"/>
    <s v="ELENA CORINA"/>
    <s v="61561 - ANTONIO PASCUAL GONZÃ¯Â¿Â½LEZ, S,L"/>
    <n v="0"/>
    <n v="23.03"/>
    <n v="0"/>
    <n v="0"/>
    <n v="0"/>
    <n v="0"/>
    <n v="0"/>
    <n v="0"/>
    <n v="0"/>
    <n v="0"/>
    <n v="0"/>
    <n v="0"/>
    <n v="23.03"/>
  </r>
  <r>
    <x v="15"/>
    <s v="027000115000024 - Maisel &amp; Friend IPA 33CL CAJA 6x4x33 CL"/>
    <s v="ELENA CORINA"/>
    <s v="61869 - GROZEA IONUT RAILEANU"/>
    <n v="0"/>
    <n v="40.020000000000003"/>
    <n v="0"/>
    <n v="0"/>
    <n v="39.39"/>
    <n v="0"/>
    <n v="0"/>
    <n v="0"/>
    <n v="0"/>
    <n v="0"/>
    <n v="0"/>
    <n v="0"/>
    <n v="79.41"/>
  </r>
  <r>
    <x v="15"/>
    <s v="027000115000024 - Maisel &amp; Friend IPA 33CL CAJA 6x4x33 CL"/>
    <s v="ELENA CORINA"/>
    <s v="61900 - MONTESDEQUINTA SL"/>
    <n v="0"/>
    <n v="24.25"/>
    <n v="0"/>
    <n v="0"/>
    <n v="0"/>
    <n v="0"/>
    <n v="0"/>
    <n v="0"/>
    <n v="0"/>
    <n v="0"/>
    <n v="0"/>
    <n v="0"/>
    <n v="24.25"/>
  </r>
  <r>
    <x v="15"/>
    <s v="027000115000024 - Maisel &amp; Friend IPA 33CL CAJA 6x4x33 CL"/>
    <s v="ELENA CORINA"/>
    <s v="61919 - SERVICIOS GENERALES HAPPY'S"/>
    <n v="0"/>
    <n v="0"/>
    <n v="0"/>
    <n v="20.170000000000002"/>
    <n v="39.39"/>
    <n v="0"/>
    <n v="0"/>
    <n v="0"/>
    <n v="0"/>
    <n v="0"/>
    <n v="0"/>
    <n v="0"/>
    <n v="59.56"/>
  </r>
  <r>
    <x v="15"/>
    <s v="027000115000024 - Maisel &amp; Friend IPA 33CL CAJA 6x4x33 CL"/>
    <s v="FERNANDO GARCIA"/>
    <s v="61874 - MARIA ANGELES NAVARRO, S,L"/>
    <n v="0"/>
    <n v="18.190000000000001"/>
    <n v="0"/>
    <n v="18.899999999999999"/>
    <n v="0"/>
    <n v="0"/>
    <n v="0"/>
    <n v="0"/>
    <n v="0"/>
    <n v="0"/>
    <n v="0"/>
    <n v="0"/>
    <n v="37.090000000000003"/>
  </r>
  <r>
    <x v="15"/>
    <s v="027000115000024 - Maisel &amp; Friend IPA 33CL CAJA 6x4x33 CL"/>
    <s v="JUAN FERNANDEZ"/>
    <s v="60641 - JOSE MIGUEL LOPEZ GARCIA"/>
    <n v="0"/>
    <n v="0"/>
    <n v="21.75"/>
    <n v="0"/>
    <n v="0"/>
    <n v="0"/>
    <n v="0"/>
    <n v="0"/>
    <n v="0"/>
    <n v="0"/>
    <n v="0"/>
    <n v="0"/>
    <n v="21.75"/>
  </r>
  <r>
    <x v="15"/>
    <s v="027000115000024 - Maisel &amp; Friend IPA 33CL CAJA 6x4x33 CL"/>
    <s v="JUAN FERNANDEZ"/>
    <s v="60855_1 - HARMONY NIGHT, S,L,"/>
    <n v="0"/>
    <n v="0"/>
    <n v="0"/>
    <n v="25.2"/>
    <n v="147.69999999999999"/>
    <n v="0"/>
    <n v="0"/>
    <n v="0"/>
    <n v="0"/>
    <n v="0"/>
    <n v="0"/>
    <n v="0"/>
    <n v="172.89999999999998"/>
  </r>
  <r>
    <x v="15"/>
    <s v="027000115000024 - Maisel &amp; Friend IPA 33CL CAJA 6x4x33 CL"/>
    <s v="JUAN FERNANDEZ"/>
    <s v="61071_1 - LA CASONA DE MARCELO Y NANCY, S,L"/>
    <n v="0"/>
    <n v="0"/>
    <n v="0"/>
    <n v="20.170000000000002"/>
    <n v="39.39"/>
    <n v="0"/>
    <n v="0"/>
    <n v="0"/>
    <n v="0"/>
    <n v="0"/>
    <n v="0"/>
    <n v="0"/>
    <n v="59.56"/>
  </r>
  <r>
    <x v="15"/>
    <s v="027000115000024 - Maisel &amp; Friend IPA 33CL CAJA 6x4x33 CL"/>
    <s v="JUAN FERNANDEZ"/>
    <s v="61744 - JUAN MIGUEL PERNIA CABEZAS"/>
    <n v="0"/>
    <n v="0"/>
    <n v="114.56"/>
    <n v="25.2"/>
    <n v="0"/>
    <n v="0"/>
    <n v="0"/>
    <n v="0"/>
    <n v="0"/>
    <n v="0"/>
    <n v="0"/>
    <n v="0"/>
    <n v="139.76"/>
  </r>
  <r>
    <x v="15"/>
    <s v="027000115000024 - Maisel &amp; Friend IPA 33CL CAJA 6x4x33 CL"/>
    <s v="JUAN FERNANDEZ"/>
    <s v="61843 - CAROLINA PEREZ MARTIN"/>
    <n v="0"/>
    <n v="0"/>
    <n v="22.91"/>
    <n v="0"/>
    <n v="39.39"/>
    <n v="0"/>
    <n v="0"/>
    <n v="0"/>
    <n v="0"/>
    <n v="0"/>
    <n v="0"/>
    <n v="0"/>
    <n v="62.3"/>
  </r>
  <r>
    <x v="15"/>
    <s v="027000118000024 - M&amp;F HOPPY HELL 33CL 24X33CL"/>
    <s v="JUAN FERNANDEZ"/>
    <s v="61668 - IFEL CARE 2000, SL"/>
    <n v="0"/>
    <n v="0"/>
    <n v="14.32"/>
    <n v="0"/>
    <n v="0"/>
    <n v="0"/>
    <n v="0"/>
    <n v="0"/>
    <n v="0"/>
    <n v="0"/>
    <n v="0"/>
    <n v="0"/>
    <n v="14.32"/>
  </r>
  <r>
    <x v="15"/>
    <s v="027000119000024 - M&amp;F PALE ALE ALKOHOLFREI 33CL CAJA 24X33CL"/>
    <s v="JUAN FERNANDEZ"/>
    <s v="50015 - CARLOS MARTINEZ MATEO"/>
    <n v="0"/>
    <n v="0"/>
    <n v="0"/>
    <n v="20.170000000000002"/>
    <n v="0"/>
    <n v="0"/>
    <n v="0"/>
    <n v="0"/>
    <n v="0"/>
    <n v="0"/>
    <n v="0"/>
    <n v="0"/>
    <n v="20.170000000000002"/>
  </r>
  <r>
    <x v="15"/>
    <s v="027000119000024 - M&amp;F PALE ALE ALKOHOLFREI 33CL CAJA 24X33CL"/>
    <s v="JUAN FERNANDEZ"/>
    <s v="61000 - FRANCISCO JAVIER MART-NEZ DEL CERRO"/>
    <n v="0"/>
    <n v="0"/>
    <n v="0"/>
    <n v="12.04"/>
    <n v="0"/>
    <n v="0"/>
    <n v="0"/>
    <n v="0"/>
    <n v="0"/>
    <n v="0"/>
    <n v="0"/>
    <n v="0"/>
    <n v="12.04"/>
  </r>
  <r>
    <x v="15"/>
    <s v="027000119000024 - M&amp;F PALE ALE ALKOHOLFREI 33CL CAJA 24X33CL"/>
    <s v="JUAN FERNANDEZ"/>
    <s v="61140 - AITOR MARTIN ARES"/>
    <n v="0"/>
    <n v="0"/>
    <n v="0"/>
    <n v="0"/>
    <n v="39.39"/>
    <n v="0"/>
    <n v="0"/>
    <n v="0"/>
    <n v="0"/>
    <n v="0"/>
    <n v="0"/>
    <n v="0"/>
    <n v="39.39"/>
  </r>
  <r>
    <x v="15"/>
    <s v="027000119000024 - M&amp;F PALE ALE ALKOHOLFREI 33CL CAJA 24X33CL"/>
    <s v="JUAN FERNANDEZ"/>
    <s v="61668 - IFEL CARE 2000, SL"/>
    <n v="0"/>
    <n v="0"/>
    <n v="0"/>
    <n v="0"/>
    <n v="0"/>
    <n v="0"/>
    <n v="0"/>
    <n v="0"/>
    <n v="0"/>
    <n v="0"/>
    <n v="0"/>
    <n v="0"/>
    <n v="0"/>
  </r>
  <r>
    <x v="15"/>
    <s v="027000119000024 - M&amp;F PALE ALE ALKOHOLFREI 33CL CAJA 24X33CL"/>
    <s v="JUAN FERNANDEZ"/>
    <s v="61864 - PAQUI VERA LOSADA"/>
    <n v="0"/>
    <n v="12.13"/>
    <n v="0"/>
    <n v="0"/>
    <n v="0"/>
    <n v="159.35"/>
    <n v="0"/>
    <n v="0"/>
    <n v="0"/>
    <n v="0"/>
    <n v="0"/>
    <n v="0"/>
    <n v="171.48"/>
  </r>
  <r>
    <x v="15"/>
    <s v="027000120000024 - MAISEL WEISSE ORIGINAL 33CL CAJA 24 X 33CL"/>
    <s v="FERNANDO GARCIA"/>
    <s v="61874 - MARIA ANGELES NAVARRO, S,L"/>
    <n v="10.42"/>
    <n v="10.039999999999999"/>
    <n v="0"/>
    <n v="0"/>
    <n v="0"/>
    <n v="0"/>
    <n v="0"/>
    <n v="0"/>
    <n v="0"/>
    <n v="0"/>
    <n v="0"/>
    <n v="0"/>
    <n v="20.46"/>
  </r>
  <r>
    <x v="15"/>
    <s v="027000122000001 - MAISEL WEISSE ALKOHOLFREI 33CL BOT,33CL"/>
    <s v="ELENA CORINA"/>
    <s v="61659 - LUIS GARC-A NIETO"/>
    <n v="0"/>
    <n v="0"/>
    <n v="0"/>
    <n v="0"/>
    <n v="0"/>
    <n v="0"/>
    <n v="0"/>
    <n v="0"/>
    <n v="0"/>
    <n v="0"/>
    <n v="0"/>
    <n v="0"/>
    <n v="0"/>
  </r>
  <r>
    <x v="15"/>
    <s v="027000122000024 - MAISEL WEISSE ALKOHOLFREI 33CL CAJA 24 X 33CL"/>
    <s v="FERNANDO GARCIA"/>
    <s v="61874 - MARIA ANGELES NAVARRO, S,L"/>
    <n v="7.82"/>
    <n v="0"/>
    <n v="0"/>
    <n v="0"/>
    <n v="0"/>
    <n v="0"/>
    <n v="0"/>
    <n v="0"/>
    <n v="0"/>
    <n v="0"/>
    <n v="0"/>
    <n v="0"/>
    <n v="7.82"/>
  </r>
  <r>
    <x v="15"/>
    <s v="027000122000024 - MAISEL WEISSE ALKOHOLFREI 33CL CAJA 24 X 33CL"/>
    <s v="JUAN FERNANDEZ"/>
    <s v="61000 - FRANCISCO JAVIER MART-NEZ DEL CERRO"/>
    <n v="10.16"/>
    <n v="0"/>
    <n v="9.98"/>
    <n v="0"/>
    <n v="0"/>
    <n v="0"/>
    <n v="0"/>
    <n v="0"/>
    <n v="0"/>
    <n v="0"/>
    <n v="0"/>
    <n v="0"/>
    <n v="20.14"/>
  </r>
  <r>
    <x v="15"/>
    <s v="027000122000024 - MAISEL WEISSE ALKOHOLFREI 33CL CAJA 24 X 33CL"/>
    <s v="JUAN FERNANDEZ"/>
    <s v="61096 - CORASNIA, S,L"/>
    <n v="0"/>
    <n v="0"/>
    <n v="13.76"/>
    <n v="12.11"/>
    <n v="0"/>
    <n v="0"/>
    <n v="0"/>
    <n v="0"/>
    <n v="0"/>
    <n v="0"/>
    <n v="0"/>
    <n v="0"/>
    <n v="25.869999999999997"/>
  </r>
  <r>
    <x v="15"/>
    <s v="027000122000024 - MAISEL WEISSE ALKOHOLFREI 33CL CAJA 24 X 33CL"/>
    <s v="JUAN FERNANDEZ"/>
    <s v="61864 - PAQUI VERA LOSADA"/>
    <n v="0"/>
    <n v="0"/>
    <n v="14.68"/>
    <n v="0"/>
    <n v="0"/>
    <n v="0"/>
    <n v="0"/>
    <n v="0"/>
    <n v="0"/>
    <n v="0"/>
    <n v="0"/>
    <n v="0"/>
    <n v="14.68"/>
  </r>
  <r>
    <x v="15"/>
    <s v="027000123000020 - AKTIEN ORIGINAL 50CL RET, CAJA 20 X 50CL"/>
    <s v="JUAN FERNANDEZ"/>
    <s v="61864 - PAQUI VERA LOSADA"/>
    <n v="30.8"/>
    <n v="0"/>
    <n v="0"/>
    <n v="0"/>
    <n v="0"/>
    <n v="0"/>
    <n v="0"/>
    <n v="0"/>
    <n v="0"/>
    <n v="0"/>
    <n v="0"/>
    <n v="0"/>
    <n v="30.8"/>
  </r>
  <r>
    <x v="15"/>
    <s v="027000125000020 - AKTIEN ZWICK 50CL RET, CAJA 20 X 50CL"/>
    <s v="JUAN FERNANDEZ"/>
    <s v="61771 - NURIA COBO AMORES"/>
    <n v="15.4"/>
    <n v="0"/>
    <n v="0"/>
    <n v="0"/>
    <n v="0"/>
    <n v="0"/>
    <n v="0"/>
    <n v="0"/>
    <n v="0"/>
    <n v="0"/>
    <n v="0"/>
    <n v="0"/>
    <n v="15.4"/>
  </r>
  <r>
    <x v="15"/>
    <s v="027000126000020 - MAISEL WEISSE ORIG,50CL RET, CAJA 20 X 50CL"/>
    <s v="JUAN FERNANDEZ"/>
    <s v="61071_1 - LA CASONA DE MARCELO Y NANCY, S,L"/>
    <n v="26.06"/>
    <n v="0"/>
    <n v="0"/>
    <n v="0"/>
    <n v="0"/>
    <n v="0"/>
    <n v="0"/>
    <n v="0"/>
    <n v="0"/>
    <n v="0"/>
    <n v="0"/>
    <n v="0"/>
    <n v="26.06"/>
  </r>
  <r>
    <x v="15"/>
    <s v="027000126000020 - MAISEL WEISSE ORIG,50CL RET, CAJA 20 X 50CL"/>
    <s v="JUAN FERNANDEZ"/>
    <s v="61071_3 - LA CASONA DE MARCELO Y NANCY, S,L"/>
    <n v="0"/>
    <n v="12.49"/>
    <n v="0"/>
    <n v="0"/>
    <n v="0"/>
    <n v="0"/>
    <n v="0"/>
    <n v="0"/>
    <n v="0"/>
    <n v="0"/>
    <n v="0"/>
    <n v="0"/>
    <n v="12.49"/>
  </r>
  <r>
    <x v="15"/>
    <s v="027000127000001 - MAISEL WEISSE ORIG,33CL RET, BOT,33CL"/>
    <s v="Desoonocido"/>
    <s v="88 - TECNOBRAU S,L,"/>
    <n v="2.19"/>
    <n v="1.45"/>
    <n v="0"/>
    <n v="0"/>
    <n v="0"/>
    <n v="0"/>
    <n v="0"/>
    <n v="0"/>
    <n v="0"/>
    <n v="0"/>
    <n v="0"/>
    <n v="0"/>
    <n v="3.6399999999999997"/>
  </r>
  <r>
    <x v="15"/>
    <s v="027000127000024 - MAISEL WEISSE ORIG,33CL RET, CAJA 24 X 33CL"/>
    <s v="JUAN FERNANDEZ"/>
    <s v="61745 - HARMONY NIGHT, S,L,"/>
    <n v="0"/>
    <n v="0"/>
    <n v="0"/>
    <n v="-12.89"/>
    <n v="0"/>
    <n v="0"/>
    <n v="0"/>
    <n v="0"/>
    <n v="0"/>
    <n v="0"/>
    <n v="0"/>
    <n v="0"/>
    <n v="-12.89"/>
  </r>
  <r>
    <x v="15"/>
    <s v="027000128000020 - MAISEL WEISS DUNKEL 50CL RET, CAJA 20 X 50CL"/>
    <s v="JUAN FERNANDEZ"/>
    <s v="61400 - AYUSA HOSTELERIA, S,L,"/>
    <n v="13.03"/>
    <n v="0"/>
    <n v="0"/>
    <n v="0"/>
    <n v="0"/>
    <n v="0"/>
    <n v="0"/>
    <n v="0"/>
    <n v="0"/>
    <n v="0"/>
    <n v="0"/>
    <n v="0"/>
    <n v="13.03"/>
  </r>
  <r>
    <x v="15"/>
    <s v="027000128000020 - MAISEL WEISS DUNKEL 50CL RET, CAJA 20 X 50CL"/>
    <s v="JUAN FERNANDEZ"/>
    <s v="61843 - CAROLINA PEREZ MARTIN"/>
    <n v="13.03"/>
    <n v="0"/>
    <n v="0"/>
    <n v="0"/>
    <n v="0"/>
    <n v="0"/>
    <n v="0"/>
    <n v="0"/>
    <n v="0"/>
    <n v="0"/>
    <n v="0"/>
    <n v="0"/>
    <n v="13.03"/>
  </r>
  <r>
    <x v="15"/>
    <s v="027000128000020 - MAISEL WEISS DUNKEL 50CL RET, CAJA 20 X 50CL"/>
    <s v="JUAN FERNANDEZ"/>
    <s v="61864 - PAQUI VERA LOSADA"/>
    <n v="26.06"/>
    <n v="0"/>
    <n v="0"/>
    <n v="0"/>
    <n v="0"/>
    <n v="0"/>
    <n v="0"/>
    <n v="0"/>
    <n v="0"/>
    <n v="0"/>
    <n v="0"/>
    <n v="0"/>
    <n v="26.06"/>
  </r>
  <r>
    <x v="15"/>
    <s v="027000132000020 - BAYREUTHER HELL 50 CL RET, CAJA 20 X 50CL"/>
    <s v="JUAN FERNANDEZ"/>
    <s v="61071_1 - LA CASONA DE MARCELO Y NANCY, S,L"/>
    <n v="13.03"/>
    <n v="0"/>
    <n v="0"/>
    <n v="0"/>
    <n v="0"/>
    <n v="0"/>
    <n v="0"/>
    <n v="0"/>
    <n v="0"/>
    <n v="0"/>
    <n v="0"/>
    <n v="0"/>
    <n v="13.03"/>
  </r>
  <r>
    <x v="15"/>
    <s v="027000133000020 - BAYREUTHER HELL 33 CL RET, CAJA 20 X 33CL"/>
    <s v="JUAN FERNANDEZ"/>
    <s v="61071_1 - LA CASONA DE MARCELO Y NANCY, S,L"/>
    <n v="0"/>
    <n v="0"/>
    <n v="9.44"/>
    <n v="0"/>
    <n v="0"/>
    <n v="0"/>
    <n v="0"/>
    <n v="0"/>
    <n v="0"/>
    <n v="0"/>
    <n v="0"/>
    <n v="0"/>
    <n v="9.44"/>
  </r>
  <r>
    <x v="15"/>
    <s v="027000134000024 - M&amp;F  PALE ALE 33 cl RET, CAJA 24 X 33CL"/>
    <s v="JUAN FERNANDEZ"/>
    <s v="50015 - CARLOS MARTINEZ MATEO"/>
    <n v="15.63"/>
    <n v="0"/>
    <n v="0"/>
    <n v="0"/>
    <n v="0"/>
    <n v="0"/>
    <n v="0"/>
    <n v="0"/>
    <n v="0"/>
    <n v="0"/>
    <n v="0"/>
    <n v="0"/>
    <n v="15.63"/>
  </r>
  <r>
    <x v="15"/>
    <s v="027000134000024 - M&amp;F  PALE ALE 33 cl RET, CAJA 24 X 33CL"/>
    <s v="JUAN FERNANDEZ"/>
    <s v="61843 - CAROLINA PEREZ MARTIN"/>
    <n v="15.63"/>
    <n v="0"/>
    <n v="0"/>
    <n v="0"/>
    <n v="0"/>
    <n v="0"/>
    <n v="0"/>
    <n v="0"/>
    <n v="0"/>
    <n v="0"/>
    <n v="0"/>
    <n v="0"/>
    <n v="15.63"/>
  </r>
  <r>
    <x v="15"/>
    <s v="027000135000024 - Maisel &amp; Friend IPA 33CL CAJA 24 X 33CL"/>
    <s v="FERNANDO GARCIA"/>
    <s v="61874 - MARIA ANGELES NAVARRO, S,L"/>
    <n v="10.42"/>
    <n v="10.039999999999999"/>
    <n v="0"/>
    <n v="0"/>
    <n v="0"/>
    <n v="0"/>
    <n v="0"/>
    <n v="0"/>
    <n v="0"/>
    <n v="0"/>
    <n v="0"/>
    <n v="0"/>
    <n v="20.46"/>
  </r>
  <r>
    <x v="15"/>
    <s v="027000135000024 - Maisel &amp; Friend IPA 33CL CAJA 24 X 33CL"/>
    <s v="JUAN FERNANDEZ"/>
    <s v="60855_1 - HARMONY NIGHT, S,L,"/>
    <n v="0"/>
    <n v="14.99"/>
    <n v="0"/>
    <n v="0"/>
    <n v="0"/>
    <n v="0"/>
    <n v="0"/>
    <n v="0"/>
    <n v="0"/>
    <n v="0"/>
    <n v="0"/>
    <n v="0"/>
    <n v="14.99"/>
  </r>
  <r>
    <x v="15"/>
    <s v="027000135000024 - Maisel &amp; Friend IPA 33CL CAJA 24 X 33CL"/>
    <s v="JUAN FERNANDEZ"/>
    <s v="60855_3 - HARMONY NIGHT, S,L,"/>
    <n v="0"/>
    <n v="15.81"/>
    <n v="0"/>
    <n v="0"/>
    <n v="0"/>
    <n v="0"/>
    <n v="0"/>
    <n v="0"/>
    <n v="0"/>
    <n v="0"/>
    <n v="0"/>
    <n v="0"/>
    <n v="15.81"/>
  </r>
  <r>
    <x v="15"/>
    <s v="027000135000024 - Maisel &amp; Friend IPA 33CL CAJA 24 X 33CL"/>
    <s v="JUAN FERNANDEZ"/>
    <s v="61071_3 - LA CASONA DE MARCELO Y NANCY, S,L"/>
    <n v="0"/>
    <n v="14.99"/>
    <n v="0"/>
    <n v="0"/>
    <n v="0"/>
    <n v="0"/>
    <n v="0"/>
    <n v="0"/>
    <n v="0"/>
    <n v="0"/>
    <n v="0"/>
    <n v="0"/>
    <n v="14.99"/>
  </r>
  <r>
    <x v="15"/>
    <s v="027000138000024 - M&amp;F PALE ALE ALKOHOLF 33CL RET CAJA 24 X 33CL"/>
    <s v="JUAN FERNANDEZ"/>
    <s v="61071_3 - LA CASONA DE MARCELO Y NANCY, S,L"/>
    <n v="0"/>
    <n v="14.99"/>
    <n v="0"/>
    <n v="0"/>
    <n v="0"/>
    <n v="0"/>
    <n v="0"/>
    <n v="0"/>
    <n v="0"/>
    <n v="0"/>
    <n v="0"/>
    <n v="0"/>
    <n v="14.99"/>
  </r>
  <r>
    <x v="16"/>
    <s v="028000001000024 - LICORNE BIO 24X27,5 CL "/>
    <s v="ELENA CORINA"/>
    <s v="61919 - SERVICIOS GENERALES HAPPY'S"/>
    <n v="0"/>
    <n v="0"/>
    <n v="0"/>
    <n v="0"/>
    <n v="0"/>
    <n v="0"/>
    <n v="73.88"/>
    <n v="0"/>
    <n v="0"/>
    <n v="0"/>
    <n v="0"/>
    <n v="0"/>
    <n v="73.88"/>
  </r>
  <r>
    <x v="16"/>
    <s v="028000001000024 - LICORNE BIO 24X27,5 CL "/>
    <s v="FERNANDO GARCIA"/>
    <s v="61948 - AGRATORI SL"/>
    <n v="0"/>
    <n v="0"/>
    <n v="0"/>
    <n v="0"/>
    <n v="0"/>
    <n v="0"/>
    <n v="0"/>
    <n v="0"/>
    <n v="0"/>
    <n v="62.03"/>
    <n v="0"/>
    <n v="0"/>
    <n v="62.03"/>
  </r>
  <r>
    <x v="16"/>
    <s v="028000001000024 - LICORNE BIO 24X27,5 CL "/>
    <s v="JUAN FERNANDEZ"/>
    <s v="60732_1 - OKTOBERFEST PRINCIPE PIO"/>
    <n v="0"/>
    <n v="0"/>
    <n v="0"/>
    <n v="0"/>
    <n v="0"/>
    <n v="0"/>
    <n v="0"/>
    <n v="0"/>
    <n v="0"/>
    <n v="0"/>
    <n v="25.13"/>
    <n v="0"/>
    <n v="25.13"/>
  </r>
  <r>
    <x v="16"/>
    <s v="028000002000001 - LICORNE BLACK 33 CL "/>
    <s v="ELENA CORINA"/>
    <s v="61992 - AMORES D BARRA"/>
    <n v="0"/>
    <n v="0"/>
    <n v="0"/>
    <n v="0"/>
    <n v="0"/>
    <n v="0"/>
    <n v="0"/>
    <n v="0"/>
    <n v="0"/>
    <n v="0"/>
    <n v="0"/>
    <n v="0"/>
    <n v="0"/>
  </r>
  <r>
    <x v="16"/>
    <s v="028000002000024 - LICORNE BLACK 8X3X33CL "/>
    <s v="ELENA CORINA"/>
    <s v="61263 - JOSNAVEDO E HIJOS S,L, E LUIS SECO"/>
    <n v="0"/>
    <n v="0"/>
    <n v="0"/>
    <n v="0"/>
    <n v="0"/>
    <n v="0"/>
    <n v="0"/>
    <n v="0"/>
    <n v="23.56"/>
    <n v="0"/>
    <n v="0"/>
    <n v="0"/>
    <n v="23.56"/>
  </r>
  <r>
    <x v="16"/>
    <s v="028000002000024 - LICORNE BLACK 8X3X33CL "/>
    <s v="FERNANDO GARCIA"/>
    <s v="61996 - QUALITY MARKET EUROPEAN, S,L"/>
    <n v="0"/>
    <n v="0"/>
    <n v="0"/>
    <n v="0"/>
    <n v="0"/>
    <n v="0"/>
    <n v="52.8"/>
    <n v="0"/>
    <n v="0"/>
    <n v="0"/>
    <n v="0"/>
    <n v="0"/>
    <n v="52.8"/>
  </r>
  <r>
    <x v="16"/>
    <s v="028000002000024 - LICORNE BLACK 8X3X33CL "/>
    <s v="FERNANDO GARCIA"/>
    <s v="62004 - EMILIANO SANCHO GARCIA"/>
    <n v="0"/>
    <n v="0"/>
    <n v="0"/>
    <n v="0"/>
    <n v="0"/>
    <n v="0"/>
    <n v="0"/>
    <n v="0"/>
    <n v="26.17"/>
    <n v="0"/>
    <n v="0"/>
    <n v="0"/>
    <n v="26.17"/>
  </r>
  <r>
    <x v="16"/>
    <s v="028000002000024 - LICORNE BLACK 8X3X33CL "/>
    <s v="JUAN FERNANDEZ"/>
    <s v="60732_1 - OKTOBERFEST PRINCIPE PIO"/>
    <n v="0"/>
    <n v="0"/>
    <n v="0"/>
    <n v="0"/>
    <n v="0"/>
    <n v="0"/>
    <n v="0"/>
    <n v="0"/>
    <n v="0"/>
    <n v="0"/>
    <n v="64.69"/>
    <n v="0"/>
    <n v="64.69"/>
  </r>
  <r>
    <x v="16"/>
    <s v="028000002000024 - LICORNE BLACK 8X3X33CL "/>
    <s v="JUAN FERNANDEZ"/>
    <s v="61071_1 - LA CASONA DE MARCELO Y NANCY, S,L"/>
    <n v="0"/>
    <n v="0"/>
    <n v="0"/>
    <n v="0"/>
    <n v="0"/>
    <n v="0"/>
    <n v="103.51"/>
    <n v="0"/>
    <n v="25.13"/>
    <n v="0"/>
    <n v="21.56"/>
    <n v="24.51"/>
    <n v="174.71"/>
  </r>
  <r>
    <x v="16"/>
    <s v="028000002000024 - LICORNE BLACK 8X3X33CL "/>
    <s v="JUAN FERNANDEZ"/>
    <s v="61071_4 - LA CASONA DE MARCELO Y NACY SL"/>
    <n v="0"/>
    <n v="0"/>
    <n v="0"/>
    <n v="0"/>
    <n v="0"/>
    <n v="0"/>
    <n v="0"/>
    <n v="0"/>
    <n v="0"/>
    <n v="0"/>
    <n v="21.56"/>
    <n v="30.63"/>
    <n v="52.19"/>
  </r>
  <r>
    <x v="16"/>
    <s v="028000002000024 - LICORNE BLACK 8X3X33CL "/>
    <s v="JUAN FERNANDEZ"/>
    <s v="61096 - CORASNIA, S,L"/>
    <n v="0"/>
    <n v="0"/>
    <n v="0"/>
    <n v="0"/>
    <n v="0"/>
    <n v="0"/>
    <n v="101.42"/>
    <n v="44.76"/>
    <n v="0"/>
    <n v="0"/>
    <n v="0"/>
    <n v="0"/>
    <n v="146.18"/>
  </r>
  <r>
    <x v="16"/>
    <s v="028000002000024 - LICORNE BLACK 8X3X33CL "/>
    <s v="JUAN FERNANDEZ"/>
    <s v="61668 - IFEL CARE 2000, SL"/>
    <n v="0"/>
    <n v="0"/>
    <n v="0"/>
    <n v="0"/>
    <n v="0"/>
    <n v="0"/>
    <n v="50.71"/>
    <n v="0"/>
    <n v="0"/>
    <n v="0"/>
    <n v="0"/>
    <n v="0"/>
    <n v="50.71"/>
  </r>
  <r>
    <x v="16"/>
    <s v="028000002000024 - LICORNE BLACK 8X3X33CL "/>
    <s v="JUAN FERNANDEZ"/>
    <s v="61843 - CAROLINA PEREZ MARTIN"/>
    <n v="0"/>
    <n v="0"/>
    <n v="0"/>
    <n v="0"/>
    <n v="0"/>
    <n v="401.76"/>
    <n v="50.71"/>
    <n v="0"/>
    <n v="25.13"/>
    <n v="0"/>
    <n v="0"/>
    <n v="0"/>
    <n v="477.59999999999997"/>
  </r>
  <r>
    <x v="16"/>
    <s v="028000003000024 - LICORNE WHITE 8X3X33CL "/>
    <s v="ELENA CORINA"/>
    <s v="61919 - SERVICIOS GENERALES HAPPY'S"/>
    <n v="0"/>
    <n v="0"/>
    <n v="0"/>
    <n v="0"/>
    <n v="0"/>
    <n v="0"/>
    <n v="63.39"/>
    <n v="0"/>
    <n v="0"/>
    <n v="0"/>
    <n v="0"/>
    <n v="0"/>
    <n v="63.39"/>
  </r>
  <r>
    <x v="16"/>
    <s v="028000003000024 - LICORNE WHITE 8X3X33CL "/>
    <s v="JUAN FERNANDEZ"/>
    <s v="60732_1 - OKTOBERFEST PRINCIPE PIO"/>
    <n v="0"/>
    <n v="0"/>
    <n v="0"/>
    <n v="0"/>
    <n v="0"/>
    <n v="0"/>
    <n v="0"/>
    <n v="0"/>
    <n v="0"/>
    <n v="0"/>
    <n v="43.12"/>
    <n v="0"/>
    <n v="43.12"/>
  </r>
  <r>
    <x v="16"/>
    <s v="028000003000024 - LICORNE WHITE 8X3X33CL "/>
    <s v="JUAN FERNANDEZ"/>
    <s v="61071_1 - LA CASONA DE MARCELO Y NANCY, S,L"/>
    <n v="0"/>
    <n v="0"/>
    <n v="0"/>
    <n v="0"/>
    <n v="0"/>
    <n v="0"/>
    <n v="0"/>
    <n v="0"/>
    <n v="0"/>
    <n v="63.89"/>
    <n v="0"/>
    <n v="0"/>
    <n v="63.89"/>
  </r>
  <r>
    <x v="16"/>
    <s v="028000003000024 - LICORNE WHITE 8X3X33CL "/>
    <s v="JUAN FERNANDEZ"/>
    <s v="61071_4 - LA CASONA DE MARCELO Y NACY SL"/>
    <n v="0"/>
    <n v="0"/>
    <n v="0"/>
    <n v="0"/>
    <n v="0"/>
    <n v="0"/>
    <n v="0"/>
    <n v="0"/>
    <n v="0"/>
    <n v="0"/>
    <n v="21.56"/>
    <n v="0"/>
    <n v="21.56"/>
  </r>
  <r>
    <x v="16"/>
    <s v="028000003000024 - LICORNE WHITE 8X3X33CL "/>
    <s v="JUAN FERNANDEZ"/>
    <s v="61096 - CORASNIA, S,L"/>
    <n v="0"/>
    <n v="0"/>
    <n v="0"/>
    <n v="0"/>
    <n v="0"/>
    <n v="0"/>
    <n v="101.42"/>
    <n v="0"/>
    <n v="0"/>
    <n v="0"/>
    <n v="0"/>
    <n v="0"/>
    <n v="101.42"/>
  </r>
  <r>
    <x v="16"/>
    <s v="028000003000024 - LICORNE WHITE 8X3X33CL "/>
    <s v="JUAN FERNANDEZ"/>
    <s v="61843 - CAROLINA PEREZ MARTIN"/>
    <n v="0"/>
    <n v="0"/>
    <n v="0"/>
    <n v="0"/>
    <n v="0"/>
    <n v="803.52"/>
    <n v="0"/>
    <n v="0"/>
    <n v="25.13"/>
    <n v="0"/>
    <n v="0"/>
    <n v="0"/>
    <n v="828.65"/>
  </r>
  <r>
    <x v="16"/>
    <s v="028000004000024 - SLASH RED 8X3X33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04000024 - SLASH RED 8X3X33CL "/>
    <s v="EMPRESA"/>
    <s v="61844 - BODEGAS JUCAR SA"/>
    <n v="0"/>
    <n v="0"/>
    <n v="0"/>
    <n v="0"/>
    <n v="0"/>
    <n v="0"/>
    <n v="0"/>
    <n v="38.58"/>
    <n v="0"/>
    <n v="0"/>
    <n v="0"/>
    <n v="21.13"/>
    <n v="59.709999999999994"/>
  </r>
  <r>
    <x v="16"/>
    <s v="028000004000024 - SLASH RED 8X3X33CL "/>
    <s v="FERNANDO GARCIA"/>
    <s v="60130 - CALIDAD E INNOVACION 2013, S,L,"/>
    <n v="0"/>
    <n v="0"/>
    <n v="0"/>
    <n v="0"/>
    <n v="0"/>
    <n v="0"/>
    <n v="0"/>
    <n v="0"/>
    <n v="0"/>
    <n v="0"/>
    <n v="55.76"/>
    <n v="0"/>
    <n v="55.76"/>
  </r>
  <r>
    <x v="16"/>
    <s v="028000004000024 - SLASH RED 8X3X33CL "/>
    <s v="FERNANDO GARCIA"/>
    <s v="62025 - ALVARO RODRIGUEZ ELVIRA"/>
    <n v="0"/>
    <n v="0"/>
    <n v="0"/>
    <n v="0"/>
    <n v="0"/>
    <n v="0"/>
    <n v="0"/>
    <n v="0"/>
    <n v="0"/>
    <n v="0"/>
    <n v="26.47"/>
    <n v="0"/>
    <n v="26.47"/>
  </r>
  <r>
    <x v="16"/>
    <s v="028000004000024 - SLASH RED 8X3X33CL "/>
    <s v="JUAN FERNANDEZ"/>
    <s v="60732_1 - OKTOBERFEST PRINCIPE PIO"/>
    <n v="0"/>
    <n v="0"/>
    <n v="0"/>
    <n v="0"/>
    <n v="0"/>
    <n v="0"/>
    <n v="0"/>
    <n v="0"/>
    <n v="0"/>
    <n v="0"/>
    <n v="105.88"/>
    <n v="0"/>
    <n v="105.88"/>
  </r>
  <r>
    <x v="16"/>
    <s v="028000004000024 - SLASH RED 8X3X33CL "/>
    <s v="JUAN FERNANDEZ"/>
    <s v="61071_1 - LA CASONA DE MARCELO Y NANCY, S,L"/>
    <n v="0"/>
    <n v="0"/>
    <n v="0"/>
    <n v="0"/>
    <n v="0"/>
    <n v="0"/>
    <n v="0"/>
    <n v="0"/>
    <n v="0"/>
    <n v="0"/>
    <n v="0"/>
    <n v="30.09"/>
    <n v="30.09"/>
  </r>
  <r>
    <x v="16"/>
    <s v="028000004000024 - SLASH RED 8X3X33CL "/>
    <s v="JUAN FERNANDEZ"/>
    <s v="61071_4 - LA CASONA DE MARCELO Y NACY SL"/>
    <n v="0"/>
    <n v="0"/>
    <n v="0"/>
    <n v="0"/>
    <n v="0"/>
    <n v="0"/>
    <n v="0"/>
    <n v="0"/>
    <n v="0"/>
    <n v="0"/>
    <n v="26.47"/>
    <n v="0"/>
    <n v="26.47"/>
  </r>
  <r>
    <x v="16"/>
    <s v="028000004000024 - SLASH RED 8X3X33CL "/>
    <s v="JUAN FERNANDEZ"/>
    <s v="61843 - CAROLINA PEREZ MARTIN"/>
    <n v="0"/>
    <n v="0"/>
    <n v="0"/>
    <n v="0"/>
    <n v="0"/>
    <n v="0"/>
    <n v="0"/>
    <n v="0"/>
    <n v="30.85"/>
    <n v="0"/>
    <n v="0"/>
    <n v="0"/>
    <n v="30.85"/>
  </r>
  <r>
    <x v="16"/>
    <s v="028000005000003 - SLASH ORIGIN 3X33 CL "/>
    <s v="EMPRESA"/>
    <s v="62008 - SERVIHOGAR 3000, S,L"/>
    <n v="0"/>
    <n v="0"/>
    <n v="0"/>
    <n v="0"/>
    <n v="0"/>
    <n v="0"/>
    <n v="0"/>
    <n v="0"/>
    <n v="3.85"/>
    <n v="0"/>
    <n v="0"/>
    <n v="0"/>
    <n v="3.85"/>
  </r>
  <r>
    <x v="16"/>
    <s v="028000005000003 - SLASH ORIGIN 3X33 CL "/>
    <s v="JUAN FERNANDEZ"/>
    <s v="61653 - GERMANICA DE CERVEZAS,S,L"/>
    <n v="0"/>
    <n v="0"/>
    <n v="0"/>
    <n v="0"/>
    <n v="0"/>
    <n v="0"/>
    <n v="0"/>
    <n v="0"/>
    <n v="0"/>
    <n v="0"/>
    <n v="0"/>
    <n v="0"/>
    <n v="0"/>
  </r>
  <r>
    <x v="16"/>
    <s v="028000005000024 - SLASH ORIGIN 8X3X33CL "/>
    <s v="ELENA CORINA"/>
    <s v="61919 - SERVICIOS GENERALES HAPPY'S"/>
    <n v="0"/>
    <n v="0"/>
    <n v="0"/>
    <n v="0"/>
    <n v="0"/>
    <n v="0"/>
    <n v="77.81"/>
    <n v="0"/>
    <n v="0"/>
    <n v="0"/>
    <n v="0"/>
    <n v="0"/>
    <n v="77.81"/>
  </r>
  <r>
    <x v="16"/>
    <s v="028000005000024 - SLASH ORIGIN 8X3X33CL "/>
    <s v="EMPRESA"/>
    <s v="61844 - BODEGAS JUCAR SA"/>
    <n v="0"/>
    <n v="0"/>
    <n v="0"/>
    <n v="0"/>
    <n v="0"/>
    <n v="0"/>
    <n v="0"/>
    <n v="38.58"/>
    <n v="0"/>
    <n v="0"/>
    <n v="0"/>
    <n v="0"/>
    <n v="38.58"/>
  </r>
  <r>
    <x v="16"/>
    <s v="028000005000024 - SLASH ORIGIN 8X3X33CL "/>
    <s v="FERNANDO GARCIA"/>
    <s v="60130 - CALIDAD E INNOVACION 2013, S,L,"/>
    <n v="0"/>
    <n v="0"/>
    <n v="0"/>
    <n v="0"/>
    <n v="0"/>
    <n v="0"/>
    <n v="0"/>
    <n v="0"/>
    <n v="0"/>
    <n v="0"/>
    <n v="55.76"/>
    <n v="0"/>
    <n v="55.76"/>
  </r>
  <r>
    <x v="16"/>
    <s v="028000005000024 - SLASH ORIGIN 8X3X33CL "/>
    <s v="FERNANDO GARCIA"/>
    <s v="62025 - ALVARO RODRIGUEZ ELVIRA"/>
    <n v="0"/>
    <n v="0"/>
    <n v="0"/>
    <n v="0"/>
    <n v="0"/>
    <n v="0"/>
    <n v="0"/>
    <n v="0"/>
    <n v="0"/>
    <n v="0"/>
    <n v="26.47"/>
    <n v="0"/>
    <n v="26.47"/>
  </r>
  <r>
    <x v="16"/>
    <s v="028000005000024 - SLASH ORIGIN 8X3X33CL "/>
    <s v="JUAN FERNANDEZ"/>
    <s v="60732_1 - OKTOBERFEST PRINCIPE PIO"/>
    <n v="0"/>
    <n v="0"/>
    <n v="0"/>
    <n v="0"/>
    <n v="0"/>
    <n v="0"/>
    <n v="0"/>
    <n v="0"/>
    <n v="0"/>
    <n v="0"/>
    <n v="52.94"/>
    <n v="0"/>
    <n v="52.94"/>
  </r>
  <r>
    <x v="16"/>
    <s v="028000005000024 - SLASH ORIGIN 8X3X33CL "/>
    <s v="JUAN FERNANDEZ"/>
    <s v="61071_1 - LA CASONA DE MARCELO Y NANCY, S,L"/>
    <n v="0"/>
    <n v="0"/>
    <n v="0"/>
    <n v="0"/>
    <n v="0"/>
    <n v="0"/>
    <n v="64.83"/>
    <n v="0"/>
    <n v="0"/>
    <n v="0"/>
    <n v="0"/>
    <n v="0"/>
    <n v="64.83"/>
  </r>
  <r>
    <x v="16"/>
    <s v="028000005000024 - SLASH ORIGIN 8X3X33CL "/>
    <s v="JUAN FERNANDEZ"/>
    <s v="61096 - CORASNIA, S,L"/>
    <n v="0"/>
    <n v="0"/>
    <n v="0"/>
    <n v="0"/>
    <n v="0"/>
    <n v="0"/>
    <n v="189.34"/>
    <n v="164.83"/>
    <n v="0"/>
    <n v="0"/>
    <n v="0"/>
    <n v="30.09"/>
    <n v="384.26"/>
  </r>
  <r>
    <x v="16"/>
    <s v="028000005000024 - SLASH ORIGIN 8X3X33CL "/>
    <s v="JUAN FERNANDEZ"/>
    <s v="61668 - IFEL CARE 2000, SL"/>
    <n v="0"/>
    <n v="0"/>
    <n v="0"/>
    <n v="0"/>
    <n v="0"/>
    <n v="0"/>
    <n v="62.26"/>
    <n v="0"/>
    <n v="0"/>
    <n v="0"/>
    <n v="0"/>
    <n v="0"/>
    <n v="62.26"/>
  </r>
  <r>
    <x v="16"/>
    <s v="028000005000024 - SLASH ORIGIN 8X3X33CL "/>
    <s v="JUAN FERNANDEZ"/>
    <s v="61843 - CAROLINA PEREZ MARTIN"/>
    <n v="0"/>
    <n v="0"/>
    <n v="0"/>
    <n v="0"/>
    <n v="0"/>
    <n v="493.2"/>
    <n v="64.83"/>
    <n v="54.95"/>
    <n v="0"/>
    <n v="0"/>
    <n v="0"/>
    <n v="0"/>
    <n v="612.98"/>
  </r>
  <r>
    <x v="16"/>
    <s v="028000006000003 - SLASH IPA 3X33 CL "/>
    <s v="EMPRESA"/>
    <s v="62008 - SERVIHOGAR 3000, S,L"/>
    <n v="0"/>
    <n v="0"/>
    <n v="0"/>
    <n v="0"/>
    <n v="0"/>
    <n v="0"/>
    <n v="0"/>
    <n v="0"/>
    <n v="3.85"/>
    <n v="0"/>
    <n v="0"/>
    <n v="0"/>
    <n v="3.85"/>
  </r>
  <r>
    <x v="16"/>
    <s v="028000006000003 - SLASH IPA 3X33 CL "/>
    <s v="JUAN FERNANDEZ"/>
    <s v="61653 - GERMANICA DE CERVEZAS,S,L"/>
    <n v="0"/>
    <n v="0"/>
    <n v="0"/>
    <n v="0"/>
    <n v="0"/>
    <n v="0"/>
    <n v="0"/>
    <n v="0"/>
    <n v="0"/>
    <n v="0"/>
    <n v="0"/>
    <n v="0"/>
    <n v="0"/>
  </r>
  <r>
    <x v="16"/>
    <s v="028000006000024 - SLASH IPA  8X3X33CL "/>
    <s v="ELENA CORINA"/>
    <s v="61347 - BODEGAS ALVARO, S,L,"/>
    <n v="0"/>
    <n v="0"/>
    <n v="0"/>
    <n v="0"/>
    <n v="0"/>
    <n v="0"/>
    <n v="62.26"/>
    <n v="0"/>
    <n v="0"/>
    <n v="0"/>
    <n v="0"/>
    <n v="0"/>
    <n v="62.26"/>
  </r>
  <r>
    <x v="16"/>
    <s v="028000006000024 - SLASH IPA  8X3X33CL "/>
    <s v="ELENA CORINA"/>
    <s v="61919 - SERVICIOS GENERALES HAPPY'S"/>
    <n v="0"/>
    <n v="0"/>
    <n v="0"/>
    <n v="0"/>
    <n v="0"/>
    <n v="0"/>
    <n v="77.81"/>
    <n v="0"/>
    <n v="0"/>
    <n v="0"/>
    <n v="0"/>
    <n v="0"/>
    <n v="77.81"/>
  </r>
  <r>
    <x v="16"/>
    <s v="028000006000024 - SLASH IPA  8X3X33CL "/>
    <s v="EMPRESA"/>
    <s v="61844 - BODEGAS JUCAR SA"/>
    <n v="0"/>
    <n v="0"/>
    <n v="0"/>
    <n v="0"/>
    <n v="0"/>
    <n v="0"/>
    <n v="0"/>
    <n v="38.58"/>
    <n v="0"/>
    <n v="0"/>
    <n v="0"/>
    <n v="0"/>
    <n v="38.58"/>
  </r>
  <r>
    <x v="16"/>
    <s v="028000006000024 - SLASH IPA  8X3X33CL "/>
    <s v="FERNANDO GARCIA"/>
    <s v="60130 - CALIDAD E INNOVACION 2013, S,L,"/>
    <n v="0"/>
    <n v="0"/>
    <n v="0"/>
    <n v="0"/>
    <n v="0"/>
    <n v="0"/>
    <n v="0"/>
    <n v="0"/>
    <n v="0"/>
    <n v="0"/>
    <n v="55.76"/>
    <n v="0"/>
    <n v="55.76"/>
  </r>
  <r>
    <x v="16"/>
    <s v="028000006000024 - SLASH IPA  8X3X33CL "/>
    <s v="FERNANDO GARCIA"/>
    <s v="61962 - ADRIAN BUESCU"/>
    <n v="0"/>
    <n v="0"/>
    <n v="0"/>
    <n v="0"/>
    <n v="0"/>
    <n v="0"/>
    <n v="64.83"/>
    <n v="0"/>
    <n v="0"/>
    <n v="0"/>
    <n v="0"/>
    <n v="0"/>
    <n v="64.83"/>
  </r>
  <r>
    <x v="16"/>
    <s v="028000006000024 - SLASH IPA  8X3X33CL "/>
    <s v="FERNANDO GARCIA"/>
    <s v="62025 - ALVARO RODRIGUEZ ELVIRA"/>
    <n v="0"/>
    <n v="0"/>
    <n v="0"/>
    <n v="0"/>
    <n v="0"/>
    <n v="0"/>
    <n v="0"/>
    <n v="0"/>
    <n v="0"/>
    <n v="0"/>
    <n v="26.47"/>
    <n v="0"/>
    <n v="26.47"/>
  </r>
  <r>
    <x v="16"/>
    <s v="028000006000024 - SLASH IPA  8X3X33CL "/>
    <s v="JUAN FERNANDEZ"/>
    <s v="60732_1 - OKTOBERFEST PRINCIPE PIO"/>
    <n v="0"/>
    <n v="0"/>
    <n v="0"/>
    <n v="0"/>
    <n v="0"/>
    <n v="0"/>
    <n v="0"/>
    <n v="0"/>
    <n v="0"/>
    <n v="0"/>
    <n v="105.88"/>
    <n v="0"/>
    <n v="105.88"/>
  </r>
  <r>
    <x v="16"/>
    <s v="028000006000024 - SLASH IPA  8X3X33CL "/>
    <s v="JUAN FERNANDEZ"/>
    <s v="60855_3 - HARMONY NIGHT, S,L,"/>
    <n v="0"/>
    <n v="0"/>
    <n v="0"/>
    <n v="0"/>
    <n v="0"/>
    <n v="0"/>
    <n v="0"/>
    <n v="0"/>
    <n v="0"/>
    <n v="0"/>
    <n v="33.090000000000003"/>
    <n v="0"/>
    <n v="33.090000000000003"/>
  </r>
  <r>
    <x v="16"/>
    <s v="028000006000024 - SLASH IPA  8X3X33CL "/>
    <s v="JUAN FERNANDEZ"/>
    <s v="61071_1 - LA CASONA DE MARCELO Y NANCY, S,L"/>
    <n v="0"/>
    <n v="0"/>
    <n v="0"/>
    <n v="0"/>
    <n v="0"/>
    <n v="0"/>
    <n v="64.83"/>
    <n v="54.95"/>
    <n v="0"/>
    <n v="0"/>
    <n v="26.47"/>
    <n v="0"/>
    <n v="146.25"/>
  </r>
  <r>
    <x v="16"/>
    <s v="028000006000024 - SLASH IPA  8X3X33CL "/>
    <s v="JUAN FERNANDEZ"/>
    <s v="61071_3 - LA CASONA DE MARCELO Y NANCY, S,L"/>
    <n v="0"/>
    <n v="0"/>
    <n v="0"/>
    <n v="0"/>
    <n v="0"/>
    <n v="0"/>
    <n v="64.83"/>
    <n v="0"/>
    <n v="0"/>
    <n v="0"/>
    <n v="0"/>
    <n v="0"/>
    <n v="64.83"/>
  </r>
  <r>
    <x v="16"/>
    <s v="028000006000024 - SLASH IPA  8X3X33CL "/>
    <s v="JUAN FERNANDEZ"/>
    <s v="61071_4 - LA CASONA DE MARCELO Y NACY SL"/>
    <n v="0"/>
    <n v="0"/>
    <n v="0"/>
    <n v="0"/>
    <n v="0"/>
    <n v="0"/>
    <n v="0"/>
    <n v="0"/>
    <n v="0"/>
    <n v="0"/>
    <n v="26.47"/>
    <n v="0"/>
    <n v="26.47"/>
  </r>
  <r>
    <x v="16"/>
    <s v="028000006000024 - SLASH IPA  8X3X33CL "/>
    <s v="JUAN FERNANDEZ"/>
    <s v="61096 - CORASNIA, S,L"/>
    <n v="0"/>
    <n v="0"/>
    <n v="0"/>
    <n v="0"/>
    <n v="0"/>
    <n v="0"/>
    <n v="191.89"/>
    <n v="54.95"/>
    <n v="0"/>
    <n v="0"/>
    <n v="0"/>
    <n v="0"/>
    <n v="246.83999999999997"/>
  </r>
  <r>
    <x v="16"/>
    <s v="028000006000024 - SLASH IPA  8X3X33CL "/>
    <s v="JUAN FERNANDEZ"/>
    <s v="61668 - IFEL CARE 2000, SL"/>
    <n v="0"/>
    <n v="0"/>
    <n v="0"/>
    <n v="0"/>
    <n v="0"/>
    <n v="0"/>
    <n v="62.26"/>
    <n v="0"/>
    <n v="0"/>
    <n v="0"/>
    <n v="0"/>
    <n v="0"/>
    <n v="62.26"/>
  </r>
  <r>
    <x v="16"/>
    <s v="028000006000024 - SLASH IPA  8X3X33CL "/>
    <s v="JUAN FERNANDEZ"/>
    <s v="61843 - CAROLINA PEREZ MARTIN"/>
    <n v="0"/>
    <n v="0"/>
    <n v="0"/>
    <n v="0"/>
    <n v="0"/>
    <n v="1479.59"/>
    <n v="0"/>
    <n v="54.95"/>
    <n v="30.85"/>
    <n v="0"/>
    <n v="0"/>
    <n v="0"/>
    <n v="1565.3899999999999"/>
  </r>
  <r>
    <x v="16"/>
    <s v="028000007000001 - KARLSBRAU HELLES 33 CL "/>
    <s v="EMPRESA"/>
    <s v="62008 - SERVIHOGAR 3000, S,L"/>
    <n v="0"/>
    <n v="0"/>
    <n v="0"/>
    <n v="0"/>
    <n v="0"/>
    <n v="0"/>
    <n v="0"/>
    <n v="0"/>
    <n v="1.88"/>
    <n v="0"/>
    <n v="0"/>
    <n v="0"/>
    <n v="1.88"/>
  </r>
  <r>
    <x v="16"/>
    <s v="028000007000020 - KARLSBRAU HELLES 20X33 CL "/>
    <s v="ELENA CORINA"/>
    <s v="62012 - LIERKA ROJAS ARIAS"/>
    <n v="0"/>
    <n v="0"/>
    <n v="0"/>
    <n v="0"/>
    <n v="0"/>
    <n v="0"/>
    <n v="0"/>
    <n v="0"/>
    <n v="37.549999999999997"/>
    <n v="0"/>
    <n v="0"/>
    <n v="0"/>
    <n v="37.549999999999997"/>
  </r>
  <r>
    <x v="16"/>
    <s v="028000007000020 - KARLSBRAU HELLES 20X33 CL "/>
    <s v="ELENA CORINA"/>
    <s v="62013 - MENDIZORROZA CAFE SL"/>
    <n v="0"/>
    <n v="0"/>
    <n v="0"/>
    <n v="0"/>
    <n v="0"/>
    <n v="0"/>
    <n v="0"/>
    <n v="0"/>
    <n v="56.33"/>
    <n v="0"/>
    <n v="0"/>
    <n v="0"/>
    <n v="56.33"/>
  </r>
  <r>
    <x v="16"/>
    <s v="028000007000020 - KARLSBRAU HELLES 20X33 CL "/>
    <s v="FERNANDO GARCIA"/>
    <s v="61412 - FLATIRON NEW YORK CITY, S,L,"/>
    <n v="0"/>
    <n v="0"/>
    <n v="0"/>
    <n v="0"/>
    <n v="0"/>
    <n v="0"/>
    <n v="0"/>
    <n v="0"/>
    <n v="0"/>
    <n v="0"/>
    <n v="20.14"/>
    <n v="0"/>
    <n v="20.14"/>
  </r>
  <r>
    <x v="16"/>
    <s v="028000007000020 - KARLSBRAU HELLES 20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07000020 - KARLSBRAU HELLES 20X33 CL "/>
    <s v="FERNANDO GARCIA"/>
    <s v="61946 - MANJIZONE, SL"/>
    <n v="0"/>
    <n v="0"/>
    <n v="0"/>
    <n v="0"/>
    <n v="0"/>
    <n v="0"/>
    <n v="0"/>
    <n v="0"/>
    <n v="23.47"/>
    <n v="0"/>
    <n v="0"/>
    <n v="0"/>
    <n v="23.47"/>
  </r>
  <r>
    <x v="16"/>
    <s v="028000007000020 - KARLSBRAU HELLES 20X33 CL "/>
    <s v="FERNANDO GARCIA"/>
    <s v="61995 - JUAN MANUEL ARMESTO"/>
    <n v="0"/>
    <n v="0"/>
    <n v="0"/>
    <n v="0"/>
    <n v="0"/>
    <n v="0"/>
    <n v="0"/>
    <n v="0"/>
    <n v="23.47"/>
    <n v="0"/>
    <n v="0"/>
    <n v="0"/>
    <n v="23.47"/>
  </r>
  <r>
    <x v="16"/>
    <s v="028000007000020 - KARLSBRAU HELLES 20X33 CL "/>
    <s v="FERNANDO GARCIA"/>
    <s v="62004 - EMILIANO SANCHO GARCIA"/>
    <n v="0"/>
    <n v="0"/>
    <n v="0"/>
    <n v="0"/>
    <n v="0"/>
    <n v="0"/>
    <n v="0"/>
    <n v="0"/>
    <n v="0"/>
    <n v="47.73"/>
    <n v="0"/>
    <n v="0"/>
    <n v="47.73"/>
  </r>
  <r>
    <x v="16"/>
    <s v="028000007000020 - KARLSBRAU HELLES 20X33 CL "/>
    <s v="FERNANDO GARCIA"/>
    <s v="62025 - ALVARO RODRIGUEZ ELVIRA"/>
    <n v="0"/>
    <n v="0"/>
    <n v="0"/>
    <n v="0"/>
    <n v="0"/>
    <n v="0"/>
    <n v="0"/>
    <n v="0"/>
    <n v="0"/>
    <n v="0"/>
    <n v="16.11"/>
    <n v="0"/>
    <n v="16.11"/>
  </r>
  <r>
    <x v="16"/>
    <s v="028000007000020 - KARLSBRAU HELLES 20X33 CL "/>
    <s v="JUAN FERNANDEZ"/>
    <s v="50015 - CARLOS MARTINEZ MATEO"/>
    <n v="0"/>
    <n v="0"/>
    <n v="0"/>
    <n v="0"/>
    <n v="0"/>
    <n v="0"/>
    <n v="0"/>
    <n v="0"/>
    <n v="46.94"/>
    <n v="0"/>
    <n v="0"/>
    <n v="0"/>
    <n v="46.94"/>
  </r>
  <r>
    <x v="16"/>
    <s v="028000007000020 - KARLSBRAU HELLES 20X33 CL "/>
    <s v="JUAN FERNANDEZ"/>
    <s v="60641_1 - JUMN SAN RAFAEL, S,L"/>
    <n v="0"/>
    <n v="0"/>
    <n v="0"/>
    <n v="0"/>
    <n v="0"/>
    <n v="0"/>
    <n v="0"/>
    <n v="0"/>
    <n v="46.94"/>
    <n v="0"/>
    <n v="0"/>
    <n v="0"/>
    <n v="46.94"/>
  </r>
  <r>
    <x v="16"/>
    <s v="028000007000020 - KARLSBRAU HELLES 20X33 CL "/>
    <s v="JUAN FERNANDEZ"/>
    <s v="60732_1 - OKTOBERFEST PRINCIPE PIO"/>
    <n v="0"/>
    <n v="0"/>
    <n v="0"/>
    <n v="0"/>
    <n v="0"/>
    <n v="0"/>
    <n v="0"/>
    <n v="0"/>
    <n v="0"/>
    <n v="0"/>
    <n v="16.11"/>
    <n v="0"/>
    <n v="16.11"/>
  </r>
  <r>
    <x v="16"/>
    <s v="028000007000020 - KARLSBRAU HELLES 20X33 CL "/>
    <s v="JUAN FERNANDEZ"/>
    <s v="61000 - FRANCISCO JAVIER MART-NEZ DEL CERRO"/>
    <n v="0"/>
    <n v="0"/>
    <n v="0"/>
    <n v="0"/>
    <n v="0"/>
    <n v="0"/>
    <n v="30.6"/>
    <n v="0"/>
    <n v="0"/>
    <n v="0"/>
    <n v="13.01"/>
    <n v="0"/>
    <n v="43.61"/>
  </r>
  <r>
    <x v="16"/>
    <s v="028000007000020 - KARLSBRAU HELLES 20X33 CL "/>
    <s v="JUAN FERNANDEZ"/>
    <s v="61071_4 - LA CASONA DE MARCELO Y NACY SL"/>
    <n v="0"/>
    <n v="0"/>
    <n v="0"/>
    <n v="0"/>
    <n v="0"/>
    <n v="0"/>
    <n v="0"/>
    <n v="0"/>
    <n v="0"/>
    <n v="0"/>
    <n v="16.11"/>
    <n v="0"/>
    <n v="16.11"/>
  </r>
  <r>
    <x v="16"/>
    <s v="028000007000020 - KARLSBRAU HELLES 20X33 CL "/>
    <s v="JUAN FERNANDEZ"/>
    <s v="61096 - CORASNIA, S,L"/>
    <n v="0"/>
    <n v="0"/>
    <n v="0"/>
    <n v="0"/>
    <n v="0"/>
    <n v="0"/>
    <n v="0"/>
    <n v="0"/>
    <n v="0"/>
    <n v="0"/>
    <n v="0"/>
    <n v="0"/>
    <n v="0"/>
  </r>
  <r>
    <x v="16"/>
    <s v="028000007000020 - KARLSBRAU HELLES 20X33 CL "/>
    <s v="JUAN FERNANDEZ"/>
    <s v="61140 - AITOR MARTIN ARES"/>
    <n v="0"/>
    <n v="0"/>
    <n v="0"/>
    <n v="0"/>
    <n v="0"/>
    <n v="0"/>
    <n v="0"/>
    <n v="0"/>
    <n v="46.94"/>
    <n v="0"/>
    <n v="0"/>
    <n v="0"/>
    <n v="46.94"/>
  </r>
  <r>
    <x v="16"/>
    <s v="028000007000020 - KARLSBRAU HELLES 20X33 CL "/>
    <s v="JUAN FERNANDEZ"/>
    <s v="61461 - ALKES 408, S,L"/>
    <n v="0"/>
    <n v="0"/>
    <n v="0"/>
    <n v="0"/>
    <n v="0"/>
    <n v="0"/>
    <n v="0"/>
    <n v="0"/>
    <n v="23.47"/>
    <n v="0"/>
    <n v="0"/>
    <n v="0"/>
    <n v="23.47"/>
  </r>
  <r>
    <x v="16"/>
    <s v="028000007000020 - KARLSBRAU HELLES 20X33 CL "/>
    <s v="JUAN FERNANDEZ"/>
    <s v="61668 - IFEL CARE 2000, SL"/>
    <n v="0"/>
    <n v="0"/>
    <n v="0"/>
    <n v="0"/>
    <n v="0"/>
    <n v="0"/>
    <n v="0"/>
    <n v="0"/>
    <n v="46.94"/>
    <n v="0"/>
    <n v="0"/>
    <n v="0"/>
    <n v="46.94"/>
  </r>
  <r>
    <x v="16"/>
    <s v="028000007000020 - KARLSBRAU HELLES 20X33 CL "/>
    <s v="JUAN FERNANDEZ"/>
    <s v="61843 - CAROLINA PEREZ MARTIN"/>
    <n v="0"/>
    <n v="0"/>
    <n v="0"/>
    <n v="0"/>
    <n v="0"/>
    <n v="0"/>
    <n v="0"/>
    <n v="0"/>
    <n v="0"/>
    <n v="0"/>
    <n v="0"/>
    <n v="0"/>
    <n v="0"/>
  </r>
  <r>
    <x v="16"/>
    <s v="028000008000001 - KARLSBRAU KELLER 33 CL "/>
    <s v="EMPRESA"/>
    <s v="62008 - SERVIHOGAR 3000, S,L"/>
    <n v="0"/>
    <n v="0"/>
    <n v="0"/>
    <n v="0"/>
    <n v="0"/>
    <n v="0"/>
    <n v="0"/>
    <n v="0"/>
    <n v="1.88"/>
    <n v="0"/>
    <n v="0"/>
    <n v="0"/>
    <n v="1.88"/>
  </r>
  <r>
    <x v="16"/>
    <s v="028000008000020 - KARLSBRAU KELLER 20X33 CL "/>
    <s v="ELENA CORINA"/>
    <s v="62012 - LIERKA ROJAS ARIAS"/>
    <n v="0"/>
    <n v="0"/>
    <n v="0"/>
    <n v="0"/>
    <n v="0"/>
    <n v="0"/>
    <n v="0"/>
    <n v="0"/>
    <n v="37.549999999999997"/>
    <n v="0"/>
    <n v="0"/>
    <n v="0"/>
    <n v="37.549999999999997"/>
  </r>
  <r>
    <x v="16"/>
    <s v="028000008000020 - KARLSBRAU KELLER 20X33 CL "/>
    <s v="ELENA CORINA"/>
    <s v="62013 - MENDIZORROZA CAFE SL"/>
    <n v="0"/>
    <n v="0"/>
    <n v="0"/>
    <n v="0"/>
    <n v="0"/>
    <n v="0"/>
    <n v="0"/>
    <n v="0"/>
    <n v="56.33"/>
    <n v="0"/>
    <n v="0"/>
    <n v="0"/>
    <n v="56.33"/>
  </r>
  <r>
    <x v="16"/>
    <s v="028000008000020 - KARLSBRAU KELLER 20X33 CL "/>
    <s v="FERNANDO GARCIA"/>
    <s v="60130 - CALIDAD E INNOVACION 2013, S,L,"/>
    <n v="0"/>
    <n v="0"/>
    <n v="0"/>
    <n v="0"/>
    <n v="0"/>
    <n v="0"/>
    <n v="0"/>
    <n v="0"/>
    <n v="0"/>
    <n v="0"/>
    <n v="39.03"/>
    <n v="0"/>
    <n v="39.03"/>
  </r>
  <r>
    <x v="16"/>
    <s v="028000008000020 - KARLSBRAU KELLER 20X33 CL "/>
    <s v="FERNANDO GARCIA"/>
    <s v="61412 - FLATIRON NEW YORK CITY, S,L,"/>
    <n v="0"/>
    <n v="0"/>
    <n v="0"/>
    <n v="0"/>
    <n v="0"/>
    <n v="0"/>
    <n v="0"/>
    <n v="0"/>
    <n v="0"/>
    <n v="0"/>
    <n v="20.14"/>
    <n v="0"/>
    <n v="20.14"/>
  </r>
  <r>
    <x v="16"/>
    <s v="028000008000020 - KARLSBRAU KELLER 20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08000020 - KARLSBRAU KELLER 20X33 CL "/>
    <s v="FERNANDO GARCIA"/>
    <s v="61995 - JUAN MANUEL ARMESTO"/>
    <n v="0"/>
    <n v="0"/>
    <n v="0"/>
    <n v="0"/>
    <n v="0"/>
    <n v="0"/>
    <n v="0"/>
    <n v="0"/>
    <n v="23.47"/>
    <n v="0"/>
    <n v="0"/>
    <n v="0"/>
    <n v="23.47"/>
  </r>
  <r>
    <x v="16"/>
    <s v="028000008000020 - KARLSBRAU KELLER 20X33 CL "/>
    <s v="FERNANDO GARCIA"/>
    <s v="62004 - EMILIANO SANCHO GARCIA"/>
    <n v="0"/>
    <n v="0"/>
    <n v="0"/>
    <n v="0"/>
    <n v="0"/>
    <n v="0"/>
    <n v="0"/>
    <n v="0"/>
    <n v="0"/>
    <n v="95.47"/>
    <n v="0"/>
    <n v="0"/>
    <n v="95.47"/>
  </r>
  <r>
    <x v="16"/>
    <s v="028000008000020 - KARLSBRAU KELLER 20X33 CL "/>
    <s v="FERNANDO GARCIA"/>
    <s v="62025 - ALVARO RODRIGUEZ ELVIRA"/>
    <n v="0"/>
    <n v="0"/>
    <n v="0"/>
    <n v="0"/>
    <n v="0"/>
    <n v="0"/>
    <n v="0"/>
    <n v="0"/>
    <n v="0"/>
    <n v="0"/>
    <n v="16.11"/>
    <n v="0"/>
    <n v="16.11"/>
  </r>
  <r>
    <x v="16"/>
    <s v="028000008000020 - KARLSBRAU KELLER 20X33 CL "/>
    <s v="JUAN FERNANDEZ"/>
    <s v="50015 - CARLOS MARTINEZ MATEO"/>
    <n v="0"/>
    <n v="0"/>
    <n v="0"/>
    <n v="0"/>
    <n v="0"/>
    <n v="0"/>
    <n v="0"/>
    <n v="0"/>
    <n v="46.94"/>
    <n v="0"/>
    <n v="0"/>
    <n v="0"/>
    <n v="46.94"/>
  </r>
  <r>
    <x v="16"/>
    <s v="028000008000020 - KARLSBRAU KELLER 20X33 CL "/>
    <s v="JUAN FERNANDEZ"/>
    <s v="60641_1 - JUMN SAN RAFAEL, S,L"/>
    <n v="0"/>
    <n v="0"/>
    <n v="0"/>
    <n v="0"/>
    <n v="0"/>
    <n v="0"/>
    <n v="0"/>
    <n v="0"/>
    <n v="46.94"/>
    <n v="0"/>
    <n v="0"/>
    <n v="0"/>
    <n v="46.94"/>
  </r>
  <r>
    <x v="16"/>
    <s v="028000008000020 - KARLSBRAU KELLER 20X33 CL "/>
    <s v="JUAN FERNANDEZ"/>
    <s v="60732_1 - OKTOBERFEST PRINCIPE PIO"/>
    <n v="0"/>
    <n v="0"/>
    <n v="0"/>
    <n v="0"/>
    <n v="0"/>
    <n v="0"/>
    <n v="0"/>
    <n v="0"/>
    <n v="0"/>
    <n v="0"/>
    <n v="64.44"/>
    <n v="0"/>
    <n v="64.44"/>
  </r>
  <r>
    <x v="16"/>
    <s v="028000008000020 - KARLSBRAU KELLER 20X33 CL "/>
    <s v="JUAN FERNANDEZ"/>
    <s v="61000 - FRANCISCO JAVIER MART-NEZ DEL CERRO"/>
    <n v="0"/>
    <n v="0"/>
    <n v="0"/>
    <n v="0"/>
    <n v="0"/>
    <n v="0"/>
    <n v="30.6"/>
    <n v="0"/>
    <n v="15.17"/>
    <n v="0"/>
    <n v="0"/>
    <n v="0"/>
    <n v="45.77"/>
  </r>
  <r>
    <x v="16"/>
    <s v="028000008000020 - KARLSBRAU KELLER 20X33 CL "/>
    <s v="JUAN FERNANDEZ"/>
    <s v="61071_1 - LA CASONA DE MARCELO Y NANCY, S,L"/>
    <n v="0"/>
    <n v="0"/>
    <n v="0"/>
    <n v="0"/>
    <n v="0"/>
    <n v="0"/>
    <n v="0"/>
    <n v="0"/>
    <n v="23.47"/>
    <n v="0"/>
    <n v="0"/>
    <n v="0"/>
    <n v="23.47"/>
  </r>
  <r>
    <x v="16"/>
    <s v="028000008000020 - KARLSBRAU KELLER 20X33 CL "/>
    <s v="JUAN FERNANDEZ"/>
    <s v="61140 - AITOR MARTIN ARES"/>
    <n v="0"/>
    <n v="0"/>
    <n v="0"/>
    <n v="0"/>
    <n v="0"/>
    <n v="0"/>
    <n v="0"/>
    <n v="0"/>
    <n v="46.94"/>
    <n v="0"/>
    <n v="0"/>
    <n v="0"/>
    <n v="46.94"/>
  </r>
  <r>
    <x v="16"/>
    <s v="028000008000020 - KARLSBRAU KELLER 20X33 CL "/>
    <s v="JUAN FERNANDEZ"/>
    <s v="61668 - IFEL CARE 2000, SL"/>
    <n v="0"/>
    <n v="0"/>
    <n v="0"/>
    <n v="0"/>
    <n v="0"/>
    <n v="0"/>
    <n v="0"/>
    <n v="0"/>
    <n v="46.94"/>
    <n v="0"/>
    <n v="0"/>
    <n v="0"/>
    <n v="46.94"/>
  </r>
  <r>
    <x v="16"/>
    <s v="028000008000020 - KARLSBRAU KELLER 20X33 CL "/>
    <s v="JUAN FERNANDEZ"/>
    <s v="61872 - WHY NOT CDM 1, S,L"/>
    <n v="0"/>
    <n v="0"/>
    <n v="0"/>
    <n v="0"/>
    <n v="0"/>
    <n v="0"/>
    <n v="0"/>
    <n v="0"/>
    <n v="117.35"/>
    <n v="0"/>
    <n v="80.55"/>
    <n v="0"/>
    <n v="197.89999999999998"/>
  </r>
  <r>
    <x v="16"/>
    <s v="028000009000001 - KARLSBRAU PILS 33 CL "/>
    <s v="EMPRESA"/>
    <s v="62008 - SERVIHOGAR 3000, S,L"/>
    <n v="0"/>
    <n v="0"/>
    <n v="0"/>
    <n v="0"/>
    <n v="0"/>
    <n v="0"/>
    <n v="0"/>
    <n v="0"/>
    <n v="1.44"/>
    <n v="0"/>
    <n v="0"/>
    <n v="0"/>
    <n v="1.44"/>
  </r>
  <r>
    <x v="16"/>
    <s v="028000009000020 - KARLSBRAU PILS 20X33 CL "/>
    <s v="ELENA CORINA"/>
    <s v="62012 - LIERKA ROJAS ARIAS"/>
    <n v="0"/>
    <n v="0"/>
    <n v="0"/>
    <n v="0"/>
    <n v="0"/>
    <n v="0"/>
    <n v="0"/>
    <n v="0"/>
    <n v="28.89"/>
    <n v="0"/>
    <n v="0"/>
    <n v="0"/>
    <n v="28.89"/>
  </r>
  <r>
    <x v="16"/>
    <s v="028000009000020 - KARLSBRAU PILS 20X33 CL "/>
    <s v="ELENA CORINA"/>
    <s v="62013 - MENDIZORROZA CAFE SL"/>
    <n v="0"/>
    <n v="0"/>
    <n v="0"/>
    <n v="0"/>
    <n v="0"/>
    <n v="0"/>
    <n v="0"/>
    <n v="0"/>
    <n v="43.33"/>
    <n v="0"/>
    <n v="0"/>
    <n v="0"/>
    <n v="43.33"/>
  </r>
  <r>
    <x v="16"/>
    <s v="028000009000020 - KARLSBRAU PILS 20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09000020 - KARLSBRAU PILS 20X33 CL "/>
    <s v="FERNANDO GARCIA"/>
    <s v="62004 - EMILIANO SANCHO GARCIA"/>
    <n v="0"/>
    <n v="0"/>
    <n v="0"/>
    <n v="0"/>
    <n v="0"/>
    <n v="0"/>
    <n v="0"/>
    <n v="0"/>
    <n v="0"/>
    <n v="36.72"/>
    <n v="0"/>
    <n v="0"/>
    <n v="36.72"/>
  </r>
  <r>
    <x v="16"/>
    <s v="028000009000020 - KARLSBRAU PILS 20X33 CL "/>
    <s v="FERNANDO GARCIA"/>
    <s v="62025 - ALVARO RODRIGUEZ ELVIRA"/>
    <n v="0"/>
    <n v="0"/>
    <n v="0"/>
    <n v="0"/>
    <n v="0"/>
    <n v="0"/>
    <n v="0"/>
    <n v="0"/>
    <n v="0"/>
    <n v="0"/>
    <n v="12.39"/>
    <n v="0"/>
    <n v="12.39"/>
  </r>
  <r>
    <x v="16"/>
    <s v="028000009000020 - KARLSBRAU PILS 20X33 CL "/>
    <s v="JUAN FERNANDEZ"/>
    <s v="60732_1 - OKTOBERFEST PRINCIPE PIO"/>
    <n v="0"/>
    <n v="0"/>
    <n v="0"/>
    <n v="0"/>
    <n v="0"/>
    <n v="0"/>
    <n v="0"/>
    <n v="0"/>
    <n v="0"/>
    <n v="0"/>
    <n v="61.96"/>
    <n v="0"/>
    <n v="61.96"/>
  </r>
  <r>
    <x v="16"/>
    <s v="028000009000020 - KARLSBRAU PILS 20X33 CL "/>
    <s v="JUAN FERNANDEZ"/>
    <s v="61000 - FRANCISCO JAVIER MART-NEZ DEL CERRO"/>
    <n v="0"/>
    <n v="0"/>
    <n v="0"/>
    <n v="0"/>
    <n v="0"/>
    <n v="0"/>
    <n v="25.14"/>
    <n v="0"/>
    <n v="0"/>
    <n v="0"/>
    <n v="10.69"/>
    <n v="0"/>
    <n v="35.83"/>
  </r>
  <r>
    <x v="16"/>
    <s v="028000009000020 - KARLSBRAU PILS 20X33 CL "/>
    <s v="JUAN FERNANDEZ"/>
    <s v="61467 - NUEVO GRUPO LICORES CACHE, S, L"/>
    <n v="0"/>
    <n v="0"/>
    <n v="0"/>
    <n v="0"/>
    <n v="0"/>
    <n v="0"/>
    <n v="29.14"/>
    <n v="0"/>
    <n v="0"/>
    <n v="0"/>
    <n v="0"/>
    <n v="0"/>
    <n v="29.14"/>
  </r>
  <r>
    <x v="16"/>
    <s v="028000009000020 - KARLSBRAU PILS 20X33 CL "/>
    <s v="JUAN FERNANDEZ"/>
    <s v="61843 - CAROLINA PEREZ MARTIN"/>
    <n v="0"/>
    <n v="0"/>
    <n v="0"/>
    <n v="0"/>
    <n v="0"/>
    <n v="0"/>
    <n v="0"/>
    <n v="0"/>
    <n v="0"/>
    <n v="0"/>
    <n v="0"/>
    <n v="0"/>
    <n v="0"/>
  </r>
  <r>
    <x v="16"/>
    <s v="028000010000001 - KARLSBRAU WEIZEN 33 CL "/>
    <s v="EMPRESA"/>
    <s v="62008 - SERVIHOGAR 3000, S,L"/>
    <n v="0"/>
    <n v="0"/>
    <n v="0"/>
    <n v="0"/>
    <n v="0"/>
    <n v="0"/>
    <n v="0"/>
    <n v="0"/>
    <n v="1.88"/>
    <n v="0"/>
    <n v="0"/>
    <n v="0"/>
    <n v="1.88"/>
  </r>
  <r>
    <x v="16"/>
    <s v="028000010000020 - KARLSBRAU WEIZEN 20X33 CL "/>
    <s v="ELENA CORINA"/>
    <s v="61943 - CARMEN COCOREAN"/>
    <n v="0"/>
    <n v="0"/>
    <n v="0"/>
    <n v="0"/>
    <n v="0"/>
    <n v="0"/>
    <n v="0"/>
    <n v="0"/>
    <n v="0"/>
    <n v="0"/>
    <n v="0"/>
    <n v="0"/>
    <n v="0"/>
  </r>
  <r>
    <x v="16"/>
    <s v="028000010000020 - KARLSBRAU WEIZEN 20X33 CL "/>
    <s v="ELENA CORINA"/>
    <s v="62012 - LIERKA ROJAS ARIAS"/>
    <n v="0"/>
    <n v="0"/>
    <n v="0"/>
    <n v="0"/>
    <n v="0"/>
    <n v="0"/>
    <n v="0"/>
    <n v="0"/>
    <n v="37.549999999999997"/>
    <n v="0"/>
    <n v="0"/>
    <n v="0"/>
    <n v="37.549999999999997"/>
  </r>
  <r>
    <x v="16"/>
    <s v="028000010000020 - KARLSBRAU WEIZEN 20X33 CL "/>
    <s v="ELENA CORINA"/>
    <s v="62013 - MENDIZORROZA CAFE SL"/>
    <n v="0"/>
    <n v="0"/>
    <n v="0"/>
    <n v="0"/>
    <n v="0"/>
    <n v="0"/>
    <n v="0"/>
    <n v="0"/>
    <n v="56.33"/>
    <n v="0"/>
    <n v="0"/>
    <n v="0"/>
    <n v="56.33"/>
  </r>
  <r>
    <x v="16"/>
    <s v="028000010000020 - KARLSBRAU WEIZEN 20X33 CL "/>
    <s v="FERNANDO GARCIA"/>
    <s v="60130 - CALIDAD E INNOVACION 2013, S,L,"/>
    <n v="0"/>
    <n v="0"/>
    <n v="0"/>
    <n v="0"/>
    <n v="0"/>
    <n v="0"/>
    <n v="0"/>
    <n v="0"/>
    <n v="0"/>
    <n v="0"/>
    <n v="39.03"/>
    <n v="0"/>
    <n v="39.03"/>
  </r>
  <r>
    <x v="16"/>
    <s v="028000010000020 - KARLSBRAU WEIZEN 20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10000020 - KARLSBRAU WEIZEN 20X33 CL "/>
    <s v="FERNANDO GARCIA"/>
    <s v="61946 - MANJIZONE, SL"/>
    <n v="0"/>
    <n v="0"/>
    <n v="0"/>
    <n v="0"/>
    <n v="0"/>
    <n v="0"/>
    <n v="0"/>
    <n v="0"/>
    <n v="35.200000000000003"/>
    <n v="0"/>
    <n v="0"/>
    <n v="0"/>
    <n v="35.200000000000003"/>
  </r>
  <r>
    <x v="16"/>
    <s v="028000010000020 - KARLSBRAU WEIZEN 20X33 CL "/>
    <s v="FERNANDO GARCIA"/>
    <s v="61991 - ALEJANDRO TOME FERRANIZ"/>
    <n v="0"/>
    <n v="0"/>
    <n v="0"/>
    <n v="0"/>
    <n v="0"/>
    <n v="0"/>
    <n v="0"/>
    <n v="31.35"/>
    <n v="0"/>
    <n v="35.799999999999997"/>
    <n v="0"/>
    <n v="0"/>
    <n v="67.150000000000006"/>
  </r>
  <r>
    <x v="16"/>
    <s v="028000010000020 - KARLSBRAU WEIZEN 20X33 CL "/>
    <s v="FERNANDO GARCIA"/>
    <s v="62004 - EMILIANO SANCHO GARCIA"/>
    <n v="0"/>
    <n v="0"/>
    <n v="0"/>
    <n v="0"/>
    <n v="0"/>
    <n v="0"/>
    <n v="0"/>
    <n v="0"/>
    <n v="0"/>
    <n v="143.19999999999999"/>
    <n v="0"/>
    <n v="0"/>
    <n v="143.19999999999999"/>
  </r>
  <r>
    <x v="16"/>
    <s v="028000010000020 - KARLSBRAU WEIZEN 20X33 CL "/>
    <s v="FERNANDO GARCIA"/>
    <s v="62025 - ALVARO RODRIGUEZ ELVIRA"/>
    <n v="0"/>
    <n v="0"/>
    <n v="0"/>
    <n v="0"/>
    <n v="0"/>
    <n v="0"/>
    <n v="0"/>
    <n v="0"/>
    <n v="0"/>
    <n v="0"/>
    <n v="16.11"/>
    <n v="0"/>
    <n v="16.11"/>
  </r>
  <r>
    <x v="16"/>
    <s v="028000010000020 - KARLSBRAU WEIZEN 20X33 CL "/>
    <s v="JUAN FERNANDEZ"/>
    <s v="60641 - JOSE MIGUEL LOPEZ GARCIA"/>
    <n v="0"/>
    <n v="0"/>
    <n v="0"/>
    <n v="0"/>
    <n v="0"/>
    <n v="0"/>
    <n v="0"/>
    <n v="33.44"/>
    <n v="0"/>
    <n v="0"/>
    <n v="0"/>
    <n v="0"/>
    <n v="33.44"/>
  </r>
  <r>
    <x v="16"/>
    <s v="028000010000020 - KARLSBRAU WEIZEN 20X33 CL "/>
    <s v="JUAN FERNANDEZ"/>
    <s v="60732_1 - OKTOBERFEST PRINCIPE PIO"/>
    <n v="0"/>
    <n v="0"/>
    <n v="0"/>
    <n v="0"/>
    <n v="0"/>
    <n v="0"/>
    <n v="0"/>
    <n v="0"/>
    <n v="0"/>
    <n v="0"/>
    <n v="80.55"/>
    <n v="0"/>
    <n v="80.55"/>
  </r>
  <r>
    <x v="16"/>
    <s v="028000010000020 - KARLSBRAU WEIZEN 20X33 CL "/>
    <s v="JUAN FERNANDEZ"/>
    <s v="60855_1 - HARMONY NIGHT, S,L,"/>
    <n v="0"/>
    <n v="0"/>
    <n v="0"/>
    <n v="0"/>
    <n v="0"/>
    <n v="0"/>
    <n v="0"/>
    <n v="0"/>
    <n v="18.78"/>
    <n v="47.73"/>
    <n v="40.270000000000003"/>
    <n v="0"/>
    <n v="106.78"/>
  </r>
  <r>
    <x v="16"/>
    <s v="028000010000020 - KARLSBRAU WEIZEN 20X33 CL "/>
    <s v="JUAN FERNANDEZ"/>
    <s v="61071_1 - LA CASONA DE MARCELO Y NANCY, S,L"/>
    <n v="0"/>
    <n v="0"/>
    <n v="0"/>
    <n v="0"/>
    <n v="0"/>
    <n v="0"/>
    <n v="37.89"/>
    <n v="0"/>
    <n v="0"/>
    <n v="0"/>
    <n v="0"/>
    <n v="0"/>
    <n v="37.89"/>
  </r>
  <r>
    <x v="16"/>
    <s v="028000010000020 - KARLSBRAU WEIZEN 20X33 CL "/>
    <s v="JUAN FERNANDEZ"/>
    <s v="61071_4 - LA CASONA DE MARCELO Y NACY SL"/>
    <n v="0"/>
    <n v="0"/>
    <n v="0"/>
    <n v="0"/>
    <n v="0"/>
    <n v="0"/>
    <n v="0"/>
    <n v="0"/>
    <n v="0"/>
    <n v="0"/>
    <n v="16.11"/>
    <n v="0"/>
    <n v="16.11"/>
  </r>
  <r>
    <x v="16"/>
    <s v="028000010000020 - KARLSBRAU WEIZEN 20X33 CL "/>
    <s v="JUAN FERNANDEZ"/>
    <s v="61096 - CORASNIA, S,L"/>
    <n v="0"/>
    <n v="0"/>
    <n v="0"/>
    <n v="0"/>
    <n v="0"/>
    <n v="0"/>
    <n v="0"/>
    <n v="0"/>
    <n v="56.33"/>
    <n v="0"/>
    <n v="0"/>
    <n v="54.93"/>
    <n v="111.25999999999999"/>
  </r>
  <r>
    <x v="16"/>
    <s v="028000010000020 - KARLSBRAU WEIZEN 20X33 CL "/>
    <s v="JUAN FERNANDEZ"/>
    <s v="61744 - JUAN MIGUEL PERNIA CABEZAS"/>
    <n v="0"/>
    <n v="0"/>
    <n v="0"/>
    <n v="0"/>
    <n v="0"/>
    <n v="0"/>
    <n v="0"/>
    <n v="0"/>
    <n v="0"/>
    <n v="47.73"/>
    <n v="20.14"/>
    <n v="0"/>
    <n v="67.87"/>
  </r>
  <r>
    <x v="16"/>
    <s v="028000010000020 - KARLSBRAU WEIZEN 20X33 CL "/>
    <s v="JUAN FERNANDEZ"/>
    <s v="61864 - PAQUI VERA LOSADA"/>
    <n v="0"/>
    <n v="0"/>
    <n v="0"/>
    <n v="0"/>
    <n v="0"/>
    <n v="0"/>
    <n v="0"/>
    <n v="0"/>
    <n v="211.23"/>
    <n v="0"/>
    <n v="0"/>
    <n v="0"/>
    <n v="211.23"/>
  </r>
  <r>
    <x v="16"/>
    <s v="028000011000001 - KARLSBRAU PILS SIN 33 CL "/>
    <s v="ELENA CORINA"/>
    <s v="61992 - AMORES D BARRA"/>
    <n v="0"/>
    <n v="0"/>
    <n v="0"/>
    <n v="0"/>
    <n v="0"/>
    <n v="0"/>
    <n v="0"/>
    <n v="0"/>
    <n v="0"/>
    <n v="0"/>
    <n v="0"/>
    <n v="0"/>
    <n v="0"/>
  </r>
  <r>
    <x v="16"/>
    <s v="028000011000024 - KARLSBRAU PILS SIN 4X6X33 CL "/>
    <s v="FERNANDO GARCIA"/>
    <s v="62025 - ALVARO RODRIGUEZ ELVIRA"/>
    <n v="0"/>
    <n v="0"/>
    <n v="0"/>
    <n v="0"/>
    <n v="0"/>
    <n v="0"/>
    <n v="0"/>
    <n v="0"/>
    <n v="0"/>
    <n v="0"/>
    <n v="16.36"/>
    <n v="0"/>
    <n v="16.36"/>
  </r>
  <r>
    <x v="16"/>
    <s v="028000011000024 - KARLSBRAU PILS SIN 4X6X33 CL "/>
    <s v="JUAN FERNANDEZ"/>
    <s v="50015 - CARLOS MARTINEZ MATEO"/>
    <n v="0"/>
    <n v="0"/>
    <n v="0"/>
    <n v="0"/>
    <n v="0"/>
    <n v="0"/>
    <n v="0"/>
    <n v="0"/>
    <n v="47.66"/>
    <n v="0"/>
    <n v="0"/>
    <n v="0"/>
    <n v="47.66"/>
  </r>
  <r>
    <x v="16"/>
    <s v="028000011000024 - KARLSBRAU PILS SIN 4X6X33 CL "/>
    <s v="JUAN FERNANDEZ"/>
    <s v="60732_1 - OKTOBERFEST PRINCIPE PIO"/>
    <n v="0"/>
    <n v="0"/>
    <n v="0"/>
    <n v="0"/>
    <n v="0"/>
    <n v="0"/>
    <n v="0"/>
    <n v="0"/>
    <n v="0"/>
    <n v="0"/>
    <n v="16.36"/>
    <n v="0"/>
    <n v="16.36"/>
  </r>
  <r>
    <x v="16"/>
    <s v="028000011000024 - KARLSBRAU PILS SIN 4X6X33 CL "/>
    <s v="JUAN FERNANDEZ"/>
    <s v="61000 - FRANCISCO JAVIER MART-NEZ DEL CERRO"/>
    <n v="0"/>
    <n v="0"/>
    <n v="0"/>
    <n v="0"/>
    <n v="0"/>
    <n v="0"/>
    <n v="31.47"/>
    <n v="0"/>
    <n v="15.6"/>
    <n v="0"/>
    <n v="0"/>
    <n v="0"/>
    <n v="47.07"/>
  </r>
  <r>
    <x v="16"/>
    <s v="028000011000024 - KARLSBRAU PILS SIN 4X6X33 CL "/>
    <s v="JUAN FERNANDEZ"/>
    <s v="61140 - AITOR MARTIN ARES"/>
    <n v="0"/>
    <n v="0"/>
    <n v="0"/>
    <n v="0"/>
    <n v="0"/>
    <n v="0"/>
    <n v="0"/>
    <n v="0"/>
    <n v="47.66"/>
    <n v="0"/>
    <n v="0"/>
    <n v="0"/>
    <n v="47.66"/>
  </r>
  <r>
    <x v="16"/>
    <s v="028000011000024 - KARLSBRAU PILS SIN 4X6X33 CL "/>
    <s v="JUAN FERNANDEZ"/>
    <s v="61461 - ALKES 408, S,L"/>
    <n v="0"/>
    <n v="0"/>
    <n v="0"/>
    <n v="0"/>
    <n v="0"/>
    <n v="0"/>
    <n v="0"/>
    <n v="0"/>
    <n v="23.83"/>
    <n v="0"/>
    <n v="0"/>
    <n v="0"/>
    <n v="23.83"/>
  </r>
  <r>
    <x v="16"/>
    <s v="028000011000024 - KARLSBRAU PILS SIN 4X6X33 CL "/>
    <s v="JUAN FERNANDEZ"/>
    <s v="61467 - NUEVO GRUPO LICORES CACHE, S, L"/>
    <n v="0"/>
    <n v="0"/>
    <n v="0"/>
    <n v="0"/>
    <n v="0"/>
    <n v="0"/>
    <n v="0"/>
    <n v="0"/>
    <n v="47.66"/>
    <n v="0"/>
    <n v="0"/>
    <n v="0"/>
    <n v="47.66"/>
  </r>
  <r>
    <x v="16"/>
    <s v="028000011000024 - KARLSBRAU PILS SIN 4X6X33 CL "/>
    <s v="JUAN FERNANDEZ"/>
    <s v="61668 - IFEL CARE 2000, SL"/>
    <n v="0"/>
    <n v="0"/>
    <n v="0"/>
    <n v="0"/>
    <n v="0"/>
    <n v="0"/>
    <n v="0"/>
    <n v="0"/>
    <n v="47.66"/>
    <n v="0"/>
    <n v="0"/>
    <n v="0"/>
    <n v="47.66"/>
  </r>
  <r>
    <x v="16"/>
    <s v="028000012000024 - KARLSBRAU RADLER SIN 4X6X33 CL "/>
    <s v="ELENA CORINA"/>
    <s v="61919 - SERVICIOS GENERALES HAPPY'S"/>
    <n v="0"/>
    <n v="0"/>
    <n v="0"/>
    <n v="0"/>
    <n v="0"/>
    <n v="0"/>
    <n v="37.159999999999997"/>
    <n v="0"/>
    <n v="0"/>
    <n v="0"/>
    <n v="0"/>
    <n v="0"/>
    <n v="37.159999999999997"/>
  </r>
  <r>
    <x v="16"/>
    <s v="028000012000024 - KARLSBRAU RADLER SIN 4X6X33 CL "/>
    <s v="ELENA CORINA"/>
    <s v="61943 - CARMEN COCOREAN"/>
    <n v="0"/>
    <n v="0"/>
    <n v="0"/>
    <n v="0"/>
    <n v="0"/>
    <n v="0"/>
    <n v="74.319999999999993"/>
    <n v="0"/>
    <n v="0"/>
    <n v="0"/>
    <n v="0"/>
    <n v="0"/>
    <n v="74.319999999999993"/>
  </r>
  <r>
    <x v="16"/>
    <s v="028000012000024 - KARLSBRAU RADLER SIN 4X6X33 CL "/>
    <s v="ELENA CORINA"/>
    <s v="62012 - LIERKA ROJAS ARIAS"/>
    <n v="0"/>
    <n v="0"/>
    <n v="0"/>
    <n v="0"/>
    <n v="0"/>
    <n v="0"/>
    <n v="0"/>
    <n v="0"/>
    <n v="14.73"/>
    <n v="0"/>
    <n v="0"/>
    <n v="0"/>
    <n v="14.73"/>
  </r>
  <r>
    <x v="16"/>
    <s v="028000012000024 - KARLSBRAU RADLER SIN 4X6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12000024 - KARLSBRAU RADLER SIN 4X6X33 CL "/>
    <s v="FERNANDO GARCIA"/>
    <s v="61996 - QUALITY MARKET EUROPEAN, S,L"/>
    <n v="0"/>
    <n v="0"/>
    <n v="0"/>
    <n v="0"/>
    <n v="0"/>
    <n v="0"/>
    <n v="30.95"/>
    <n v="0"/>
    <n v="0"/>
    <n v="0"/>
    <n v="0"/>
    <n v="0"/>
    <n v="30.95"/>
  </r>
  <r>
    <x v="16"/>
    <s v="028000012000024 - KARLSBRAU RADLER SIN 4X6X33 CL "/>
    <s v="FERNANDO GARCIA"/>
    <s v="62004 - EMILIANO SANCHO GARCIA"/>
    <n v="0"/>
    <n v="0"/>
    <n v="0"/>
    <n v="0"/>
    <n v="0"/>
    <n v="0"/>
    <n v="0"/>
    <n v="0"/>
    <n v="0"/>
    <n v="37.450000000000003"/>
    <n v="0"/>
    <n v="0"/>
    <n v="37.450000000000003"/>
  </r>
  <r>
    <x v="16"/>
    <s v="028000012000024 - KARLSBRAU RADLER SIN 4X6X33 CL "/>
    <s v="FERNANDO GARCIA"/>
    <s v="62025 - ALVARO RODRIGUEZ ELVIRA"/>
    <n v="0"/>
    <n v="0"/>
    <n v="0"/>
    <n v="0"/>
    <n v="0"/>
    <n v="0"/>
    <n v="0"/>
    <n v="0"/>
    <n v="0"/>
    <n v="0"/>
    <n v="12.64"/>
    <n v="0"/>
    <n v="12.64"/>
  </r>
  <r>
    <x v="16"/>
    <s v="028000012000024 - KARLSBRAU RADLER SIN 4X6X33 CL "/>
    <s v="JUAN FERNANDEZ"/>
    <s v="60732_1 - OKTOBERFEST PRINCIPE PIO"/>
    <n v="0"/>
    <n v="0"/>
    <n v="0"/>
    <n v="0"/>
    <n v="0"/>
    <n v="0"/>
    <n v="0"/>
    <n v="0"/>
    <n v="0"/>
    <n v="0"/>
    <n v="88.48"/>
    <n v="0"/>
    <n v="88.48"/>
  </r>
  <r>
    <x v="16"/>
    <s v="028000012000024 - KARLSBRAU RADLER SIN 4X6X33 CL "/>
    <s v="JUAN FERNANDEZ"/>
    <s v="61000 - FRANCISCO JAVIER MART-NEZ DEL CERRO"/>
    <n v="0"/>
    <n v="0"/>
    <n v="0"/>
    <n v="0"/>
    <n v="0"/>
    <n v="0"/>
    <n v="28.85"/>
    <n v="0"/>
    <n v="0"/>
    <n v="0"/>
    <n v="0"/>
    <n v="0"/>
    <n v="28.85"/>
  </r>
  <r>
    <x v="16"/>
    <s v="028000012000024 - KARLSBRAU RADLER SIN 4X6X33 CL "/>
    <s v="JUAN FERNANDEZ"/>
    <s v="61460 - ROEX MARISQUERIA, S,L,"/>
    <n v="0"/>
    <n v="0"/>
    <n v="0"/>
    <n v="0"/>
    <n v="0"/>
    <n v="0"/>
    <n v="0"/>
    <n v="0"/>
    <n v="0"/>
    <n v="74.900000000000006"/>
    <n v="15.8"/>
    <n v="35.909999999999997"/>
    <n v="126.61"/>
  </r>
  <r>
    <x v="16"/>
    <s v="028000012000024 - KARLSBRAU RADLER SIN 4X6X33 CL "/>
    <s v="JUAN FERNANDEZ"/>
    <s v="61668 - IFEL CARE 2000, SL"/>
    <n v="0"/>
    <n v="0"/>
    <n v="0"/>
    <n v="0"/>
    <n v="0"/>
    <n v="0"/>
    <n v="29.73"/>
    <n v="0"/>
    <n v="0"/>
    <n v="0"/>
    <n v="0"/>
    <n v="0"/>
    <n v="29.73"/>
  </r>
  <r>
    <x v="16"/>
    <s v="028000013000024 - EL GRANDE 8X3X33 CL "/>
    <s v="ELENA CORINA"/>
    <s v="61943 - CARMEN COCOREAN"/>
    <n v="0"/>
    <n v="0"/>
    <n v="0"/>
    <n v="0"/>
    <n v="0"/>
    <n v="0"/>
    <n v="109.29"/>
    <n v="0"/>
    <n v="0"/>
    <n v="0"/>
    <n v="0"/>
    <n v="0"/>
    <n v="109.29"/>
  </r>
  <r>
    <x v="16"/>
    <s v="028000013000024 - EL GRANDE 8X3X33 CL "/>
    <s v="FERNANDO GARCIA"/>
    <s v="61995 - JUAN MANUEL ARMESTO"/>
    <n v="0"/>
    <n v="0"/>
    <n v="0"/>
    <n v="0"/>
    <n v="0"/>
    <n v="0"/>
    <n v="45.52"/>
    <n v="40.17"/>
    <n v="0"/>
    <n v="0"/>
    <n v="0"/>
    <n v="0"/>
    <n v="85.69"/>
  </r>
  <r>
    <x v="16"/>
    <s v="028000013000024 - EL GRANDE 8X3X33 CL "/>
    <s v="FERNANDO GARCIA"/>
    <s v="61996 - QUALITY MARKET EUROPEAN, S,L"/>
    <n v="0"/>
    <n v="0"/>
    <n v="0"/>
    <n v="0"/>
    <n v="0"/>
    <n v="0"/>
    <n v="45.52"/>
    <n v="0"/>
    <n v="0"/>
    <n v="0"/>
    <n v="0"/>
    <n v="0"/>
    <n v="45.52"/>
  </r>
  <r>
    <x v="16"/>
    <s v="028000013000024 - EL GRANDE 8X3X33 CL "/>
    <s v="FERNANDO GARCIA"/>
    <s v="62025 - ALVARO RODRIGUEZ ELVIRA"/>
    <n v="0"/>
    <n v="0"/>
    <n v="0"/>
    <n v="0"/>
    <n v="0"/>
    <n v="0"/>
    <n v="0"/>
    <n v="0"/>
    <n v="0"/>
    <n v="0"/>
    <n v="18.59"/>
    <n v="0"/>
    <n v="18.59"/>
  </r>
  <r>
    <x v="16"/>
    <s v="028000013000024 - EL GRANDE 8X3X33 CL "/>
    <s v="JUAN FERNANDEZ"/>
    <s v="60641 - JOSE MIGUEL LOPEZ GARCIA"/>
    <n v="0"/>
    <n v="0"/>
    <n v="0"/>
    <n v="0"/>
    <n v="0"/>
    <n v="0"/>
    <n v="0"/>
    <n v="38.58"/>
    <n v="0"/>
    <n v="0"/>
    <n v="0"/>
    <n v="0"/>
    <n v="38.58"/>
  </r>
  <r>
    <x v="16"/>
    <s v="028000013000024 - EL GRANDE 8X3X33 CL "/>
    <s v="JUAN FERNANDEZ"/>
    <s v="60732_1 - OKTOBERFEST PRINCIPE PIO"/>
    <n v="0"/>
    <n v="0"/>
    <n v="0"/>
    <n v="0"/>
    <n v="0"/>
    <n v="0"/>
    <n v="0"/>
    <n v="0"/>
    <n v="0"/>
    <n v="0"/>
    <n v="37.18"/>
    <n v="0"/>
    <n v="37.18"/>
  </r>
  <r>
    <x v="16"/>
    <s v="028000013000024 - EL GRANDE 8X3X33 CL "/>
    <s v="JUAN FERNANDEZ"/>
    <s v="61071_4 - LA CASONA DE MARCELO Y NACY SL"/>
    <n v="0"/>
    <n v="0"/>
    <n v="0"/>
    <n v="0"/>
    <n v="0"/>
    <n v="0"/>
    <n v="0"/>
    <n v="0"/>
    <n v="0"/>
    <n v="0"/>
    <n v="18.59"/>
    <n v="21.13"/>
    <n v="39.72"/>
  </r>
  <r>
    <x v="16"/>
    <s v="028000013000024 - EL GRANDE 8X3X33 CL "/>
    <s v="JUAN FERNANDEZ"/>
    <s v="61467 - NUEVO GRUPO LICORES CACHE, S, L"/>
    <n v="0"/>
    <n v="0"/>
    <n v="0"/>
    <n v="0"/>
    <n v="0"/>
    <n v="0"/>
    <n v="0"/>
    <n v="0"/>
    <n v="27.08"/>
    <n v="0"/>
    <n v="0"/>
    <n v="0"/>
    <n v="27.08"/>
  </r>
  <r>
    <x v="16"/>
    <s v="028000013000024 - EL GRANDE 8X3X33 CL "/>
    <s v="JUAN FERNANDEZ"/>
    <s v="61843 - CAROLINA PEREZ MARTIN"/>
    <n v="0"/>
    <n v="0"/>
    <n v="0"/>
    <n v="0"/>
    <n v="0"/>
    <n v="346.35"/>
    <n v="0"/>
    <n v="0"/>
    <n v="0"/>
    <n v="0"/>
    <n v="0"/>
    <n v="0"/>
    <n v="346.35"/>
  </r>
  <r>
    <x v="16"/>
    <s v="028000015000001 - KARLSBRAU PILS BARRIL 30 L "/>
    <s v="JUAN FERNANDEZ"/>
    <s v="60732_1 - OKTOBERFEST PRINCIPE PIO"/>
    <n v="0"/>
    <n v="0"/>
    <n v="0"/>
    <n v="0"/>
    <n v="0"/>
    <n v="0"/>
    <n v="0"/>
    <n v="0"/>
    <n v="0"/>
    <n v="0"/>
    <n v="47.63"/>
    <n v="0"/>
    <n v="47.63"/>
  </r>
  <r>
    <x v="16"/>
    <s v="028000015000001 - KARLSBRAU PILS BARRIL 30 L "/>
    <s v="JUAN FERNANDEZ"/>
    <s v="61302 - THE GLASGOW CELTIC TAVERN"/>
    <n v="0"/>
    <n v="0"/>
    <n v="0"/>
    <n v="0"/>
    <n v="0"/>
    <n v="0"/>
    <n v="0"/>
    <n v="0"/>
    <n v="0"/>
    <n v="0"/>
    <n v="0"/>
    <n v="73.680000000000007"/>
    <n v="73.680000000000007"/>
  </r>
  <r>
    <x v="16"/>
    <s v="028000016000001 - KARLSBRAU WEIZEN BARRIL 30 L "/>
    <s v="JUAN FERNANDEZ"/>
    <s v="60732_1 - OKTOBERFEST PRINCIPE PIO"/>
    <n v="0"/>
    <n v="0"/>
    <n v="0"/>
    <n v="0"/>
    <n v="0"/>
    <n v="0"/>
    <n v="0"/>
    <n v="0"/>
    <n v="0"/>
    <n v="0"/>
    <n v="905.06"/>
    <n v="108.28"/>
    <n v="1013.3399999999999"/>
  </r>
  <r>
    <x v="16"/>
    <s v="028000016000001 - KARLSBRAU WEIZEN BARRIL 30 L "/>
    <s v="JUAN FERNANDEZ"/>
    <s v="61096 - CORASNIA, S,L"/>
    <n v="0"/>
    <n v="0"/>
    <n v="0"/>
    <n v="0"/>
    <n v="0"/>
    <n v="0"/>
    <n v="0"/>
    <n v="0"/>
    <n v="377.78"/>
    <n v="0"/>
    <n v="0"/>
    <n v="0"/>
    <n v="377.78"/>
  </r>
  <r>
    <x v="16"/>
    <s v="028000016000001 - KARLSBRAU WEIZEN BARRIL 30 L "/>
    <s v="JUAN FERNANDEZ"/>
    <s v="61140 - AITOR MARTIN ARES"/>
    <n v="0"/>
    <n v="0"/>
    <n v="0"/>
    <n v="0"/>
    <n v="0"/>
    <n v="0"/>
    <n v="0"/>
    <n v="0"/>
    <n v="192.66"/>
    <n v="-130.61000000000001"/>
    <n v="0"/>
    <n v="0"/>
    <n v="62.049999999999983"/>
  </r>
  <r>
    <x v="16"/>
    <s v="028000016000001 - KARLSBRAU WEIZEN BARRIL 30 L "/>
    <s v="JUAN FERNANDEZ"/>
    <s v="61653 - GERMANICA DE CERVEZAS,S,L"/>
    <n v="0"/>
    <n v="0"/>
    <n v="0"/>
    <n v="0"/>
    <n v="0"/>
    <n v="0"/>
    <n v="0"/>
    <n v="0"/>
    <n v="531.91999999999996"/>
    <n v="1081.8"/>
    <n v="399.32"/>
    <n v="778.01"/>
    <n v="2791.0499999999997"/>
  </r>
  <r>
    <x v="16"/>
    <s v="028000016000001 - KARLSBRAU WEIZEN BARRIL 30 L "/>
    <s v="JUAN FERNANDEZ"/>
    <s v="61843 - CAROLINA PEREZ MARTIN"/>
    <n v="0"/>
    <n v="0"/>
    <n v="0"/>
    <n v="0"/>
    <n v="0"/>
    <n v="0"/>
    <n v="0"/>
    <n v="0"/>
    <n v="75.56"/>
    <n v="153.66"/>
    <n v="0"/>
    <n v="0"/>
    <n v="229.22"/>
  </r>
  <r>
    <x v="16"/>
    <s v="028000018000001 - KARLSBRAU LAGER BARRIL 30L "/>
    <s v="JUAN FERNANDEZ"/>
    <s v="60732_1 - OKTOBERFEST PRINCIPE PIO"/>
    <n v="0"/>
    <n v="0"/>
    <n v="0"/>
    <n v="0"/>
    <n v="0"/>
    <n v="0"/>
    <n v="0"/>
    <n v="0"/>
    <n v="0"/>
    <n v="0"/>
    <n v="142.9"/>
    <n v="0"/>
    <n v="142.9"/>
  </r>
  <r>
    <x v="16"/>
    <s v="028000018000001 - KARLSBRAU LAGER BARRIL 30L "/>
    <s v="JUAN FERNANDEZ"/>
    <s v="60855_1 - HARMONY NIGHT, S,L,"/>
    <n v="0"/>
    <n v="0"/>
    <n v="0"/>
    <n v="0"/>
    <n v="0"/>
    <n v="0"/>
    <n v="0"/>
    <n v="0"/>
    <n v="0"/>
    <n v="0"/>
    <n v="0"/>
    <n v="368.38"/>
    <n v="368.38"/>
  </r>
  <r>
    <x v="16"/>
    <s v="028000018000001 - KARLSBRAU LAGER BARRIL 30L "/>
    <s v="JUAN FERNANDEZ"/>
    <s v="60855_3 - HARMONY NIGHT, S,L,"/>
    <n v="0"/>
    <n v="0"/>
    <n v="0"/>
    <n v="0"/>
    <n v="0"/>
    <n v="0"/>
    <n v="0"/>
    <n v="0"/>
    <n v="0"/>
    <n v="0"/>
    <n v="0"/>
    <n v="442.05"/>
    <n v="442.05"/>
  </r>
  <r>
    <x v="16"/>
    <s v="028000018000001 - KARLSBRAU LAGER BARRIL 30L "/>
    <s v="JUAN FERNANDEZ"/>
    <s v="61071_4 - LA CASONA DE MARCELO Y NACY SL"/>
    <n v="0"/>
    <n v="0"/>
    <n v="0"/>
    <n v="0"/>
    <n v="0"/>
    <n v="0"/>
    <n v="0"/>
    <n v="0"/>
    <n v="0"/>
    <n v="0"/>
    <n v="64.83"/>
    <n v="0"/>
    <n v="64.83"/>
  </r>
  <r>
    <x v="16"/>
    <s v="028000018000001 - KARLSBRAU LAGER BARRIL 30L "/>
    <s v="JUAN FERNANDEZ"/>
    <s v="61460 - ROEX MARISQUERIA, S,L,"/>
    <n v="0"/>
    <n v="0"/>
    <n v="0"/>
    <n v="0"/>
    <n v="0"/>
    <n v="0"/>
    <n v="0"/>
    <n v="0"/>
    <n v="0"/>
    <n v="0"/>
    <n v="0"/>
    <n v="221.03"/>
    <n v="221.03"/>
  </r>
  <r>
    <x v="16"/>
    <s v="028000018000001 - KARLSBRAU LAGER BARRIL 30L "/>
    <s v="JUAN FERNANDEZ"/>
    <s v="61653 - GERMANICA DE CERVEZAS,S,L"/>
    <n v="0"/>
    <n v="0"/>
    <n v="0"/>
    <n v="0"/>
    <n v="0"/>
    <n v="0"/>
    <n v="0"/>
    <n v="0"/>
    <n v="0"/>
    <n v="0"/>
    <n v="0"/>
    <n v="221.03"/>
    <n v="221.03"/>
  </r>
  <r>
    <x v="16"/>
    <s v="028000018000001 - KARLSBRAU LAGER BARRIL 30L "/>
    <s v="JUAN FERNANDEZ"/>
    <s v="61745 - HARMONY NIGHT, S,L,"/>
    <n v="0"/>
    <n v="0"/>
    <n v="0"/>
    <n v="0"/>
    <n v="0"/>
    <n v="0"/>
    <n v="0"/>
    <n v="0"/>
    <n v="0"/>
    <n v="0"/>
    <n v="0"/>
    <n v="294.7"/>
    <n v="294.7"/>
  </r>
  <r>
    <x v="16"/>
    <s v="028000020000001 - INSEL PLISNER 33 CL "/>
    <s v="JUAN FERNANDEZ"/>
    <s v="61843 - CAROLINA PEREZ MARTIN"/>
    <n v="0"/>
    <n v="0"/>
    <n v="0"/>
    <n v="0"/>
    <n v="0"/>
    <n v="0"/>
    <n v="0"/>
    <n v="0"/>
    <n v="0"/>
    <n v="19.46"/>
    <n v="0"/>
    <n v="0"/>
    <n v="19.46"/>
  </r>
  <r>
    <x v="16"/>
    <s v="028000020000004 - INSEL PILSNER 4X33 CL "/>
    <s v="FERNANDO GARCIA"/>
    <s v="61846 - PESCADOS MADRID"/>
    <n v="0"/>
    <n v="0"/>
    <n v="0"/>
    <n v="0"/>
    <n v="0"/>
    <n v="0"/>
    <n v="0"/>
    <n v="0"/>
    <n v="9.57"/>
    <n v="0"/>
    <n v="0"/>
    <n v="0"/>
    <n v="9.57"/>
  </r>
  <r>
    <x v="16"/>
    <s v="028000020000004 - INSEL PILSNER 4X33 CL "/>
    <s v="FERNANDO GARCIA"/>
    <s v="62004 - EMILIANO SANCHO GARCIA"/>
    <n v="0"/>
    <n v="0"/>
    <n v="0"/>
    <n v="0"/>
    <n v="0"/>
    <n v="0"/>
    <n v="0"/>
    <n v="0"/>
    <n v="7.97"/>
    <n v="0"/>
    <n v="0"/>
    <n v="0"/>
    <n v="7.97"/>
  </r>
  <r>
    <x v="16"/>
    <s v="028000020000004 - INSEL PILSNER 4X33 CL "/>
    <s v="FERNANDO GARCIA"/>
    <s v="67444 - ROBERTO MARTIN RENEDO"/>
    <n v="0"/>
    <n v="0"/>
    <n v="0"/>
    <n v="0"/>
    <n v="0"/>
    <n v="0"/>
    <n v="0"/>
    <n v="0"/>
    <n v="0"/>
    <n v="0"/>
    <n v="6.84"/>
    <n v="0"/>
    <n v="6.84"/>
  </r>
  <r>
    <x v="16"/>
    <s v="028000020000004 - INSEL PILSNER 4X33 CL "/>
    <s v="JUAN FERNANDEZ"/>
    <s v="61140 - AITOR MARTIN ARES"/>
    <n v="0"/>
    <n v="0"/>
    <n v="0"/>
    <n v="0"/>
    <n v="0"/>
    <n v="0"/>
    <n v="0"/>
    <n v="0"/>
    <n v="0"/>
    <n v="0"/>
    <n v="8.2100000000000009"/>
    <n v="0"/>
    <n v="8.2100000000000009"/>
  </r>
  <r>
    <x v="16"/>
    <s v="028000020000012 - INSEL PILSNER 12X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20000012 - INSEL PILSNER 12X33 CL "/>
    <s v="EMPRESA"/>
    <s v="61844 - BODEGAS JUCAR SA"/>
    <n v="0"/>
    <n v="0"/>
    <n v="0"/>
    <n v="0"/>
    <n v="0"/>
    <n v="0"/>
    <n v="0"/>
    <n v="40.9"/>
    <n v="0"/>
    <n v="0"/>
    <n v="0"/>
    <n v="0"/>
    <n v="40.9"/>
  </r>
  <r>
    <x v="16"/>
    <s v="028000020000012 - INSEL PILSNER 12X33 CL "/>
    <s v="JUAN FERNANDEZ"/>
    <s v="60732_1 - OKTOBERFEST PRINCIPE PIO"/>
    <n v="0"/>
    <n v="0"/>
    <n v="0"/>
    <n v="0"/>
    <n v="0"/>
    <n v="0"/>
    <n v="0"/>
    <n v="0"/>
    <n v="0"/>
    <n v="0"/>
    <n v="59.11"/>
    <n v="22.39"/>
    <n v="81.5"/>
  </r>
  <r>
    <x v="16"/>
    <s v="028000020000012 - INSEL PILSNER 12X33 CL "/>
    <s v="JUAN FERNANDEZ"/>
    <s v="61668 - IFEL CARE 2000, SL"/>
    <n v="0"/>
    <n v="0"/>
    <n v="0"/>
    <n v="0"/>
    <n v="0"/>
    <n v="0"/>
    <n v="0"/>
    <n v="0"/>
    <n v="22.96"/>
    <n v="0"/>
    <n v="0"/>
    <n v="0"/>
    <n v="22.96"/>
  </r>
  <r>
    <x v="16"/>
    <s v="028000021000001 - INSEL KAP 33 CL "/>
    <s v="JUAN FERNANDEZ"/>
    <s v="61843 - CAROLINA PEREZ MARTIN"/>
    <n v="0"/>
    <n v="0"/>
    <n v="0"/>
    <n v="0"/>
    <n v="0"/>
    <n v="0"/>
    <n v="0"/>
    <n v="0"/>
    <n v="0"/>
    <n v="19.46"/>
    <n v="0"/>
    <n v="0"/>
    <n v="19.46"/>
  </r>
  <r>
    <x v="16"/>
    <s v="028000021000004 - INSEL KAP 4X33 CL "/>
    <s v="FERNANDO GARCIA"/>
    <s v="62004 - EMILIANO SANCHO GARCIA"/>
    <n v="0"/>
    <n v="0"/>
    <n v="0"/>
    <n v="0"/>
    <n v="0"/>
    <n v="0"/>
    <n v="0"/>
    <n v="0"/>
    <n v="7.97"/>
    <n v="0"/>
    <n v="0"/>
    <n v="0"/>
    <n v="7.97"/>
  </r>
  <r>
    <x v="16"/>
    <s v="028000021000004 - INSEL KAP 4X33 CL "/>
    <s v="FERNANDO GARCIA"/>
    <s v="67444 - ROBERTO MARTIN RENEDO"/>
    <n v="0"/>
    <n v="0"/>
    <n v="0"/>
    <n v="0"/>
    <n v="0"/>
    <n v="0"/>
    <n v="0"/>
    <n v="0"/>
    <n v="0"/>
    <n v="0"/>
    <n v="6.84"/>
    <n v="0"/>
    <n v="6.84"/>
  </r>
  <r>
    <x v="16"/>
    <s v="028000021000004 - INSEL KAP 4X33 CL "/>
    <s v="JUAN FERNANDEZ"/>
    <s v="61140 - AITOR MARTIN ARES"/>
    <n v="0"/>
    <n v="0"/>
    <n v="0"/>
    <n v="0"/>
    <n v="0"/>
    <n v="0"/>
    <n v="0"/>
    <n v="0"/>
    <n v="0"/>
    <n v="0"/>
    <n v="8.2100000000000009"/>
    <n v="0"/>
    <n v="8.2100000000000009"/>
  </r>
  <r>
    <x v="16"/>
    <s v="028000021000012 - INSEL KAP 12X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21000012 - INSEL KAP 12X33 CL "/>
    <s v="ELENA CORINA"/>
    <s v="61920 - ENRIQUE VIDAL SANTANA"/>
    <n v="0"/>
    <n v="0"/>
    <n v="0"/>
    <n v="0"/>
    <n v="0"/>
    <n v="0"/>
    <n v="0"/>
    <n v="0"/>
    <n v="0"/>
    <n v="58.38"/>
    <n v="0"/>
    <n v="0"/>
    <n v="58.38"/>
  </r>
  <r>
    <x v="16"/>
    <s v="028000021000012 - INSEL KAP 12X33 CL "/>
    <s v="EMPRESA"/>
    <s v="61844 - BODEGAS JUCAR SA"/>
    <n v="0"/>
    <n v="0"/>
    <n v="0"/>
    <n v="0"/>
    <n v="0"/>
    <n v="0"/>
    <n v="0"/>
    <n v="40.9"/>
    <n v="0"/>
    <n v="0"/>
    <n v="0"/>
    <n v="0"/>
    <n v="40.9"/>
  </r>
  <r>
    <x v="16"/>
    <s v="028000021000012 - INSEL KAP 12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21000012 - INSEL KAP 12X33 CL "/>
    <s v="FERNANDO GARCIA"/>
    <s v="61976 - RAQUEL GARCIA VILLAR"/>
    <n v="0"/>
    <n v="0"/>
    <n v="0"/>
    <n v="0"/>
    <n v="0"/>
    <n v="0"/>
    <n v="0"/>
    <n v="42.59"/>
    <n v="0"/>
    <n v="0"/>
    <n v="0"/>
    <n v="0"/>
    <n v="42.59"/>
  </r>
  <r>
    <x v="16"/>
    <s v="028000021000012 - INSEL KAP 12X33 CL "/>
    <s v="FERNANDO GARCIA"/>
    <s v="62004 - EMILIANO SANCHO GARCIA"/>
    <n v="0"/>
    <n v="0"/>
    <n v="0"/>
    <n v="0"/>
    <n v="0"/>
    <n v="0"/>
    <n v="0"/>
    <n v="0"/>
    <n v="0"/>
    <n v="58.38"/>
    <n v="0"/>
    <n v="0"/>
    <n v="58.38"/>
  </r>
  <r>
    <x v="16"/>
    <s v="028000021000012 - INSEL KAP 12X33 CL "/>
    <s v="JUAN FERNANDEZ"/>
    <s v="60641 - JOSE MIGUEL LOPEZ GARCIA"/>
    <n v="0"/>
    <n v="0"/>
    <n v="0"/>
    <n v="0"/>
    <n v="0"/>
    <n v="0"/>
    <n v="0"/>
    <n v="40.9"/>
    <n v="0"/>
    <n v="0"/>
    <n v="0"/>
    <n v="0"/>
    <n v="40.9"/>
  </r>
  <r>
    <x v="16"/>
    <s v="028000021000012 - INSEL KAP 12X33 CL "/>
    <s v="JUAN FERNANDEZ"/>
    <s v="60732_1 - OKTOBERFEST PRINCIPE PIO"/>
    <n v="0"/>
    <n v="0"/>
    <n v="0"/>
    <n v="0"/>
    <n v="0"/>
    <n v="0"/>
    <n v="0"/>
    <n v="0"/>
    <n v="0"/>
    <n v="0"/>
    <n v="78.81"/>
    <n v="0"/>
    <n v="78.81"/>
  </r>
  <r>
    <x v="16"/>
    <s v="028000021000012 - INSEL KAP 12X33 CL "/>
    <s v="JUAN FERNANDEZ"/>
    <s v="61071_1 - LA CASONA DE MARCELO Y NANCY, S,L"/>
    <n v="0"/>
    <n v="0"/>
    <n v="0"/>
    <n v="0"/>
    <n v="0"/>
    <n v="0"/>
    <n v="0"/>
    <n v="40.9"/>
    <n v="0"/>
    <n v="0"/>
    <n v="0"/>
    <n v="0"/>
    <n v="40.9"/>
  </r>
  <r>
    <x v="16"/>
    <s v="028000021000012 - INSEL KAP 12X33 CL "/>
    <s v="JUAN FERNANDEZ"/>
    <s v="61071_4 - LA CASONA DE MARCELO Y NACY SL"/>
    <n v="0"/>
    <n v="0"/>
    <n v="0"/>
    <n v="0"/>
    <n v="0"/>
    <n v="0"/>
    <n v="0"/>
    <n v="0"/>
    <n v="0"/>
    <n v="0"/>
    <n v="19.7"/>
    <n v="0"/>
    <n v="19.7"/>
  </r>
  <r>
    <x v="16"/>
    <s v="028000021000012 - INSEL KAP 12X33 CL "/>
    <s v="JUAN FERNANDEZ"/>
    <s v="61096 - CORASNIA, S,L"/>
    <n v="0"/>
    <n v="0"/>
    <n v="0"/>
    <n v="0"/>
    <n v="0"/>
    <n v="0"/>
    <n v="0"/>
    <n v="0"/>
    <n v="0"/>
    <n v="0"/>
    <n v="0"/>
    <n v="22.39"/>
    <n v="22.39"/>
  </r>
  <r>
    <x v="16"/>
    <s v="028000021000012 - INSEL KAP 12X33 CL "/>
    <s v="JUAN FERNANDEZ"/>
    <s v="61140 - AITOR MARTIN ARES"/>
    <n v="0"/>
    <n v="0"/>
    <n v="0"/>
    <n v="0"/>
    <n v="0"/>
    <n v="0"/>
    <n v="0"/>
    <n v="40.9"/>
    <n v="0"/>
    <n v="0"/>
    <n v="0"/>
    <n v="0"/>
    <n v="40.9"/>
  </r>
  <r>
    <x v="16"/>
    <s v="028000021000012 - INSEL KAP 12X33 CL "/>
    <s v="JUAN FERNANDEZ"/>
    <s v="61668 - IFEL CARE 2000, SL"/>
    <n v="0"/>
    <n v="0"/>
    <n v="0"/>
    <n v="0"/>
    <n v="0"/>
    <n v="0"/>
    <n v="0"/>
    <n v="0"/>
    <n v="57.41"/>
    <n v="0"/>
    <n v="0"/>
    <n v="0"/>
    <n v="57.41"/>
  </r>
  <r>
    <x v="16"/>
    <s v="028000021000012 - INSEL KAP 12X33 CL "/>
    <s v="JUAN FERNANDEZ"/>
    <s v="61843 - CAROLINA PEREZ MARTIN"/>
    <n v="0"/>
    <n v="0"/>
    <n v="0"/>
    <n v="0"/>
    <n v="0"/>
    <n v="0"/>
    <n v="0"/>
    <n v="0"/>
    <n v="45.93"/>
    <n v="0"/>
    <n v="0"/>
    <n v="22.39"/>
    <n v="68.319999999999993"/>
  </r>
  <r>
    <x v="16"/>
    <s v="028000022000001 - INSEL SAISON 33 CL "/>
    <s v="JUAN FERNANDEZ"/>
    <s v="61843 - CAROLINA PEREZ MARTIN"/>
    <n v="0"/>
    <n v="0"/>
    <n v="0"/>
    <n v="0"/>
    <n v="0"/>
    <n v="0"/>
    <n v="0"/>
    <n v="0"/>
    <n v="0"/>
    <n v="19.46"/>
    <n v="0"/>
    <n v="0"/>
    <n v="19.46"/>
  </r>
  <r>
    <x v="16"/>
    <s v="028000022000004 - INSEL SAISON 4X33 CL "/>
    <s v="FERNANDO GARCIA"/>
    <s v="62004 - EMILIANO SANCHO GARCIA"/>
    <n v="0"/>
    <n v="0"/>
    <n v="0"/>
    <n v="0"/>
    <n v="0"/>
    <n v="0"/>
    <n v="0"/>
    <n v="0"/>
    <n v="7.97"/>
    <n v="0"/>
    <n v="0"/>
    <n v="0"/>
    <n v="7.97"/>
  </r>
  <r>
    <x v="16"/>
    <s v="028000022000004 - INSEL SAISON 4X33 CL "/>
    <s v="FERNANDO GARCIA"/>
    <s v="67444 - ROBERTO MARTIN RENEDO"/>
    <n v="0"/>
    <n v="0"/>
    <n v="0"/>
    <n v="0"/>
    <n v="0"/>
    <n v="0"/>
    <n v="0"/>
    <n v="0"/>
    <n v="0"/>
    <n v="0"/>
    <n v="6.84"/>
    <n v="0"/>
    <n v="6.84"/>
  </r>
  <r>
    <x v="16"/>
    <s v="028000022000004 - INSEL SAISON 4X33 CL "/>
    <s v="JUAN FERNANDEZ"/>
    <s v="61071_1 - LA CASONA DE MARCELO Y NANCY, S,L"/>
    <n v="0"/>
    <n v="0"/>
    <n v="0"/>
    <n v="0"/>
    <n v="0"/>
    <n v="0"/>
    <n v="0"/>
    <n v="0"/>
    <n v="0"/>
    <n v="0"/>
    <n v="16.420000000000002"/>
    <n v="0"/>
    <n v="16.420000000000002"/>
  </r>
  <r>
    <x v="16"/>
    <s v="028000022000004 - INSEL SAISON 4X33 CL "/>
    <s v="JUAN FERNANDEZ"/>
    <s v="61140 - AITOR MARTIN ARES"/>
    <n v="0"/>
    <n v="0"/>
    <n v="0"/>
    <n v="0"/>
    <n v="0"/>
    <n v="0"/>
    <n v="0"/>
    <n v="0"/>
    <n v="0"/>
    <n v="0"/>
    <n v="8.2100000000000009"/>
    <n v="0"/>
    <n v="8.2100000000000009"/>
  </r>
  <r>
    <x v="16"/>
    <s v="028000022000004 - INSEL SAISON 4X33 CL "/>
    <s v="JUAN FERNANDEZ"/>
    <s v="61843 - CAROLINA PEREZ MARTIN"/>
    <n v="0"/>
    <n v="0"/>
    <n v="0"/>
    <n v="0"/>
    <n v="0"/>
    <n v="0"/>
    <n v="0"/>
    <n v="0"/>
    <n v="0"/>
    <n v="31.14"/>
    <n v="0"/>
    <n v="0"/>
    <n v="31.14"/>
  </r>
  <r>
    <x v="16"/>
    <s v="028000022000012 - INSEL SAISON 12X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22000012 - INSEL SAISON 12X33 CL "/>
    <s v="EMPRESA"/>
    <s v="61844 - BODEGAS JUCAR SA"/>
    <n v="0"/>
    <n v="0"/>
    <n v="0"/>
    <n v="0"/>
    <n v="0"/>
    <n v="0"/>
    <n v="0"/>
    <n v="40.9"/>
    <n v="0"/>
    <n v="0"/>
    <n v="0"/>
    <n v="0"/>
    <n v="40.9"/>
  </r>
  <r>
    <x v="16"/>
    <s v="028000022000012 - INSEL SAISON 12X33 CL "/>
    <s v="FERNANDO GARCIA"/>
    <s v="62004 - EMILIANO SANCHO GARCIA"/>
    <n v="0"/>
    <n v="0"/>
    <n v="0"/>
    <n v="0"/>
    <n v="0"/>
    <n v="0"/>
    <n v="0"/>
    <n v="0"/>
    <n v="0"/>
    <n v="0"/>
    <n v="0"/>
    <n v="23.32"/>
    <n v="23.32"/>
  </r>
  <r>
    <x v="16"/>
    <s v="028000022000012 - INSEL SAISON 12X33 CL "/>
    <s v="JUAN FERNANDEZ"/>
    <s v="60732_1 - OKTOBERFEST PRINCIPE PIO"/>
    <n v="0"/>
    <n v="0"/>
    <n v="0"/>
    <n v="0"/>
    <n v="0"/>
    <n v="0"/>
    <n v="0"/>
    <n v="0"/>
    <n v="0"/>
    <n v="0"/>
    <n v="78.81"/>
    <n v="0"/>
    <n v="78.81"/>
  </r>
  <r>
    <x v="16"/>
    <s v="028000022000012 - INSEL SAISON 12X33 CL "/>
    <s v="JUAN FERNANDEZ"/>
    <s v="61071_1 - LA CASONA DE MARCELO Y NANCY, S,L"/>
    <n v="0"/>
    <n v="0"/>
    <n v="0"/>
    <n v="0"/>
    <n v="0"/>
    <n v="0"/>
    <n v="0"/>
    <n v="40.9"/>
    <n v="0"/>
    <n v="0"/>
    <n v="0"/>
    <n v="0"/>
    <n v="40.9"/>
  </r>
  <r>
    <x v="16"/>
    <s v="028000022000012 - INSEL SAISON 12X33 CL "/>
    <s v="JUAN FERNANDEZ"/>
    <s v="61096 - CORASNIA, S,L"/>
    <n v="0"/>
    <n v="0"/>
    <n v="0"/>
    <n v="0"/>
    <n v="0"/>
    <n v="0"/>
    <n v="0"/>
    <n v="0"/>
    <n v="0"/>
    <n v="0"/>
    <n v="59.11"/>
    <n v="67.180000000000007"/>
    <n v="126.29"/>
  </r>
  <r>
    <x v="16"/>
    <s v="028000022000012 - INSEL SAISON 12X33 CL "/>
    <s v="JUAN FERNANDEZ"/>
    <s v="61668 - IFEL CARE 2000, SL"/>
    <n v="0"/>
    <n v="0"/>
    <n v="0"/>
    <n v="0"/>
    <n v="0"/>
    <n v="0"/>
    <n v="0"/>
    <n v="0"/>
    <n v="28.71"/>
    <n v="0"/>
    <n v="0"/>
    <n v="0"/>
    <n v="28.71"/>
  </r>
  <r>
    <x v="16"/>
    <s v="028000022000012 - INSEL SAISON 12X33 CL "/>
    <s v="JUAN FERNANDEZ"/>
    <s v="61843 - CAROLINA PEREZ MARTIN"/>
    <n v="0"/>
    <n v="0"/>
    <n v="0"/>
    <n v="0"/>
    <n v="0"/>
    <n v="0"/>
    <n v="0"/>
    <n v="0"/>
    <n v="45.93"/>
    <n v="0"/>
    <n v="0"/>
    <n v="22.39"/>
    <n v="68.319999999999993"/>
  </r>
  <r>
    <x v="16"/>
    <s v="028000023000001 - INSEL KREIDE 33CL "/>
    <s v="JUAN FERNANDEZ"/>
    <s v="61843 - CAROLINA PEREZ MARTIN"/>
    <n v="0"/>
    <n v="0"/>
    <n v="0"/>
    <n v="0"/>
    <n v="0"/>
    <n v="0"/>
    <n v="0"/>
    <n v="0"/>
    <n v="0"/>
    <n v="19.46"/>
    <n v="0"/>
    <n v="0"/>
    <n v="19.46"/>
  </r>
  <r>
    <x v="16"/>
    <s v="028000023000004 - INSEL KREIDE 4X33 CL "/>
    <s v="FERNANDO GARCIA"/>
    <s v="61846 - PESCADOS MADRID"/>
    <n v="0"/>
    <n v="0"/>
    <n v="0"/>
    <n v="0"/>
    <n v="0"/>
    <n v="0"/>
    <n v="0"/>
    <n v="0"/>
    <n v="9.57"/>
    <n v="0"/>
    <n v="0"/>
    <n v="0"/>
    <n v="9.57"/>
  </r>
  <r>
    <x v="16"/>
    <s v="028000023000004 - INSEL KREIDE 4X33 CL "/>
    <s v="FERNANDO GARCIA"/>
    <s v="62004 - EMILIANO SANCHO GARCIA"/>
    <n v="0"/>
    <n v="0"/>
    <n v="0"/>
    <n v="0"/>
    <n v="0"/>
    <n v="0"/>
    <n v="0"/>
    <n v="0"/>
    <n v="7.97"/>
    <n v="0"/>
    <n v="0"/>
    <n v="0"/>
    <n v="7.97"/>
  </r>
  <r>
    <x v="16"/>
    <s v="028000023000004 - INSEL KREIDE 4X33 CL "/>
    <s v="FERNANDO GARCIA"/>
    <s v="67444 - ROBERTO MARTIN RENEDO"/>
    <n v="0"/>
    <n v="0"/>
    <n v="0"/>
    <n v="0"/>
    <n v="0"/>
    <n v="0"/>
    <n v="0"/>
    <n v="0"/>
    <n v="0"/>
    <n v="0"/>
    <n v="6.84"/>
    <n v="0"/>
    <n v="6.84"/>
  </r>
  <r>
    <x v="16"/>
    <s v="028000023000004 - INSEL KREIDE 4X33 CL "/>
    <s v="JUAN FERNANDEZ"/>
    <s v="61140 - AITOR MARTIN ARES"/>
    <n v="0"/>
    <n v="0"/>
    <n v="0"/>
    <n v="0"/>
    <n v="0"/>
    <n v="0"/>
    <n v="0"/>
    <n v="0"/>
    <n v="0"/>
    <n v="0"/>
    <n v="8.2100000000000009"/>
    <n v="0"/>
    <n v="8.2100000000000009"/>
  </r>
  <r>
    <x v="16"/>
    <s v="028000023000004 - INSEL KREIDE 4X33 CL "/>
    <s v="JUAN FERNANDEZ"/>
    <s v="61843 - CAROLINA PEREZ MARTIN"/>
    <n v="0"/>
    <n v="0"/>
    <n v="0"/>
    <n v="0"/>
    <n v="0"/>
    <n v="0"/>
    <n v="0"/>
    <n v="0"/>
    <n v="0"/>
    <n v="19.46"/>
    <n v="0"/>
    <n v="0"/>
    <n v="19.46"/>
  </r>
  <r>
    <x v="16"/>
    <s v="028000023000012 - INSEL KREIDE 12X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23000012 - INSEL KREIDE 12X33 CL "/>
    <s v="ELENA CORINA"/>
    <s v="61920 - ENRIQUE VIDAL SANTANA"/>
    <n v="0"/>
    <n v="0"/>
    <n v="0"/>
    <n v="0"/>
    <n v="0"/>
    <n v="0"/>
    <n v="0"/>
    <n v="0"/>
    <n v="28.71"/>
    <n v="0"/>
    <n v="0"/>
    <n v="0"/>
    <n v="28.71"/>
  </r>
  <r>
    <x v="16"/>
    <s v="028000023000012 - INSEL KREIDE 12X33 CL "/>
    <s v="EMPRESA"/>
    <s v="61844 - BODEGAS JUCAR SA"/>
    <n v="0"/>
    <n v="0"/>
    <n v="0"/>
    <n v="0"/>
    <n v="0"/>
    <n v="0"/>
    <n v="0"/>
    <n v="40.9"/>
    <n v="0"/>
    <n v="0"/>
    <n v="0"/>
    <n v="0"/>
    <n v="40.9"/>
  </r>
  <r>
    <x v="16"/>
    <s v="028000023000012 - INSEL KREIDE 12X33 CL "/>
    <s v="FERNANDO GARCIA"/>
    <s v="61976 - RAQUEL GARCIA VILLAR"/>
    <n v="0"/>
    <n v="0"/>
    <n v="0"/>
    <n v="0"/>
    <n v="0"/>
    <n v="0"/>
    <n v="0"/>
    <n v="0"/>
    <n v="23.91"/>
    <n v="0"/>
    <n v="0"/>
    <n v="0"/>
    <n v="23.91"/>
  </r>
  <r>
    <x v="16"/>
    <s v="028000023000012 - INSEL KREIDE 12X33 CL "/>
    <s v="FERNANDO GARCIA"/>
    <s v="62004 - EMILIANO SANCHO GARCIA"/>
    <n v="0"/>
    <n v="0"/>
    <n v="0"/>
    <n v="0"/>
    <n v="0"/>
    <n v="0"/>
    <n v="0"/>
    <n v="0"/>
    <n v="0"/>
    <n v="0"/>
    <n v="0"/>
    <n v="23.32"/>
    <n v="23.32"/>
  </r>
  <r>
    <x v="16"/>
    <s v="028000023000012 - INSEL KREIDE 12X33 CL "/>
    <s v="JUAN FERNANDEZ"/>
    <s v="60641 - JOSE MIGUEL LOPEZ GARCIA"/>
    <n v="0"/>
    <n v="0"/>
    <n v="0"/>
    <n v="0"/>
    <n v="0"/>
    <n v="0"/>
    <n v="0"/>
    <n v="40.9"/>
    <n v="0"/>
    <n v="0"/>
    <n v="0"/>
    <n v="0"/>
    <n v="40.9"/>
  </r>
  <r>
    <x v="16"/>
    <s v="028000023000012 - INSEL KREIDE 12X33 CL "/>
    <s v="JUAN FERNANDEZ"/>
    <s v="60732_1 - OKTOBERFEST PRINCIPE PIO"/>
    <n v="0"/>
    <n v="0"/>
    <n v="0"/>
    <n v="0"/>
    <n v="0"/>
    <n v="0"/>
    <n v="0"/>
    <n v="0"/>
    <n v="0"/>
    <n v="0"/>
    <n v="59.11"/>
    <n v="0"/>
    <n v="59.11"/>
  </r>
  <r>
    <x v="16"/>
    <s v="028000023000012 - INSEL KREIDE 12X33 CL "/>
    <s v="JUAN FERNANDEZ"/>
    <s v="61096 - CORASNIA, S,L"/>
    <n v="0"/>
    <n v="0"/>
    <n v="0"/>
    <n v="0"/>
    <n v="0"/>
    <n v="0"/>
    <n v="0"/>
    <n v="0"/>
    <n v="0"/>
    <n v="93.41"/>
    <n v="39.409999999999997"/>
    <n v="22.39"/>
    <n v="155.20999999999998"/>
  </r>
  <r>
    <x v="16"/>
    <s v="028000023000012 - INSEL KREIDE 12X33 CL "/>
    <s v="JUAN FERNANDEZ"/>
    <s v="61668 - IFEL CARE 2000, SL"/>
    <n v="0"/>
    <n v="0"/>
    <n v="0"/>
    <n v="0"/>
    <n v="0"/>
    <n v="0"/>
    <n v="0"/>
    <n v="0"/>
    <n v="28.71"/>
    <n v="0"/>
    <n v="0"/>
    <n v="0"/>
    <n v="28.71"/>
  </r>
  <r>
    <x v="16"/>
    <s v="028000024000001 - BALTIC ALE 33 CL "/>
    <s v="ELENA CORINA"/>
    <s v="61347 - BODEGAS ALVARO, S,L,"/>
    <n v="0"/>
    <n v="0"/>
    <n v="0"/>
    <n v="0"/>
    <n v="0"/>
    <n v="0"/>
    <n v="0"/>
    <n v="18.329999999999998"/>
    <n v="0"/>
    <n v="0"/>
    <n v="0"/>
    <n v="0"/>
    <n v="18.329999999999998"/>
  </r>
  <r>
    <x v="16"/>
    <s v="028000024000001 - BALTIC ALE 33 CL "/>
    <s v="JUAN FERNANDEZ"/>
    <s v="61843 - CAROLINA PEREZ MARTIN"/>
    <n v="0"/>
    <n v="0"/>
    <n v="0"/>
    <n v="0"/>
    <n v="0"/>
    <n v="0"/>
    <n v="0"/>
    <n v="0"/>
    <n v="0"/>
    <n v="20.93"/>
    <n v="0"/>
    <n v="0"/>
    <n v="20.93"/>
  </r>
  <r>
    <x v="16"/>
    <s v="028000024000004 - BALTIC ALE 4X33 CL "/>
    <s v="FERNANDO GARCIA"/>
    <s v="62004 - EMILIANO SANCHO GARCIA"/>
    <n v="0"/>
    <n v="0"/>
    <n v="0"/>
    <n v="0"/>
    <n v="0"/>
    <n v="0"/>
    <n v="0"/>
    <n v="0"/>
    <n v="8.58"/>
    <n v="0"/>
    <n v="0"/>
    <n v="0"/>
    <n v="8.58"/>
  </r>
  <r>
    <x v="16"/>
    <s v="028000024000004 - BALTIC ALE 4X33 CL "/>
    <s v="FERNANDO GARCIA"/>
    <s v="67444 - ROBERTO MARTIN RENEDO"/>
    <n v="0"/>
    <n v="0"/>
    <n v="0"/>
    <n v="0"/>
    <n v="0"/>
    <n v="0"/>
    <n v="0"/>
    <n v="0"/>
    <n v="0"/>
    <n v="0"/>
    <n v="7.36"/>
    <n v="0"/>
    <n v="7.36"/>
  </r>
  <r>
    <x v="16"/>
    <s v="028000024000004 - BALTIC ALE 4X33 CL "/>
    <s v="JUAN FERNANDEZ"/>
    <s v="61140 - AITOR MARTIN ARES"/>
    <n v="0"/>
    <n v="0"/>
    <n v="0"/>
    <n v="0"/>
    <n v="0"/>
    <n v="0"/>
    <n v="0"/>
    <n v="0"/>
    <n v="0"/>
    <n v="0"/>
    <n v="8.83"/>
    <n v="0"/>
    <n v="8.83"/>
  </r>
  <r>
    <x v="16"/>
    <s v="028000024000004 - BALTIC ALE 4X33 CL "/>
    <s v="JUAN FERNANDEZ"/>
    <s v="61206 - FERNANDO MEMBRILLO MONTILLA"/>
    <n v="0"/>
    <n v="0"/>
    <n v="0"/>
    <n v="0"/>
    <n v="0"/>
    <n v="0"/>
    <n v="0"/>
    <n v="0"/>
    <n v="0"/>
    <n v="20.93"/>
    <n v="0"/>
    <n v="0"/>
    <n v="20.93"/>
  </r>
  <r>
    <x v="16"/>
    <s v="028000024000004 - BALTIC ALE 4X33 CL "/>
    <s v="JUAN FERNANDEZ"/>
    <s v="61843 - CAROLINA PEREZ MARTIN"/>
    <n v="0"/>
    <n v="0"/>
    <n v="0"/>
    <n v="0"/>
    <n v="0"/>
    <n v="0"/>
    <n v="0"/>
    <n v="0"/>
    <n v="0"/>
    <n v="20.93"/>
    <n v="0"/>
    <n v="0"/>
    <n v="20.93"/>
  </r>
  <r>
    <x v="16"/>
    <s v="028000024000012 - BALTIC ALE 12X33 CL "/>
    <s v="ELENA CORINA"/>
    <s v="61347 - BODEGAS ALVARO, S,L,"/>
    <n v="0"/>
    <n v="0"/>
    <n v="0"/>
    <n v="0"/>
    <n v="0"/>
    <n v="0"/>
    <n v="0"/>
    <n v="0"/>
    <n v="30.87"/>
    <n v="62.79"/>
    <n v="0"/>
    <n v="0"/>
    <n v="93.66"/>
  </r>
  <r>
    <x v="16"/>
    <s v="028000024000012 - BALTIC ALE 12X33 CL "/>
    <s v="ELENA CORINA"/>
    <s v="61446 - AMORES TIBURCIO, S,L"/>
    <n v="0"/>
    <n v="0"/>
    <n v="0"/>
    <n v="0"/>
    <n v="0"/>
    <n v="0"/>
    <n v="0"/>
    <n v="0"/>
    <n v="0"/>
    <n v="56.62"/>
    <n v="0"/>
    <n v="0"/>
    <n v="56.62"/>
  </r>
  <r>
    <x v="16"/>
    <s v="028000024000012 - BALTIC ALE 12X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24000012 - BALTIC ALE 12X33 CL "/>
    <s v="ELENA CORINA"/>
    <s v="61920 - ENRIQUE VIDAL SANTANA"/>
    <n v="0"/>
    <n v="0"/>
    <n v="0"/>
    <n v="0"/>
    <n v="0"/>
    <n v="0"/>
    <n v="0"/>
    <n v="0"/>
    <n v="30.87"/>
    <n v="0"/>
    <n v="0"/>
    <n v="0"/>
    <n v="30.87"/>
  </r>
  <r>
    <x v="16"/>
    <s v="028000024000012 - BALTIC ALE 12X33 CL "/>
    <s v="EMPRESA"/>
    <s v="61844 - BODEGAS JUCAR SA"/>
    <n v="0"/>
    <n v="0"/>
    <n v="0"/>
    <n v="0"/>
    <n v="0"/>
    <n v="0"/>
    <n v="0"/>
    <n v="46.49"/>
    <n v="0"/>
    <n v="0"/>
    <n v="0"/>
    <n v="0"/>
    <n v="46.49"/>
  </r>
  <r>
    <x v="16"/>
    <s v="028000024000012 - BALTIC ALE 12X33 CL "/>
    <s v="FERNANDO GARCIA"/>
    <s v="62004 - EMILIANO SANCHO GARCIA"/>
    <n v="0"/>
    <n v="0"/>
    <n v="0"/>
    <n v="0"/>
    <n v="0"/>
    <n v="0"/>
    <n v="0"/>
    <n v="0"/>
    <n v="0"/>
    <n v="0"/>
    <n v="0"/>
    <n v="25.08"/>
    <n v="25.08"/>
  </r>
  <r>
    <x v="16"/>
    <s v="028000024000012 - BALTIC ALE 12X33 CL "/>
    <s v="FERNANDO GARCIA"/>
    <s v="62025 - ALVARO RODRIGUEZ ELVIRA"/>
    <n v="0"/>
    <n v="0"/>
    <n v="0"/>
    <n v="0"/>
    <n v="0"/>
    <n v="0"/>
    <n v="0"/>
    <n v="0"/>
    <n v="0"/>
    <n v="0"/>
    <n v="23.84"/>
    <n v="0"/>
    <n v="23.84"/>
  </r>
  <r>
    <x v="16"/>
    <s v="028000024000012 - BALTIC ALE 12X33 CL "/>
    <s v="JUAN FERNANDEZ"/>
    <s v="60641 - JOSE MIGUEL LOPEZ GARCIA"/>
    <n v="0"/>
    <n v="0"/>
    <n v="0"/>
    <n v="0"/>
    <n v="0"/>
    <n v="0"/>
    <n v="0"/>
    <n v="43.98"/>
    <n v="0"/>
    <n v="0"/>
    <n v="0"/>
    <n v="0"/>
    <n v="43.98"/>
  </r>
  <r>
    <x v="16"/>
    <s v="028000024000012 - BALTIC ALE 12X33 CL "/>
    <s v="JUAN FERNANDEZ"/>
    <s v="60732_1 - OKTOBERFEST PRINCIPE PIO"/>
    <n v="0"/>
    <n v="0"/>
    <n v="0"/>
    <n v="0"/>
    <n v="0"/>
    <n v="0"/>
    <n v="0"/>
    <n v="0"/>
    <n v="0"/>
    <n v="0"/>
    <n v="81.790000000000006"/>
    <n v="0"/>
    <n v="81.790000000000006"/>
  </r>
  <r>
    <x v="16"/>
    <s v="028000024000012 - BALTIC ALE 12X33 CL "/>
    <s v="JUAN FERNANDEZ"/>
    <s v="61071_4 - LA CASONA DE MARCELO Y NACY SL"/>
    <n v="0"/>
    <n v="0"/>
    <n v="0"/>
    <n v="0"/>
    <n v="0"/>
    <n v="0"/>
    <n v="0"/>
    <n v="0"/>
    <n v="0"/>
    <n v="0"/>
    <n v="21.19"/>
    <n v="0"/>
    <n v="21.19"/>
  </r>
  <r>
    <x v="16"/>
    <s v="028000024000012 - BALTIC ALE 12X33 CL "/>
    <s v="JUAN FERNANDEZ"/>
    <s v="61096 - CORASNIA, S,L"/>
    <n v="0"/>
    <n v="0"/>
    <n v="0"/>
    <n v="0"/>
    <n v="0"/>
    <n v="0"/>
    <n v="0"/>
    <n v="0"/>
    <n v="101.88"/>
    <n v="0"/>
    <n v="0"/>
    <n v="0"/>
    <n v="101.88"/>
  </r>
  <r>
    <x v="16"/>
    <s v="028000024000012 - BALTIC ALE 12X33 CL "/>
    <s v="JUAN FERNANDEZ"/>
    <s v="61206 - FERNANDO MEMBRILLO MONTILLA"/>
    <n v="0"/>
    <n v="0"/>
    <n v="0"/>
    <n v="0"/>
    <n v="0"/>
    <n v="0"/>
    <n v="0"/>
    <n v="0"/>
    <n v="25.72"/>
    <n v="0"/>
    <n v="0"/>
    <n v="0"/>
    <n v="25.72"/>
  </r>
  <r>
    <x v="16"/>
    <s v="028000024000012 - BALTIC ALE 12X33 CL "/>
    <s v="JUAN FERNANDEZ"/>
    <s v="61668 - IFEL CARE 2000, SL"/>
    <n v="0"/>
    <n v="0"/>
    <n v="0"/>
    <n v="0"/>
    <n v="0"/>
    <n v="0"/>
    <n v="0"/>
    <n v="0"/>
    <n v="30.87"/>
    <n v="0"/>
    <n v="0"/>
    <n v="0"/>
    <n v="30.87"/>
  </r>
  <r>
    <x v="16"/>
    <s v="028000024000012 - BALTIC ALE 12X33 CL "/>
    <s v="JUAN FERNANDEZ"/>
    <s v="61843 - CAROLINA PEREZ MARTIN"/>
    <n v="0"/>
    <n v="0"/>
    <n v="0"/>
    <n v="0"/>
    <n v="0"/>
    <n v="0"/>
    <n v="0"/>
    <n v="0"/>
    <n v="24.7"/>
    <n v="0"/>
    <n v="0"/>
    <n v="0"/>
    <n v="24.7"/>
  </r>
  <r>
    <x v="16"/>
    <s v="028000025000001 - BALTIC STOUT 33 CL "/>
    <s v="JUAN FERNANDEZ"/>
    <s v="61206 - FERNANDO MEMBRILLO MONTILLA"/>
    <n v="0"/>
    <n v="0"/>
    <n v="0"/>
    <n v="0"/>
    <n v="0"/>
    <n v="0"/>
    <n v="0"/>
    <n v="0"/>
    <n v="0"/>
    <n v="0"/>
    <n v="13.24"/>
    <n v="0"/>
    <n v="13.24"/>
  </r>
  <r>
    <x v="16"/>
    <s v="028000025000001 - BALTIC STOUT 33 CL "/>
    <s v="JUAN FERNANDEZ"/>
    <s v="61843 - CAROLINA PEREZ MARTIN"/>
    <n v="0"/>
    <n v="0"/>
    <n v="0"/>
    <n v="0"/>
    <n v="0"/>
    <n v="0"/>
    <n v="0"/>
    <n v="0"/>
    <n v="0"/>
    <n v="20.93"/>
    <n v="0"/>
    <n v="0"/>
    <n v="20.93"/>
  </r>
  <r>
    <x v="16"/>
    <s v="028000025000004 - BALTIC STOUT 4X33 CL "/>
    <s v="FERNANDO GARCIA"/>
    <s v="61846 - PESCADOS MADRID"/>
    <n v="0"/>
    <n v="0"/>
    <n v="0"/>
    <n v="0"/>
    <n v="0"/>
    <n v="0"/>
    <n v="0"/>
    <n v="0"/>
    <n v="10.29"/>
    <n v="0"/>
    <n v="0"/>
    <n v="0"/>
    <n v="10.29"/>
  </r>
  <r>
    <x v="16"/>
    <s v="028000025000004 - BALTIC STOUT 4X33 CL "/>
    <s v="FERNANDO GARCIA"/>
    <s v="62004 - EMILIANO SANCHO GARCIA"/>
    <n v="0"/>
    <n v="0"/>
    <n v="0"/>
    <n v="0"/>
    <n v="0"/>
    <n v="0"/>
    <n v="0"/>
    <n v="0"/>
    <n v="8.58"/>
    <n v="0"/>
    <n v="0"/>
    <n v="0"/>
    <n v="8.58"/>
  </r>
  <r>
    <x v="16"/>
    <s v="028000025000004 - BALTIC STOUT 4X33 CL "/>
    <s v="FERNANDO GARCIA"/>
    <s v="67444 - ROBERTO MARTIN RENEDO"/>
    <n v="0"/>
    <n v="0"/>
    <n v="0"/>
    <n v="0"/>
    <n v="0"/>
    <n v="0"/>
    <n v="0"/>
    <n v="0"/>
    <n v="0"/>
    <n v="0"/>
    <n v="7.36"/>
    <n v="0"/>
    <n v="7.36"/>
  </r>
  <r>
    <x v="16"/>
    <s v="028000025000004 - BALTIC STOUT 4X33 CL "/>
    <s v="JUAN FERNANDEZ"/>
    <s v="61071_1 - LA CASONA DE MARCELO Y NANCY, S,L"/>
    <n v="0"/>
    <n v="0"/>
    <n v="0"/>
    <n v="0"/>
    <n v="0"/>
    <n v="0"/>
    <n v="0"/>
    <n v="0"/>
    <n v="0"/>
    <n v="0"/>
    <n v="17.66"/>
    <n v="0"/>
    <n v="17.66"/>
  </r>
  <r>
    <x v="16"/>
    <s v="028000025000004 - BALTIC STOUT 4X33 CL "/>
    <s v="JUAN FERNANDEZ"/>
    <s v="61140 - AITOR MARTIN ARES"/>
    <n v="0"/>
    <n v="0"/>
    <n v="0"/>
    <n v="0"/>
    <n v="0"/>
    <n v="0"/>
    <n v="0"/>
    <n v="0"/>
    <n v="0"/>
    <n v="0"/>
    <n v="8.83"/>
    <n v="0"/>
    <n v="8.83"/>
  </r>
  <r>
    <x v="16"/>
    <s v="028000025000004 - BALTIC STOUT 4X33 CL "/>
    <s v="JUAN FERNANDEZ"/>
    <s v="61206 - FERNANDO MEMBRILLO MONTILLA"/>
    <n v="0"/>
    <n v="0"/>
    <n v="0"/>
    <n v="0"/>
    <n v="0"/>
    <n v="0"/>
    <n v="0"/>
    <n v="0"/>
    <n v="0"/>
    <n v="20.93"/>
    <n v="0"/>
    <n v="0"/>
    <n v="20.93"/>
  </r>
  <r>
    <x v="16"/>
    <s v="028000025000004 - BALTIC STOUT 4X33 CL "/>
    <s v="JUAN FERNANDEZ"/>
    <s v="61843 - CAROLINA PEREZ MARTIN"/>
    <n v="0"/>
    <n v="0"/>
    <n v="0"/>
    <n v="0"/>
    <n v="0"/>
    <n v="0"/>
    <n v="0"/>
    <n v="0"/>
    <n v="0"/>
    <n v="54.42"/>
    <n v="17.66"/>
    <n v="0"/>
    <n v="72.08"/>
  </r>
  <r>
    <x v="16"/>
    <s v="028000025000012 - BALTIC STOUT 12X33 CL "/>
    <s v="ELENA CORINA"/>
    <s v="61446 - AMORES TIBURCIO, S,L"/>
    <n v="0"/>
    <n v="0"/>
    <n v="0"/>
    <n v="0"/>
    <n v="0"/>
    <n v="0"/>
    <n v="0"/>
    <n v="0"/>
    <n v="0"/>
    <n v="56.62"/>
    <n v="0"/>
    <n v="0"/>
    <n v="56.62"/>
  </r>
  <r>
    <x v="16"/>
    <s v="028000025000012 - BALTIC STOUT 12X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25000012 - BALTIC STOUT 12X33 CL "/>
    <s v="ELENA CORINA"/>
    <s v="61920 - ENRIQUE VIDAL SANTANA"/>
    <n v="0"/>
    <n v="0"/>
    <n v="0"/>
    <n v="0"/>
    <n v="0"/>
    <n v="0"/>
    <n v="0"/>
    <n v="0"/>
    <n v="30.87"/>
    <n v="0"/>
    <n v="0"/>
    <n v="0"/>
    <n v="30.87"/>
  </r>
  <r>
    <x v="16"/>
    <s v="028000025000012 - BALTIC STOUT 12X33 CL "/>
    <s v="EMPRESA"/>
    <s v="61844 - BODEGAS JUCAR SA"/>
    <n v="0"/>
    <n v="0"/>
    <n v="0"/>
    <n v="0"/>
    <n v="0"/>
    <n v="0"/>
    <n v="0"/>
    <n v="46.49"/>
    <n v="0"/>
    <n v="0"/>
    <n v="0"/>
    <n v="0"/>
    <n v="46.49"/>
  </r>
  <r>
    <x v="16"/>
    <s v="028000025000012 - BALTIC STOUT 12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25000012 - BALTIC STOUT 12X33 CL "/>
    <s v="FERNANDO GARCIA"/>
    <s v="61959 - HNOS CAPITAN ARQUERO SL"/>
    <n v="0"/>
    <n v="0"/>
    <n v="0"/>
    <n v="0"/>
    <n v="0"/>
    <n v="0"/>
    <n v="62.29"/>
    <n v="0"/>
    <n v="0"/>
    <n v="0"/>
    <n v="0"/>
    <n v="0"/>
    <n v="62.29"/>
  </r>
  <r>
    <x v="16"/>
    <s v="028000025000012 - BALTIC STOUT 12X33 CL "/>
    <s v="FERNANDO GARCIA"/>
    <s v="62004 - EMILIANO SANCHO GARCIA"/>
    <n v="0"/>
    <n v="0"/>
    <n v="0"/>
    <n v="0"/>
    <n v="0"/>
    <n v="0"/>
    <n v="0"/>
    <n v="0"/>
    <n v="0"/>
    <n v="62.79"/>
    <n v="0"/>
    <n v="0"/>
    <n v="62.79"/>
  </r>
  <r>
    <x v="16"/>
    <s v="028000025000012 - BALTIC STOUT 12X33 CL "/>
    <s v="FERNANDO GARCIA"/>
    <s v="62025 - ALVARO RODRIGUEZ ELVIRA"/>
    <n v="0"/>
    <n v="0"/>
    <n v="0"/>
    <n v="0"/>
    <n v="0"/>
    <n v="0"/>
    <n v="0"/>
    <n v="0"/>
    <n v="0"/>
    <n v="0"/>
    <n v="23.84"/>
    <n v="0"/>
    <n v="23.84"/>
  </r>
  <r>
    <x v="16"/>
    <s v="028000025000012 - BALTIC STOUT 12X33 CL "/>
    <s v="JUAN FERNANDEZ"/>
    <s v="60641 - JOSE MIGUEL LOPEZ GARCIA"/>
    <n v="0"/>
    <n v="0"/>
    <n v="0"/>
    <n v="0"/>
    <n v="0"/>
    <n v="0"/>
    <n v="0"/>
    <n v="43.98"/>
    <n v="0"/>
    <n v="0"/>
    <n v="0"/>
    <n v="0"/>
    <n v="43.98"/>
  </r>
  <r>
    <x v="16"/>
    <s v="028000025000012 - BALTIC STOUT 12X33 CL "/>
    <s v="JUAN FERNANDEZ"/>
    <s v="60732_1 - OKTOBERFEST PRINCIPE PIO"/>
    <n v="0"/>
    <n v="0"/>
    <n v="0"/>
    <n v="0"/>
    <n v="0"/>
    <n v="0"/>
    <n v="0"/>
    <n v="0"/>
    <n v="0"/>
    <n v="0"/>
    <n v="84.76"/>
    <n v="24.08"/>
    <n v="108.84"/>
  </r>
  <r>
    <x v="16"/>
    <s v="028000025000012 - BALTIC STOUT 12X33 CL "/>
    <s v="JUAN FERNANDEZ"/>
    <s v="61071_1 - LA CASONA DE MARCELO Y NANCY, S,L"/>
    <n v="0"/>
    <n v="0"/>
    <n v="0"/>
    <n v="0"/>
    <n v="0"/>
    <n v="0"/>
    <n v="49.84"/>
    <n v="43.98"/>
    <n v="0"/>
    <n v="0"/>
    <n v="0"/>
    <n v="0"/>
    <n v="93.82"/>
  </r>
  <r>
    <x v="16"/>
    <s v="028000025000012 - BALTIC STOUT 12X33 CL "/>
    <s v="JUAN FERNANDEZ"/>
    <s v="61071_4 - LA CASONA DE MARCELO Y NACY SL"/>
    <n v="0"/>
    <n v="0"/>
    <n v="0"/>
    <n v="0"/>
    <n v="0"/>
    <n v="0"/>
    <n v="0"/>
    <n v="0"/>
    <n v="0"/>
    <n v="0"/>
    <n v="21.19"/>
    <n v="0"/>
    <n v="21.19"/>
  </r>
  <r>
    <x v="16"/>
    <s v="028000025000012 - BALTIC STOUT 12X33 CL "/>
    <s v="JUAN FERNANDEZ"/>
    <s v="61096 - CORASNIA, S,L"/>
    <n v="0"/>
    <n v="0"/>
    <n v="0"/>
    <n v="0"/>
    <n v="0"/>
    <n v="0"/>
    <n v="0"/>
    <n v="43.98"/>
    <n v="0"/>
    <n v="0"/>
    <n v="0"/>
    <n v="0"/>
    <n v="43.98"/>
  </r>
  <r>
    <x v="16"/>
    <s v="028000025000012 - BALTIC STOUT 12X33 CL "/>
    <s v="JUAN FERNANDEZ"/>
    <s v="61140 - AITOR MARTIN ARES"/>
    <n v="0"/>
    <n v="0"/>
    <n v="0"/>
    <n v="0"/>
    <n v="0"/>
    <n v="0"/>
    <n v="0"/>
    <n v="43.98"/>
    <n v="0"/>
    <n v="0"/>
    <n v="0"/>
    <n v="0"/>
    <n v="43.98"/>
  </r>
  <r>
    <x v="16"/>
    <s v="028000025000012 - BALTIC STOUT 12X33 CL "/>
    <s v="JUAN FERNANDEZ"/>
    <s v="61668 - IFEL CARE 2000, SL"/>
    <n v="0"/>
    <n v="0"/>
    <n v="0"/>
    <n v="0"/>
    <n v="0"/>
    <n v="0"/>
    <n v="0"/>
    <n v="0"/>
    <n v="30.87"/>
    <n v="0"/>
    <n v="0"/>
    <n v="0"/>
    <n v="30.87"/>
  </r>
  <r>
    <x v="16"/>
    <s v="028000026000001 - BALTIC DUBBEL 33 CL "/>
    <s v="JUAN FERNANDEZ"/>
    <s v="61206 - FERNANDO MEMBRILLO MONTILLA"/>
    <n v="0"/>
    <n v="0"/>
    <n v="0"/>
    <n v="0"/>
    <n v="0"/>
    <n v="0"/>
    <n v="0"/>
    <n v="0"/>
    <n v="0"/>
    <n v="0"/>
    <n v="13.24"/>
    <n v="0"/>
    <n v="13.24"/>
  </r>
  <r>
    <x v="16"/>
    <s v="028000026000001 - BALTIC DUBBEL 33 CL "/>
    <s v="JUAN FERNANDEZ"/>
    <s v="61843 - CAROLINA PEREZ MARTIN"/>
    <n v="0"/>
    <n v="0"/>
    <n v="0"/>
    <n v="0"/>
    <n v="0"/>
    <n v="0"/>
    <n v="0"/>
    <n v="0"/>
    <n v="0"/>
    <n v="20.93"/>
    <n v="0"/>
    <n v="16.059999999999999"/>
    <n v="36.989999999999995"/>
  </r>
  <r>
    <x v="16"/>
    <s v="028000026000004 - BALTIC DUBBEL 4X33 CL "/>
    <s v="FERNANDO GARCIA"/>
    <s v="62004 - EMILIANO SANCHO GARCIA"/>
    <n v="0"/>
    <n v="0"/>
    <n v="0"/>
    <n v="0"/>
    <n v="0"/>
    <n v="0"/>
    <n v="0"/>
    <n v="0"/>
    <n v="8.58"/>
    <n v="0"/>
    <n v="0"/>
    <n v="0"/>
    <n v="8.58"/>
  </r>
  <r>
    <x v="16"/>
    <s v="028000026000004 - BALTIC DUBBEL 4X33 CL "/>
    <s v="FERNANDO GARCIA"/>
    <s v="67444 - ROBERTO MARTIN RENEDO"/>
    <n v="0"/>
    <n v="0"/>
    <n v="0"/>
    <n v="0"/>
    <n v="0"/>
    <n v="0"/>
    <n v="0"/>
    <n v="0"/>
    <n v="0"/>
    <n v="0"/>
    <n v="7.36"/>
    <n v="0"/>
    <n v="7.36"/>
  </r>
  <r>
    <x v="16"/>
    <s v="028000026000004 - BALTIC DUBBEL 4X33 CL "/>
    <s v="JUAN FERNANDEZ"/>
    <s v="61140 - AITOR MARTIN ARES"/>
    <n v="0"/>
    <n v="0"/>
    <n v="0"/>
    <n v="0"/>
    <n v="0"/>
    <n v="0"/>
    <n v="0"/>
    <n v="0"/>
    <n v="0"/>
    <n v="0"/>
    <n v="8.83"/>
    <n v="0"/>
    <n v="8.83"/>
  </r>
  <r>
    <x v="16"/>
    <s v="028000026000012 - BALTIC DUBBEL 12X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26000012 - BALTIC DUBBEL 12X33 CL "/>
    <s v="ELENA CORINA"/>
    <s v="61920 - ENRIQUE VIDAL SANTANA"/>
    <n v="0"/>
    <n v="0"/>
    <n v="0"/>
    <n v="0"/>
    <n v="0"/>
    <n v="0"/>
    <n v="0"/>
    <n v="0"/>
    <n v="0"/>
    <n v="0"/>
    <n v="26.49"/>
    <n v="0"/>
    <n v="26.49"/>
  </r>
  <r>
    <x v="16"/>
    <s v="028000026000012 - BALTIC DUBBEL 12X33 CL "/>
    <s v="EMPRESA"/>
    <s v="61844 - BODEGAS JUCAR SA"/>
    <n v="0"/>
    <n v="0"/>
    <n v="0"/>
    <n v="0"/>
    <n v="0"/>
    <n v="0"/>
    <n v="0"/>
    <n v="46.49"/>
    <n v="0"/>
    <n v="0"/>
    <n v="0"/>
    <n v="0"/>
    <n v="46.49"/>
  </r>
  <r>
    <x v="16"/>
    <s v="028000026000012 - BALTIC DUBBEL 12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26000012 - BALTIC DUBBEL 12X33 CL "/>
    <s v="FERNANDO GARCIA"/>
    <s v="61959 - HNOS CAPITAN ARQUERO SL"/>
    <n v="0"/>
    <n v="0"/>
    <n v="0"/>
    <n v="0"/>
    <n v="0"/>
    <n v="0"/>
    <n v="62.29"/>
    <n v="0"/>
    <n v="0"/>
    <n v="0"/>
    <n v="0"/>
    <n v="0"/>
    <n v="62.29"/>
  </r>
  <r>
    <x v="16"/>
    <s v="028000026000012 - BALTIC DUBBEL 12X33 CL "/>
    <s v="FERNANDO GARCIA"/>
    <s v="61976 - RAQUEL GARCIA VILLAR"/>
    <n v="0"/>
    <n v="0"/>
    <n v="0"/>
    <n v="0"/>
    <n v="0"/>
    <n v="0"/>
    <n v="51.89"/>
    <n v="0"/>
    <n v="25.72"/>
    <n v="0"/>
    <n v="0"/>
    <n v="0"/>
    <n v="77.61"/>
  </r>
  <r>
    <x v="16"/>
    <s v="028000026000012 - BALTIC DUBBEL 12X33 CL "/>
    <s v="FERNANDO GARCIA"/>
    <s v="62004 - EMILIANO SANCHO GARCIA"/>
    <n v="0"/>
    <n v="0"/>
    <n v="0"/>
    <n v="0"/>
    <n v="0"/>
    <n v="0"/>
    <n v="0"/>
    <n v="0"/>
    <n v="0"/>
    <n v="62.79"/>
    <n v="0"/>
    <n v="0"/>
    <n v="62.79"/>
  </r>
  <r>
    <x v="16"/>
    <s v="028000026000012 - BALTIC DUBBEL 12X33 CL "/>
    <s v="FERNANDO GARCIA"/>
    <s v="62025 - ALVARO RODRIGUEZ ELVIRA"/>
    <n v="0"/>
    <n v="0"/>
    <n v="0"/>
    <n v="0"/>
    <n v="0"/>
    <n v="0"/>
    <n v="0"/>
    <n v="0"/>
    <n v="0"/>
    <n v="0"/>
    <n v="23.84"/>
    <n v="0"/>
    <n v="23.84"/>
  </r>
  <r>
    <x v="16"/>
    <s v="028000026000012 - BALTIC DUBBEL 12X33 CL "/>
    <s v="JUAN FERNANDEZ"/>
    <s v="60641 - JOSE MIGUEL LOPEZ GARCIA"/>
    <n v="0"/>
    <n v="0"/>
    <n v="0"/>
    <n v="0"/>
    <n v="0"/>
    <n v="0"/>
    <n v="0"/>
    <n v="43.98"/>
    <n v="0"/>
    <n v="0"/>
    <n v="0"/>
    <n v="0"/>
    <n v="43.98"/>
  </r>
  <r>
    <x v="16"/>
    <s v="028000026000012 - BALTIC DUBBEL 12X33 CL "/>
    <s v="JUAN FERNANDEZ"/>
    <s v="60732_1 - OKTOBERFEST PRINCIPE PIO"/>
    <n v="0"/>
    <n v="0"/>
    <n v="0"/>
    <n v="0"/>
    <n v="0"/>
    <n v="0"/>
    <n v="0"/>
    <n v="0"/>
    <n v="0"/>
    <n v="0"/>
    <n v="84.76"/>
    <n v="0"/>
    <n v="84.76"/>
  </r>
  <r>
    <x v="16"/>
    <s v="028000026000012 - BALTIC DUBBEL 12X33 CL "/>
    <s v="JUAN FERNANDEZ"/>
    <s v="61096 - CORASNIA, S,L"/>
    <n v="0"/>
    <n v="0"/>
    <n v="0"/>
    <n v="0"/>
    <n v="0"/>
    <n v="0"/>
    <n v="0"/>
    <n v="43.98"/>
    <n v="52.48"/>
    <n v="150.69"/>
    <n v="21.19"/>
    <n v="150.52000000000001"/>
    <n v="418.86"/>
  </r>
  <r>
    <x v="16"/>
    <s v="028000026000012 - BALTIC DUBBEL 12X33 CL "/>
    <s v="JUAN FERNANDEZ"/>
    <s v="61668 - IFEL CARE 2000, SL"/>
    <n v="0"/>
    <n v="0"/>
    <n v="0"/>
    <n v="0"/>
    <n v="0"/>
    <n v="0"/>
    <n v="0"/>
    <n v="0"/>
    <n v="30.87"/>
    <n v="0"/>
    <n v="0"/>
    <n v="0"/>
    <n v="30.87"/>
  </r>
  <r>
    <x v="16"/>
    <s v="028000026000012 - BALTIC DUBBEL 12X33 CL "/>
    <s v="JUAN FERNANDEZ"/>
    <s v="61843 - CAROLINA PEREZ MARTIN"/>
    <n v="0"/>
    <n v="0"/>
    <n v="0"/>
    <n v="0"/>
    <n v="0"/>
    <n v="0"/>
    <n v="0"/>
    <n v="0"/>
    <n v="24.7"/>
    <n v="50.23"/>
    <n v="0"/>
    <n v="0"/>
    <n v="74.929999999999993"/>
  </r>
  <r>
    <x v="16"/>
    <s v="028000027000001 - BALTIC TRIPEL 33 CL "/>
    <s v="JUAN FERNANDEZ"/>
    <s v="61843 - CAROLINA PEREZ MARTIN"/>
    <n v="0"/>
    <n v="0"/>
    <n v="0"/>
    <n v="0"/>
    <n v="0"/>
    <n v="0"/>
    <n v="0"/>
    <n v="0"/>
    <n v="0"/>
    <n v="0"/>
    <n v="0"/>
    <n v="16.059999999999999"/>
    <n v="16.059999999999999"/>
  </r>
  <r>
    <x v="16"/>
    <s v="028000027000004 - BALTIC TRIPEL 4X33 CL "/>
    <s v="FERNANDO GARCIA"/>
    <s v="62004 - EMILIANO SANCHO GARCIA"/>
    <n v="0"/>
    <n v="0"/>
    <n v="0"/>
    <n v="0"/>
    <n v="0"/>
    <n v="0"/>
    <n v="0"/>
    <n v="0"/>
    <n v="8.58"/>
    <n v="0"/>
    <n v="0"/>
    <n v="0"/>
    <n v="8.58"/>
  </r>
  <r>
    <x v="16"/>
    <s v="028000027000004 - BALTIC TRIPEL 4X33 CL "/>
    <s v="FERNANDO GARCIA"/>
    <s v="67444 - ROBERTO MARTIN RENEDO"/>
    <n v="0"/>
    <n v="0"/>
    <n v="0"/>
    <n v="0"/>
    <n v="0"/>
    <n v="0"/>
    <n v="0"/>
    <n v="0"/>
    <n v="0"/>
    <n v="0"/>
    <n v="7.36"/>
    <n v="0"/>
    <n v="7.36"/>
  </r>
  <r>
    <x v="16"/>
    <s v="028000027000004 - BALTIC TRIPEL 4X33 CL "/>
    <s v="JUAN FERNANDEZ"/>
    <s v="61140 - AITOR MARTIN ARES"/>
    <n v="0"/>
    <n v="0"/>
    <n v="0"/>
    <n v="0"/>
    <n v="0"/>
    <n v="0"/>
    <n v="0"/>
    <n v="0"/>
    <n v="0"/>
    <n v="0"/>
    <n v="8.83"/>
    <n v="0"/>
    <n v="8.83"/>
  </r>
  <r>
    <x v="16"/>
    <s v="028000027000004 - BALTIC TRIPEL 4X33 CL "/>
    <s v="JUAN FERNANDEZ"/>
    <s v="61206 - FERNANDO MEMBRILLO MONTILLA"/>
    <n v="0"/>
    <n v="0"/>
    <n v="0"/>
    <n v="0"/>
    <n v="0"/>
    <n v="0"/>
    <n v="0"/>
    <n v="0"/>
    <n v="0"/>
    <n v="20.93"/>
    <n v="0"/>
    <n v="0"/>
    <n v="20.93"/>
  </r>
  <r>
    <x v="16"/>
    <s v="028000027000004 - BALTIC TRIPEL 4X33 CL "/>
    <s v="JUAN FERNANDEZ"/>
    <s v="61843 - CAROLINA PEREZ MARTIN"/>
    <n v="0"/>
    <n v="0"/>
    <n v="0"/>
    <n v="0"/>
    <n v="0"/>
    <n v="0"/>
    <n v="0"/>
    <n v="0"/>
    <n v="0"/>
    <n v="41.86"/>
    <n v="0"/>
    <n v="0"/>
    <n v="41.86"/>
  </r>
  <r>
    <x v="16"/>
    <s v="028000027000012 - BALTIC TRIPEL 12X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27000012 - BALTIC TRIPEL 12X33 CL "/>
    <s v="EMPRESA"/>
    <s v="61844 - BODEGAS JUCAR SA"/>
    <n v="0"/>
    <n v="0"/>
    <n v="0"/>
    <n v="0"/>
    <n v="0"/>
    <n v="0"/>
    <n v="0"/>
    <n v="46.49"/>
    <n v="0"/>
    <n v="0"/>
    <n v="0"/>
    <n v="0"/>
    <n v="46.49"/>
  </r>
  <r>
    <x v="16"/>
    <s v="028000027000012 - BALTIC TRIPEL 12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27000012 - BALTIC TRIPEL 12X33 CL "/>
    <s v="FERNANDO GARCIA"/>
    <s v="61976 - RAQUEL GARCIA VILLAR"/>
    <n v="0"/>
    <n v="0"/>
    <n v="0"/>
    <n v="0"/>
    <n v="0"/>
    <n v="0"/>
    <n v="51.89"/>
    <n v="0"/>
    <n v="0"/>
    <n v="0"/>
    <n v="0"/>
    <n v="0"/>
    <n v="51.89"/>
  </r>
  <r>
    <x v="16"/>
    <s v="028000027000012 - BALTIC TRIPEL 12X33 CL "/>
    <s v="FERNANDO GARCIA"/>
    <s v="62004 - EMILIANO SANCHO GARCIA"/>
    <n v="0"/>
    <n v="0"/>
    <n v="0"/>
    <n v="0"/>
    <n v="0"/>
    <n v="0"/>
    <n v="0"/>
    <n v="0"/>
    <n v="0"/>
    <n v="62.79"/>
    <n v="0"/>
    <n v="0"/>
    <n v="62.79"/>
  </r>
  <r>
    <x v="16"/>
    <s v="028000027000012 - BALTIC TRIPEL 12X33 CL "/>
    <s v="FERNANDO GARCIA"/>
    <s v="62025 - ALVARO RODRIGUEZ ELVIRA"/>
    <n v="0"/>
    <n v="0"/>
    <n v="0"/>
    <n v="0"/>
    <n v="0"/>
    <n v="0"/>
    <n v="0"/>
    <n v="0"/>
    <n v="0"/>
    <n v="0"/>
    <n v="23.84"/>
    <n v="0"/>
    <n v="23.84"/>
  </r>
  <r>
    <x v="16"/>
    <s v="028000027000012 - BALTIC TRIPEL 12X33 CL "/>
    <s v="JUAN FERNANDEZ"/>
    <s v="60641 - JOSE MIGUEL LOPEZ GARCIA"/>
    <n v="0"/>
    <n v="0"/>
    <n v="0"/>
    <n v="0"/>
    <n v="0"/>
    <n v="0"/>
    <n v="0"/>
    <n v="43.98"/>
    <n v="0"/>
    <n v="0"/>
    <n v="0"/>
    <n v="0"/>
    <n v="43.98"/>
  </r>
  <r>
    <x v="16"/>
    <s v="028000027000012 - BALTIC TRIPEL 12X33 CL "/>
    <s v="JUAN FERNANDEZ"/>
    <s v="60732_1 - OKTOBERFEST PRINCIPE PIO"/>
    <n v="0"/>
    <n v="0"/>
    <n v="0"/>
    <n v="0"/>
    <n v="0"/>
    <n v="0"/>
    <n v="0"/>
    <n v="0"/>
    <n v="0"/>
    <n v="0"/>
    <n v="105.95"/>
    <n v="0"/>
    <n v="105.95"/>
  </r>
  <r>
    <x v="16"/>
    <s v="028000027000012 - BALTIC TRIPEL 12X33 CL "/>
    <s v="JUAN FERNANDEZ"/>
    <s v="61071_1 - LA CASONA DE MARCELO Y NANCY, S,L"/>
    <n v="0"/>
    <n v="0"/>
    <n v="0"/>
    <n v="0"/>
    <n v="0"/>
    <n v="0"/>
    <n v="49.84"/>
    <n v="43.98"/>
    <n v="24.7"/>
    <n v="0"/>
    <n v="0"/>
    <n v="0"/>
    <n v="118.52"/>
  </r>
  <r>
    <x v="16"/>
    <s v="028000027000012 - BALTIC TRIPEL 12X33 CL "/>
    <s v="JUAN FERNANDEZ"/>
    <s v="61071_4 - LA CASONA DE MARCELO Y NACY SL"/>
    <n v="0"/>
    <n v="0"/>
    <n v="0"/>
    <n v="0"/>
    <n v="0"/>
    <n v="0"/>
    <n v="0"/>
    <n v="0"/>
    <n v="0"/>
    <n v="0"/>
    <n v="21.19"/>
    <n v="0"/>
    <n v="21.19"/>
  </r>
  <r>
    <x v="16"/>
    <s v="028000027000012 - BALTIC TRIPEL 12X33 CL "/>
    <s v="JUAN FERNANDEZ"/>
    <s v="61096 - CORASNIA, S,L"/>
    <n v="0"/>
    <n v="0"/>
    <n v="0"/>
    <n v="0"/>
    <n v="0"/>
    <n v="0"/>
    <n v="0"/>
    <n v="43.98"/>
    <n v="74.09"/>
    <n v="301.38"/>
    <n v="105.95"/>
    <n v="192.66"/>
    <n v="718.06"/>
  </r>
  <r>
    <x v="16"/>
    <s v="028000027000012 - BALTIC TRIPEL 12X33 CL "/>
    <s v="JUAN FERNANDEZ"/>
    <s v="61668 - IFEL CARE 2000, SL"/>
    <n v="0"/>
    <n v="0"/>
    <n v="0"/>
    <n v="0"/>
    <n v="0"/>
    <n v="0"/>
    <n v="0"/>
    <n v="0"/>
    <n v="30.87"/>
    <n v="0"/>
    <n v="0"/>
    <n v="0"/>
    <n v="30.87"/>
  </r>
  <r>
    <x v="16"/>
    <s v="028000027000012 - BALTIC TRIPEL 12X33 CL "/>
    <s v="JUAN FERNANDEZ"/>
    <s v="61843 - CAROLINA PEREZ MARTIN"/>
    <n v="0"/>
    <n v="0"/>
    <n v="0"/>
    <n v="0"/>
    <n v="0"/>
    <n v="0"/>
    <n v="0"/>
    <n v="0"/>
    <n v="24.7"/>
    <n v="50.23"/>
    <n v="0"/>
    <n v="0"/>
    <n v="74.929999999999993"/>
  </r>
  <r>
    <x v="16"/>
    <s v="028000028000004 - BALTIC GOSE 4X33 CL "/>
    <s v="FERNANDO GARCIA"/>
    <s v="61846 - PESCADOS MADRID"/>
    <n v="0"/>
    <n v="0"/>
    <n v="0"/>
    <n v="0"/>
    <n v="0"/>
    <n v="0"/>
    <n v="0"/>
    <n v="0"/>
    <n v="10.29"/>
    <n v="0"/>
    <n v="0"/>
    <n v="0"/>
    <n v="10.29"/>
  </r>
  <r>
    <x v="16"/>
    <s v="028000028000004 - BALTIC GOSE 4X33 CL "/>
    <s v="FERNANDO GARCIA"/>
    <s v="62004 - EMILIANO SANCHO GARCIA"/>
    <n v="0"/>
    <n v="0"/>
    <n v="0"/>
    <n v="0"/>
    <n v="0"/>
    <n v="0"/>
    <n v="0"/>
    <n v="0"/>
    <n v="8.58"/>
    <n v="0"/>
    <n v="0"/>
    <n v="0"/>
    <n v="8.58"/>
  </r>
  <r>
    <x v="16"/>
    <s v="028000028000004 - BALTIC GOSE 4X33 CL "/>
    <s v="FERNANDO GARCIA"/>
    <s v="67444 - ROBERTO MARTIN RENEDO"/>
    <n v="0"/>
    <n v="0"/>
    <n v="0"/>
    <n v="0"/>
    <n v="0"/>
    <n v="0"/>
    <n v="0"/>
    <n v="0"/>
    <n v="0"/>
    <n v="0"/>
    <n v="7.36"/>
    <n v="0"/>
    <n v="7.36"/>
  </r>
  <r>
    <x v="16"/>
    <s v="028000028000004 - BALTIC GOSE 4X33 CL "/>
    <s v="JUAN FERNANDEZ"/>
    <s v="61140 - AITOR MARTIN ARES"/>
    <n v="0"/>
    <n v="0"/>
    <n v="0"/>
    <n v="0"/>
    <n v="0"/>
    <n v="0"/>
    <n v="0"/>
    <n v="0"/>
    <n v="0"/>
    <n v="0"/>
    <n v="8.83"/>
    <n v="0"/>
    <n v="8.83"/>
  </r>
  <r>
    <x v="16"/>
    <s v="028000028000004 - BALTIC GOSE 4X33 CL "/>
    <s v="JUAN FERNANDEZ"/>
    <s v="61843 - CAROLINA PEREZ MARTIN"/>
    <n v="0"/>
    <n v="0"/>
    <n v="0"/>
    <n v="0"/>
    <n v="0"/>
    <n v="0"/>
    <n v="0"/>
    <n v="0"/>
    <n v="0"/>
    <n v="62.79"/>
    <n v="17.66"/>
    <n v="0"/>
    <n v="80.45"/>
  </r>
  <r>
    <x v="16"/>
    <s v="028000028000012 - BALTIC GOSE 12X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28000012 - BALTIC GOSE 12X33 CL "/>
    <s v="EMPRESA"/>
    <s v="61844 - BODEGAS JUCAR SA"/>
    <n v="0"/>
    <n v="0"/>
    <n v="0"/>
    <n v="0"/>
    <n v="0"/>
    <n v="0"/>
    <n v="0"/>
    <n v="46.49"/>
    <n v="0"/>
    <n v="0"/>
    <n v="0"/>
    <n v="25.46"/>
    <n v="71.95"/>
  </r>
  <r>
    <x v="16"/>
    <s v="028000028000012 - BALTIC GOSE 12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28000012 - BALTIC GOSE 12X33 CL "/>
    <s v="FERNANDO GARCIA"/>
    <s v="61959 - HNOS CAPITAN ARQUERO SL"/>
    <n v="0"/>
    <n v="0"/>
    <n v="0"/>
    <n v="0"/>
    <n v="0"/>
    <n v="0"/>
    <n v="62.29"/>
    <n v="0"/>
    <n v="0"/>
    <n v="0"/>
    <n v="0"/>
    <n v="0"/>
    <n v="62.29"/>
  </r>
  <r>
    <x v="16"/>
    <s v="028000028000012 - BALTIC GOSE 12X33 CL "/>
    <s v="FERNANDO GARCIA"/>
    <s v="62004 - EMILIANO SANCHO GARCIA"/>
    <n v="0"/>
    <n v="0"/>
    <n v="0"/>
    <n v="0"/>
    <n v="0"/>
    <n v="0"/>
    <n v="0"/>
    <n v="0"/>
    <n v="0"/>
    <n v="62.79"/>
    <n v="0"/>
    <n v="0"/>
    <n v="62.79"/>
  </r>
  <r>
    <x v="16"/>
    <s v="028000028000012 - BALTIC GOSE 12X33 CL "/>
    <s v="FERNANDO GARCIA"/>
    <s v="62025 - ALVARO RODRIGUEZ ELVIRA"/>
    <n v="0"/>
    <n v="0"/>
    <n v="0"/>
    <n v="0"/>
    <n v="0"/>
    <n v="0"/>
    <n v="0"/>
    <n v="0"/>
    <n v="0"/>
    <n v="0"/>
    <n v="23.84"/>
    <n v="0"/>
    <n v="23.84"/>
  </r>
  <r>
    <x v="16"/>
    <s v="028000028000012 - BALTIC GOSE 12X33 CL "/>
    <s v="JUAN FERNANDEZ"/>
    <s v="60732_1 - OKTOBERFEST PRINCIPE PIO"/>
    <n v="0"/>
    <n v="0"/>
    <n v="0"/>
    <n v="0"/>
    <n v="0"/>
    <n v="0"/>
    <n v="0"/>
    <n v="0"/>
    <n v="0"/>
    <n v="0"/>
    <n v="105.95"/>
    <n v="0"/>
    <n v="105.95"/>
  </r>
  <r>
    <x v="16"/>
    <s v="028000028000012 - BALTIC GOSE 12X33 CL "/>
    <s v="JUAN FERNANDEZ"/>
    <s v="61071_1 - LA CASONA DE MARCELO Y NANCY, S,L"/>
    <n v="0"/>
    <n v="0"/>
    <n v="0"/>
    <n v="0"/>
    <n v="0"/>
    <n v="0"/>
    <n v="0"/>
    <n v="43.98"/>
    <n v="24.7"/>
    <n v="0"/>
    <n v="0"/>
    <n v="0"/>
    <n v="68.679999999999993"/>
  </r>
  <r>
    <x v="16"/>
    <s v="028000028000012 - BALTIC GOSE 12X33 CL "/>
    <s v="JUAN FERNANDEZ"/>
    <s v="61071_4 - LA CASONA DE MARCELO Y NACY SL"/>
    <n v="0"/>
    <n v="0"/>
    <n v="0"/>
    <n v="0"/>
    <n v="0"/>
    <n v="0"/>
    <n v="0"/>
    <n v="0"/>
    <n v="0"/>
    <n v="0"/>
    <n v="21.19"/>
    <n v="0"/>
    <n v="21.19"/>
  </r>
  <r>
    <x v="16"/>
    <s v="028000028000012 - BALTIC GOSE 12X33 CL "/>
    <s v="JUAN FERNANDEZ"/>
    <s v="61096 - CORASNIA, S,L"/>
    <n v="0"/>
    <n v="0"/>
    <n v="0"/>
    <n v="0"/>
    <n v="0"/>
    <n v="0"/>
    <n v="0"/>
    <n v="43.98"/>
    <n v="24.7"/>
    <n v="0"/>
    <n v="0"/>
    <n v="0"/>
    <n v="68.679999999999993"/>
  </r>
  <r>
    <x v="16"/>
    <s v="028000028000012 - BALTIC GOSE 12X33 CL "/>
    <s v="JUAN FERNANDEZ"/>
    <s v="61668 - IFEL CARE 2000, SL"/>
    <n v="0"/>
    <n v="0"/>
    <n v="0"/>
    <n v="0"/>
    <n v="0"/>
    <n v="0"/>
    <n v="0"/>
    <n v="0"/>
    <n v="30.87"/>
    <n v="0"/>
    <n v="0"/>
    <n v="0"/>
    <n v="30.87"/>
  </r>
  <r>
    <x v="16"/>
    <s v="028000029000001 - INSEL UBERSEEHOPFEN 33 CL "/>
    <s v="ELENA CORINA"/>
    <s v="61347 - BODEGAS ALVARO, S,L,"/>
    <n v="0"/>
    <n v="0"/>
    <n v="0"/>
    <n v="0"/>
    <n v="0"/>
    <n v="0"/>
    <n v="0"/>
    <n v="18.329999999999998"/>
    <n v="0"/>
    <n v="0"/>
    <n v="0"/>
    <n v="0"/>
    <n v="18.329999999999998"/>
  </r>
  <r>
    <x v="16"/>
    <s v="028000029000001 - INSEL UBERSEEHOPFEN 33 CL "/>
    <s v="JUAN FERNANDEZ"/>
    <s v="61843 - CAROLINA PEREZ MARTIN"/>
    <n v="0"/>
    <n v="0"/>
    <n v="0"/>
    <n v="0"/>
    <n v="0"/>
    <n v="0"/>
    <n v="0"/>
    <n v="0"/>
    <n v="0"/>
    <n v="41.86"/>
    <n v="0"/>
    <n v="0"/>
    <n v="41.86"/>
  </r>
  <r>
    <x v="16"/>
    <s v="028000029000004 - INSEL UBERSEEHOPFEN 4 X 33 CL "/>
    <s v="FERNANDO GARCIA"/>
    <s v="61846 - PESCADOS MADRID"/>
    <n v="0"/>
    <n v="0"/>
    <n v="0"/>
    <n v="0"/>
    <n v="0"/>
    <n v="0"/>
    <n v="0"/>
    <n v="0"/>
    <n v="10.29"/>
    <n v="0"/>
    <n v="0"/>
    <n v="0"/>
    <n v="10.29"/>
  </r>
  <r>
    <x v="16"/>
    <s v="028000029000004 - INSEL UBERSEEHOPFEN 4 X 33 CL "/>
    <s v="FERNANDO GARCIA"/>
    <s v="62004 - EMILIANO SANCHO GARCIA"/>
    <n v="0"/>
    <n v="0"/>
    <n v="0"/>
    <n v="0"/>
    <n v="0"/>
    <n v="0"/>
    <n v="0"/>
    <n v="0"/>
    <n v="8.58"/>
    <n v="0"/>
    <n v="0"/>
    <n v="0"/>
    <n v="8.58"/>
  </r>
  <r>
    <x v="16"/>
    <s v="028000029000004 - INSEL UBERSEEHOPFEN 4 X 33 CL "/>
    <s v="FERNANDO GARCIA"/>
    <s v="67444 - ROBERTO MARTIN RENEDO"/>
    <n v="0"/>
    <n v="0"/>
    <n v="0"/>
    <n v="0"/>
    <n v="0"/>
    <n v="0"/>
    <n v="0"/>
    <n v="0"/>
    <n v="0"/>
    <n v="0"/>
    <n v="7.36"/>
    <n v="0"/>
    <n v="7.36"/>
  </r>
  <r>
    <x v="16"/>
    <s v="028000029000004 - INSEL UBERSEEHOPFEN 4 X 33 CL "/>
    <s v="JUAN FERNANDEZ"/>
    <s v="61140 - AITOR MARTIN ARES"/>
    <n v="0"/>
    <n v="0"/>
    <n v="0"/>
    <n v="0"/>
    <n v="0"/>
    <n v="0"/>
    <n v="0"/>
    <n v="0"/>
    <n v="0"/>
    <n v="0"/>
    <n v="8.83"/>
    <n v="0"/>
    <n v="8.83"/>
  </r>
  <r>
    <x v="16"/>
    <s v="028000029000004 - INSEL UBERSEEHOPFEN 4 X 33 CL "/>
    <s v="JUAN FERNANDEZ"/>
    <s v="61843 - CAROLINA PEREZ MARTIN"/>
    <n v="0"/>
    <n v="0"/>
    <n v="0"/>
    <n v="0"/>
    <n v="0"/>
    <n v="0"/>
    <n v="0"/>
    <n v="0"/>
    <n v="0"/>
    <n v="33.49"/>
    <n v="0"/>
    <n v="0"/>
    <n v="33.49"/>
  </r>
  <r>
    <x v="16"/>
    <s v="028000029000012 - INSEL UBERSEEHOPFEN 12 X 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29000012 - INSEL UBERSEEHOPFEN 12 X 33 CL "/>
    <s v="EMPRESA"/>
    <s v="61844 - BODEGAS JUCAR SA"/>
    <n v="0"/>
    <n v="0"/>
    <n v="0"/>
    <n v="0"/>
    <n v="0"/>
    <n v="0"/>
    <n v="0"/>
    <n v="46.49"/>
    <n v="0"/>
    <n v="0"/>
    <n v="0"/>
    <n v="0"/>
    <n v="46.49"/>
  </r>
  <r>
    <x v="16"/>
    <s v="028000029000012 - INSEL UBERSEEHOPFEN 12 X 33 CL "/>
    <s v="FERNANDO GARCIA"/>
    <s v="61976 - RAQUEL GARCIA VILLAR"/>
    <n v="0"/>
    <n v="0"/>
    <n v="0"/>
    <n v="0"/>
    <n v="0"/>
    <n v="0"/>
    <n v="0"/>
    <n v="45.8"/>
    <n v="0"/>
    <n v="0"/>
    <n v="0"/>
    <n v="0"/>
    <n v="45.8"/>
  </r>
  <r>
    <x v="16"/>
    <s v="028000029000012 - INSEL UBERSEEHOPFEN 12 X 33 CL "/>
    <s v="FERNANDO GARCIA"/>
    <s v="62004 - EMILIANO SANCHO GARCIA"/>
    <n v="0"/>
    <n v="0"/>
    <n v="0"/>
    <n v="0"/>
    <n v="0"/>
    <n v="0"/>
    <n v="0"/>
    <n v="0"/>
    <n v="0"/>
    <n v="0"/>
    <n v="0"/>
    <n v="25.08"/>
    <n v="25.08"/>
  </r>
  <r>
    <x v="16"/>
    <s v="028000029000012 - INSEL UBERSEEHOPFEN 12 X 33 CL "/>
    <s v="JUAN FERNANDEZ"/>
    <s v="60732_1 - OKTOBERFEST PRINCIPE PIO"/>
    <n v="0"/>
    <n v="0"/>
    <n v="0"/>
    <n v="0"/>
    <n v="0"/>
    <n v="0"/>
    <n v="0"/>
    <n v="0"/>
    <n v="0"/>
    <n v="0"/>
    <n v="63.57"/>
    <n v="24.08"/>
    <n v="87.65"/>
  </r>
  <r>
    <x v="16"/>
    <s v="028000029000012 - INSEL UBERSEEHOPFEN 12 X 33 CL "/>
    <s v="JUAN FERNANDEZ"/>
    <s v="61140 - AITOR MARTIN ARES"/>
    <n v="0"/>
    <n v="0"/>
    <n v="0"/>
    <n v="0"/>
    <n v="0"/>
    <n v="0"/>
    <n v="0"/>
    <n v="43.98"/>
    <n v="0"/>
    <n v="0"/>
    <n v="0"/>
    <n v="0"/>
    <n v="43.98"/>
  </r>
  <r>
    <x v="16"/>
    <s v="028000029000012 - INSEL UBERSEEHOPFEN 12 X 33 CL "/>
    <s v="JUAN FERNANDEZ"/>
    <s v="61668 - IFEL CARE 2000, SL"/>
    <n v="0"/>
    <n v="0"/>
    <n v="0"/>
    <n v="0"/>
    <n v="0"/>
    <n v="0"/>
    <n v="0"/>
    <n v="0"/>
    <n v="0"/>
    <n v="0"/>
    <n v="0"/>
    <n v="0"/>
    <n v="0"/>
  </r>
  <r>
    <x v="16"/>
    <s v="028000029000012 - INSEL UBERSEEHOPFEN 12 X 33 CL "/>
    <s v="JUAN FERNANDEZ"/>
    <s v="61843 - CAROLINA PEREZ MARTIN"/>
    <n v="0"/>
    <n v="0"/>
    <n v="0"/>
    <n v="0"/>
    <n v="0"/>
    <n v="0"/>
    <n v="0"/>
    <n v="0"/>
    <n v="24.7"/>
    <n v="0"/>
    <n v="21.19"/>
    <n v="0"/>
    <n v="45.89"/>
  </r>
  <r>
    <x v="16"/>
    <s v="028000030000001 - INSEL EAST COAST IPA 33 CL "/>
    <s v="ELENA CORINA"/>
    <s v="61347 - BODEGAS ALVARO, S,L,"/>
    <n v="0"/>
    <n v="0"/>
    <n v="0"/>
    <n v="0"/>
    <n v="0"/>
    <n v="0"/>
    <n v="0"/>
    <n v="18.329999999999998"/>
    <n v="0"/>
    <n v="0"/>
    <n v="0"/>
    <n v="0"/>
    <n v="18.329999999999998"/>
  </r>
  <r>
    <x v="16"/>
    <s v="028000030000001 - INSEL EAST COAST IPA 33 CL "/>
    <s v="JUAN FERNANDEZ"/>
    <s v="61843 - CAROLINA PEREZ MARTIN"/>
    <n v="0"/>
    <n v="0"/>
    <n v="0"/>
    <n v="0"/>
    <n v="0"/>
    <n v="0"/>
    <n v="0"/>
    <n v="0"/>
    <n v="0"/>
    <n v="0"/>
    <n v="0"/>
    <n v="16.059999999999999"/>
    <n v="16.059999999999999"/>
  </r>
  <r>
    <x v="16"/>
    <s v="028000030000004 - INSEL EAST COAST IPA 4X33 CL "/>
    <s v="FERNANDO GARCIA"/>
    <s v="62004 - EMILIANO SANCHO GARCIA"/>
    <n v="0"/>
    <n v="0"/>
    <n v="0"/>
    <n v="0"/>
    <n v="0"/>
    <n v="0"/>
    <n v="0"/>
    <n v="0"/>
    <n v="8.35"/>
    <n v="0"/>
    <n v="0"/>
    <n v="0"/>
    <n v="8.35"/>
  </r>
  <r>
    <x v="16"/>
    <s v="028000030000004 - INSEL EAST COAST IPA 4X33 CL "/>
    <s v="FERNANDO GARCIA"/>
    <s v="67444 - ROBERTO MARTIN RENEDO"/>
    <n v="0"/>
    <n v="0"/>
    <n v="0"/>
    <n v="0"/>
    <n v="0"/>
    <n v="0"/>
    <n v="0"/>
    <n v="0"/>
    <n v="0"/>
    <n v="0"/>
    <n v="7.36"/>
    <n v="0"/>
    <n v="7.36"/>
  </r>
  <r>
    <x v="16"/>
    <s v="028000030000004 - INSEL EAST COAST IPA 4X33 CL "/>
    <s v="JUAN FERNANDEZ"/>
    <s v="61071_1 - LA CASONA DE MARCELO Y NANCY, S,L"/>
    <n v="0"/>
    <n v="0"/>
    <n v="0"/>
    <n v="0"/>
    <n v="0"/>
    <n v="0"/>
    <n v="0"/>
    <n v="0"/>
    <n v="0"/>
    <n v="0"/>
    <n v="17.66"/>
    <n v="0"/>
    <n v="17.66"/>
  </r>
  <r>
    <x v="16"/>
    <s v="028000030000004 - INSEL EAST COAST IPA 4X33 CL "/>
    <s v="JUAN FERNANDEZ"/>
    <s v="61140 - AITOR MARTIN ARES"/>
    <n v="0"/>
    <n v="0"/>
    <n v="0"/>
    <n v="0"/>
    <n v="0"/>
    <n v="0"/>
    <n v="0"/>
    <n v="0"/>
    <n v="0"/>
    <n v="0"/>
    <n v="8.83"/>
    <n v="0"/>
    <n v="8.83"/>
  </r>
  <r>
    <x v="16"/>
    <s v="028000030000004 - INSEL EAST COAST IPA 4X33 CL "/>
    <s v="JUAN FERNANDEZ"/>
    <s v="61843 - CAROLINA PEREZ MARTIN"/>
    <n v="0"/>
    <n v="0"/>
    <n v="0"/>
    <n v="0"/>
    <n v="0"/>
    <n v="0"/>
    <n v="0"/>
    <n v="0"/>
    <n v="0"/>
    <n v="41.86"/>
    <n v="17.66"/>
    <n v="0"/>
    <n v="59.519999999999996"/>
  </r>
  <r>
    <x v="16"/>
    <s v="028000030000012 - INSEL EAST COAST IPA 12X33 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30000012 - INSEL EAST COAST IPA 12X33 CL "/>
    <s v="EMPRESA"/>
    <s v="61844 - BODEGAS JUCAR SA"/>
    <n v="0"/>
    <n v="0"/>
    <n v="0"/>
    <n v="0"/>
    <n v="0"/>
    <n v="0"/>
    <n v="0"/>
    <n v="46.49"/>
    <n v="0"/>
    <n v="0"/>
    <n v="0"/>
    <n v="0"/>
    <n v="46.49"/>
  </r>
  <r>
    <x v="16"/>
    <s v="028000030000012 - INSEL EAST COAST IPA 12X33 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30000012 - INSEL EAST COAST IPA 12X33 CL "/>
    <s v="FERNANDO GARCIA"/>
    <s v="61959 - HNOS CAPITAN ARQUERO SL"/>
    <n v="0"/>
    <n v="0"/>
    <n v="0"/>
    <n v="0"/>
    <n v="0"/>
    <n v="0"/>
    <n v="62.29"/>
    <n v="0"/>
    <n v="0"/>
    <n v="0"/>
    <n v="0"/>
    <n v="0"/>
    <n v="62.29"/>
  </r>
  <r>
    <x v="16"/>
    <s v="028000030000012 - INSEL EAST COAST IPA 12X33 CL "/>
    <s v="FERNANDO GARCIA"/>
    <s v="62004 - EMILIANO SANCHO GARCIA"/>
    <n v="0"/>
    <n v="0"/>
    <n v="0"/>
    <n v="0"/>
    <n v="0"/>
    <n v="0"/>
    <n v="0"/>
    <n v="0"/>
    <n v="0"/>
    <n v="62.79"/>
    <n v="0"/>
    <n v="25.08"/>
    <n v="87.87"/>
  </r>
  <r>
    <x v="16"/>
    <s v="028000030000012 - INSEL EAST COAST IPA 12X33 CL "/>
    <s v="JUAN FERNANDEZ"/>
    <s v="60732_1 - OKTOBERFEST PRINCIPE PIO"/>
    <n v="0"/>
    <n v="0"/>
    <n v="0"/>
    <n v="0"/>
    <n v="0"/>
    <n v="0"/>
    <n v="0"/>
    <n v="0"/>
    <n v="0"/>
    <n v="0"/>
    <n v="84.76"/>
    <n v="24.08"/>
    <n v="108.84"/>
  </r>
  <r>
    <x v="16"/>
    <s v="028000030000012 - INSEL EAST COAST IPA 12X33 CL "/>
    <s v="JUAN FERNANDEZ"/>
    <s v="61071_1 - LA CASONA DE MARCELO Y NANCY, S,L"/>
    <n v="0"/>
    <n v="0"/>
    <n v="0"/>
    <n v="0"/>
    <n v="0"/>
    <n v="0"/>
    <n v="49.84"/>
    <n v="0"/>
    <n v="24.7"/>
    <n v="0"/>
    <n v="0"/>
    <n v="0"/>
    <n v="74.540000000000006"/>
  </r>
  <r>
    <x v="16"/>
    <s v="028000030000012 - INSEL EAST COAST IPA 12X33 CL "/>
    <s v="JUAN FERNANDEZ"/>
    <s v="61071_4 - LA CASONA DE MARCELO Y NACY SL"/>
    <n v="0"/>
    <n v="0"/>
    <n v="0"/>
    <n v="0"/>
    <n v="0"/>
    <n v="0"/>
    <n v="0"/>
    <n v="0"/>
    <n v="0"/>
    <n v="0"/>
    <n v="21.19"/>
    <n v="0"/>
    <n v="21.19"/>
  </r>
  <r>
    <x v="16"/>
    <s v="028000030000012 - INSEL EAST COAST IPA 12X33 CL "/>
    <s v="JUAN FERNANDEZ"/>
    <s v="61096 - CORASNIA, S,L"/>
    <n v="0"/>
    <n v="0"/>
    <n v="0"/>
    <n v="0"/>
    <n v="0"/>
    <n v="0"/>
    <n v="0"/>
    <n v="43.98"/>
    <n v="55.57"/>
    <n v="200.92"/>
    <n v="42.38"/>
    <n v="72.25"/>
    <n v="415.09999999999997"/>
  </r>
  <r>
    <x v="16"/>
    <s v="028000030000012 - INSEL EAST COAST IPA 12X33 CL "/>
    <s v="JUAN FERNANDEZ"/>
    <s v="61140 - AITOR MARTIN ARES"/>
    <n v="0"/>
    <n v="0"/>
    <n v="0"/>
    <n v="0"/>
    <n v="0"/>
    <n v="0"/>
    <n v="0"/>
    <n v="43.98"/>
    <n v="0"/>
    <n v="0"/>
    <n v="0"/>
    <n v="0"/>
    <n v="43.98"/>
  </r>
  <r>
    <x v="16"/>
    <s v="028000030000012 - INSEL EAST COAST IPA 12X33 CL "/>
    <s v="JUAN FERNANDEZ"/>
    <s v="61668 - IFEL CARE 2000, SL"/>
    <n v="0"/>
    <n v="0"/>
    <n v="0"/>
    <n v="0"/>
    <n v="0"/>
    <n v="0"/>
    <n v="0"/>
    <n v="0"/>
    <n v="30.87"/>
    <n v="0"/>
    <n v="0"/>
    <n v="0"/>
    <n v="30.87"/>
  </r>
  <r>
    <x v="16"/>
    <s v="028000030000012 - INSEL EAST COAST IPA 12X33 CL "/>
    <s v="JUAN FERNANDEZ"/>
    <s v="61843 - CAROLINA PEREZ MARTIN"/>
    <n v="0"/>
    <n v="0"/>
    <n v="0"/>
    <n v="0"/>
    <n v="0"/>
    <n v="0"/>
    <n v="0"/>
    <n v="0"/>
    <n v="49.4"/>
    <n v="0"/>
    <n v="0"/>
    <n v="0"/>
    <n v="49.4"/>
  </r>
  <r>
    <x v="16"/>
    <s v="028000031000001 - BALTIC FARM 33 CL "/>
    <s v="JUAN FERNANDEZ"/>
    <s v="61843 - CAROLINA PEREZ MARTIN"/>
    <n v="0"/>
    <n v="0"/>
    <n v="0"/>
    <n v="0"/>
    <n v="0"/>
    <n v="0"/>
    <n v="0"/>
    <n v="0"/>
    <n v="0"/>
    <n v="20.93"/>
    <n v="0"/>
    <n v="0"/>
    <n v="20.93"/>
  </r>
  <r>
    <x v="16"/>
    <s v="028000031000004 - BALTIC FARM 4x33CL "/>
    <s v="FERNANDO GARCIA"/>
    <s v="61846 - PESCADOS MADRID"/>
    <n v="0"/>
    <n v="0"/>
    <n v="0"/>
    <n v="0"/>
    <n v="0"/>
    <n v="0"/>
    <n v="0"/>
    <n v="0"/>
    <n v="10.29"/>
    <n v="0"/>
    <n v="0"/>
    <n v="0"/>
    <n v="10.29"/>
  </r>
  <r>
    <x v="16"/>
    <s v="028000031000004 - BALTIC FARM 4x33CL "/>
    <s v="FERNANDO GARCIA"/>
    <s v="67444 - ROBERTO MARTIN RENEDO"/>
    <n v="0"/>
    <n v="0"/>
    <n v="0"/>
    <n v="0"/>
    <n v="0"/>
    <n v="0"/>
    <n v="0"/>
    <n v="0"/>
    <n v="0"/>
    <n v="0"/>
    <n v="7.36"/>
    <n v="0"/>
    <n v="7.36"/>
  </r>
  <r>
    <x v="16"/>
    <s v="028000031000004 - BALTIC FARM 4x33CL "/>
    <s v="JUAN FERNANDEZ"/>
    <s v="61140 - AITOR MARTIN ARES"/>
    <n v="0"/>
    <n v="0"/>
    <n v="0"/>
    <n v="0"/>
    <n v="0"/>
    <n v="0"/>
    <n v="0"/>
    <n v="0"/>
    <n v="0"/>
    <n v="0"/>
    <n v="8.83"/>
    <n v="0"/>
    <n v="8.83"/>
  </r>
  <r>
    <x v="16"/>
    <s v="028000031000004 - BALTIC FARM 4x33CL "/>
    <s v="JUAN FERNANDEZ"/>
    <s v="61843 - CAROLINA PEREZ MARTIN"/>
    <n v="0"/>
    <n v="0"/>
    <n v="0"/>
    <n v="0"/>
    <n v="0"/>
    <n v="0"/>
    <n v="0"/>
    <n v="0"/>
    <n v="0"/>
    <n v="20.93"/>
    <n v="0"/>
    <n v="0"/>
    <n v="20.93"/>
  </r>
  <r>
    <x v="16"/>
    <s v="028000031000012 - BALTIC FARM 12 X 33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16"/>
    <s v="028000031000012 - BALTIC FARM 12 X 33CL "/>
    <s v="EMPRESA"/>
    <s v="61844 - BODEGAS JUCAR SA"/>
    <n v="0"/>
    <n v="0"/>
    <n v="0"/>
    <n v="0"/>
    <n v="0"/>
    <n v="0"/>
    <n v="0"/>
    <n v="46.49"/>
    <n v="0"/>
    <n v="0"/>
    <n v="0"/>
    <n v="0"/>
    <n v="46.49"/>
  </r>
  <r>
    <x v="16"/>
    <s v="028000031000012 - BALTIC FARM 12 X 33CL 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16"/>
    <s v="028000031000012 - BALTIC FARM 12 X 33CL "/>
    <s v="FERNANDO GARCIA"/>
    <s v="61976 - RAQUEL GARCIA VILLAR"/>
    <n v="0"/>
    <n v="0"/>
    <n v="0"/>
    <n v="0"/>
    <n v="0"/>
    <n v="0"/>
    <n v="0"/>
    <n v="45.8"/>
    <n v="0"/>
    <n v="0"/>
    <n v="0"/>
    <n v="0"/>
    <n v="45.8"/>
  </r>
  <r>
    <x v="16"/>
    <s v="028000031000012 - BALTIC FARM 12 X 33CL "/>
    <s v="FERNANDO GARCIA"/>
    <s v="62004 - EMILIANO SANCHO GARCIA"/>
    <n v="0"/>
    <n v="0"/>
    <n v="0"/>
    <n v="0"/>
    <n v="0"/>
    <n v="0"/>
    <n v="0"/>
    <n v="0"/>
    <n v="0"/>
    <n v="62.79"/>
    <n v="0"/>
    <n v="0"/>
    <n v="62.79"/>
  </r>
  <r>
    <x v="16"/>
    <s v="028000031000012 - BALTIC FARM 12 X 33CL "/>
    <s v="FERNANDO GARCIA"/>
    <s v="62025 - ALVARO RODRIGUEZ ELVIRA"/>
    <n v="0"/>
    <n v="0"/>
    <n v="0"/>
    <n v="0"/>
    <n v="0"/>
    <n v="0"/>
    <n v="0"/>
    <n v="0"/>
    <n v="0"/>
    <n v="0"/>
    <n v="23.84"/>
    <n v="0"/>
    <n v="23.84"/>
  </r>
  <r>
    <x v="16"/>
    <s v="028000031000012 - BALTIC FARM 12 X 33CL "/>
    <s v="JUAN FERNANDEZ"/>
    <s v="60641 - JOSE MIGUEL LOPEZ GARCIA"/>
    <n v="0"/>
    <n v="0"/>
    <n v="0"/>
    <n v="0"/>
    <n v="0"/>
    <n v="0"/>
    <n v="0"/>
    <n v="43.98"/>
    <n v="0"/>
    <n v="0"/>
    <n v="0"/>
    <n v="0"/>
    <n v="43.98"/>
  </r>
  <r>
    <x v="16"/>
    <s v="028000031000012 - BALTIC FARM 12 X 33CL "/>
    <s v="JUAN FERNANDEZ"/>
    <s v="60732_1 - OKTOBERFEST PRINCIPE PIO"/>
    <n v="0"/>
    <n v="0"/>
    <n v="0"/>
    <n v="0"/>
    <n v="0"/>
    <n v="0"/>
    <n v="0"/>
    <n v="0"/>
    <n v="0"/>
    <n v="0"/>
    <n v="63.57"/>
    <n v="24.08"/>
    <n v="87.65"/>
  </r>
  <r>
    <x v="16"/>
    <s v="028000031000012 - BALTIC FARM 12 X 33CL "/>
    <s v="JUAN FERNANDEZ"/>
    <s v="61071_1 - LA CASONA DE MARCELO Y NANCY, S,L"/>
    <n v="0"/>
    <n v="0"/>
    <n v="0"/>
    <n v="0"/>
    <n v="0"/>
    <n v="0"/>
    <n v="0"/>
    <n v="43.98"/>
    <n v="0"/>
    <n v="0"/>
    <n v="0"/>
    <n v="0"/>
    <n v="43.98"/>
  </r>
  <r>
    <x v="16"/>
    <s v="028000031000012 - BALTIC FARM 12 X 33CL "/>
    <s v="JUAN FERNANDEZ"/>
    <s v="61096 - CORASNIA, S,L"/>
    <n v="0"/>
    <n v="0"/>
    <n v="0"/>
    <n v="0"/>
    <n v="0"/>
    <n v="0"/>
    <n v="0"/>
    <n v="87.97"/>
    <n v="49.4"/>
    <n v="150.69"/>
    <n v="21.19"/>
    <n v="24.08"/>
    <n v="333.33"/>
  </r>
  <r>
    <x v="16"/>
    <s v="028000031000012 - BALTIC FARM 12 X 33CL "/>
    <s v="JUAN FERNANDEZ"/>
    <s v="61668 - IFEL CARE 2000, SL"/>
    <n v="0"/>
    <n v="0"/>
    <n v="0"/>
    <n v="0"/>
    <n v="0"/>
    <n v="0"/>
    <n v="0"/>
    <n v="0"/>
    <n v="30.87"/>
    <n v="0"/>
    <n v="0"/>
    <n v="0"/>
    <n v="30.87"/>
  </r>
  <r>
    <x v="16"/>
    <s v="028000032000001 - PACK KARLSBRAU KELLER 5B+JARRA "/>
    <s v="FERNANDO GARCIA"/>
    <s v="60130 - CALIDAD E INNOVACION 2013, S,L,"/>
    <n v="0"/>
    <n v="0"/>
    <n v="0"/>
    <n v="0"/>
    <n v="0"/>
    <n v="0"/>
    <n v="0"/>
    <n v="0"/>
    <n v="0"/>
    <n v="0"/>
    <n v="313.89"/>
    <n v="0"/>
    <n v="313.89"/>
  </r>
  <r>
    <x v="16"/>
    <s v="028000032000001 - PACK KARLSBRAU KELLER 5B+JARRA "/>
    <s v="FERNANDO GARCIA"/>
    <s v="62025 - ALVARO RODRIGUEZ ELVIRA"/>
    <n v="0"/>
    <n v="0"/>
    <n v="0"/>
    <n v="0"/>
    <n v="0"/>
    <n v="0"/>
    <n v="0"/>
    <n v="0"/>
    <n v="0"/>
    <n v="0"/>
    <n v="44.84"/>
    <n v="0"/>
    <n v="44.84"/>
  </r>
  <r>
    <x v="16"/>
    <s v="028000032000001 - PACK KARLSBRAU KELLER 5B+JARRA "/>
    <s v="JUAN FERNANDEZ"/>
    <s v="50015 - CARLOS MARTINEZ MATEO"/>
    <n v="0"/>
    <n v="0"/>
    <n v="0"/>
    <n v="0"/>
    <n v="0"/>
    <n v="0"/>
    <n v="0"/>
    <n v="0"/>
    <n v="0"/>
    <n v="0"/>
    <n v="0"/>
    <n v="23.45"/>
    <n v="23.45"/>
  </r>
  <r>
    <x v="16"/>
    <s v="028000033000001 - PACK SLASH 6 X 33CL "/>
    <s v="ELENA CORINA"/>
    <s v="61920 - ENRIQUE VIDAL SANTANA"/>
    <n v="0"/>
    <n v="0"/>
    <n v="0"/>
    <n v="0"/>
    <n v="0"/>
    <n v="0"/>
    <n v="0"/>
    <n v="0"/>
    <n v="0"/>
    <n v="29.41"/>
    <n v="12.41"/>
    <n v="0"/>
    <n v="41.82"/>
  </r>
  <r>
    <x v="16"/>
    <s v="028000033000001 - PACK SLASH 6 X 33CL "/>
    <s v="FERNANDO GARCIA"/>
    <s v="60130 - CALIDAD E INNOVACION 2013, S,L,"/>
    <n v="0"/>
    <n v="0"/>
    <n v="0"/>
    <n v="0"/>
    <n v="0"/>
    <n v="0"/>
    <n v="0"/>
    <n v="0"/>
    <n v="0"/>
    <n v="0"/>
    <n v="318.8"/>
    <n v="0"/>
    <n v="318.8"/>
  </r>
  <r>
    <x v="16"/>
    <s v="028000033000001 - PACK SLASH 6 X 33CL "/>
    <s v="FERNANDO GARCIA"/>
    <s v="62025 - ALVARO RODRIGUEZ ELVIRA"/>
    <n v="0"/>
    <n v="0"/>
    <n v="0"/>
    <n v="0"/>
    <n v="0"/>
    <n v="0"/>
    <n v="0"/>
    <n v="0"/>
    <n v="0"/>
    <n v="0"/>
    <n v="106.57"/>
    <n v="0"/>
    <n v="106.57"/>
  </r>
  <r>
    <x v="16"/>
    <s v="028000033000001 - PACK SLASH 6 X 33CL "/>
    <s v="JUAN FERNANDEZ"/>
    <s v="50015 - CARLOS MARTINEZ MATEO"/>
    <n v="0"/>
    <n v="0"/>
    <n v="0"/>
    <n v="0"/>
    <n v="0"/>
    <n v="0"/>
    <n v="0"/>
    <n v="0"/>
    <n v="0"/>
    <n v="0"/>
    <n v="0"/>
    <n v="28.2"/>
    <n v="28.2"/>
  </r>
  <r>
    <x v="16"/>
    <s v="028000034000001 - PACK KARLSBRAU WEIZEN 5 BOT+JA "/>
    <s v="FERNANDO GARCIA"/>
    <s v="60130 - CALIDAD E INNOVACION 2013, S,L,"/>
    <n v="0"/>
    <n v="0"/>
    <n v="0"/>
    <n v="0"/>
    <n v="0"/>
    <n v="0"/>
    <n v="0"/>
    <n v="0"/>
    <n v="0"/>
    <n v="0"/>
    <n v="313.89"/>
    <n v="0"/>
    <n v="313.89"/>
  </r>
  <r>
    <x v="16"/>
    <s v="028000034000001 - PACK KARLSBRAU WEIZEN 5 BOT+JA "/>
    <s v="FERNANDO GARCIA"/>
    <s v="60310 - SIERRABER 2007 SL"/>
    <n v="0"/>
    <n v="0"/>
    <n v="0"/>
    <n v="0"/>
    <n v="0"/>
    <n v="0"/>
    <n v="0"/>
    <n v="0"/>
    <n v="0"/>
    <n v="0"/>
    <n v="89.69"/>
    <n v="0"/>
    <n v="89.69"/>
  </r>
  <r>
    <x v="16"/>
    <s v="028000034000001 - PACK KARLSBRAU WEIZEN 5 BOT+JA "/>
    <s v="FERNANDO GARCIA"/>
    <s v="62025 - ALVARO RODRIGUEZ ELVIRA"/>
    <n v="0"/>
    <n v="0"/>
    <n v="0"/>
    <n v="0"/>
    <n v="0"/>
    <n v="0"/>
    <n v="0"/>
    <n v="0"/>
    <n v="0"/>
    <n v="0"/>
    <n v="44.84"/>
    <n v="0"/>
    <n v="44.84"/>
  </r>
  <r>
    <x v="16"/>
    <s v="028000034000001 - PACK KARLSBRAU WEIZEN 5 BOT+JA "/>
    <s v="JUAN FERNANDEZ"/>
    <s v="50015 - CARLOS MARTINEZ MATEO"/>
    <n v="0"/>
    <n v="0"/>
    <n v="0"/>
    <n v="0"/>
    <n v="0"/>
    <n v="0"/>
    <n v="0"/>
    <n v="0"/>
    <n v="0"/>
    <n v="0"/>
    <n v="0"/>
    <n v="23.45"/>
    <n v="23.45"/>
  </r>
  <r>
    <x v="16"/>
    <s v="028000040000001 - COFFRET LICORNE NOEL  "/>
    <s v="ELENA CORINA"/>
    <s v="61920 - ENRIQUE VIDAL SANTANA"/>
    <n v="0"/>
    <n v="0"/>
    <n v="0"/>
    <n v="0"/>
    <n v="0"/>
    <n v="0"/>
    <n v="0"/>
    <n v="0"/>
    <n v="0"/>
    <n v="33.78"/>
    <n v="0"/>
    <n v="0"/>
    <n v="33.78"/>
  </r>
  <r>
    <x v="16"/>
    <s v="028000040000001 - COFFRET LICORNE NOEL  "/>
    <s v="FERNANDO GARCIA"/>
    <s v="62025 - ALVARO RODRIGUEZ ELVIRA"/>
    <n v="0"/>
    <n v="0"/>
    <n v="0"/>
    <n v="0"/>
    <n v="0"/>
    <n v="0"/>
    <n v="0"/>
    <n v="0"/>
    <n v="0"/>
    <n v="0"/>
    <n v="199.82"/>
    <n v="-30.28"/>
    <n v="169.54"/>
  </r>
  <r>
    <x v="16"/>
    <s v="028000040000001 - COFFRET LICORNE NOEL  "/>
    <s v="JUAN FERNANDEZ"/>
    <s v="50015 - CARLOS MARTINEZ MATEO"/>
    <n v="0"/>
    <n v="0"/>
    <n v="0"/>
    <n v="0"/>
    <n v="0"/>
    <n v="0"/>
    <n v="0"/>
    <n v="0"/>
    <n v="0"/>
    <n v="0"/>
    <n v="0"/>
    <n v="60.28"/>
    <n v="60.28"/>
  </r>
  <r>
    <x v="16"/>
    <s v="028000040000001 - COFFRET LICORNE NOEL  "/>
    <s v="JUAN FERNANDEZ"/>
    <s v="61071_1 - LA CASONA DE MARCELO Y NANCY, S,L"/>
    <n v="0"/>
    <n v="0"/>
    <n v="0"/>
    <n v="0"/>
    <n v="0"/>
    <n v="0"/>
    <n v="0"/>
    <n v="0"/>
    <n v="0"/>
    <n v="0"/>
    <n v="0"/>
    <n v="24.12"/>
    <n v="24.12"/>
  </r>
  <r>
    <x v="16"/>
    <s v="028000040000001 - COFFRET LICORNE NOEL  "/>
    <s v="JUAN FERNANDEZ"/>
    <s v="61071_4 - LA CASONA DE MARCELO Y NACY SL"/>
    <n v="0"/>
    <n v="0"/>
    <n v="0"/>
    <n v="0"/>
    <n v="0"/>
    <n v="0"/>
    <n v="0"/>
    <n v="0"/>
    <n v="0"/>
    <n v="0"/>
    <n v="0"/>
    <n v="24.12"/>
    <n v="24.12"/>
  </r>
  <r>
    <x v="16"/>
    <s v="028000040000004 - COFFRET LICORNE NOEL 4X4 "/>
    <s v="JUAN FERNANDEZ"/>
    <s v="50015 - CARLOS MARTINEZ MATEO"/>
    <n v="0"/>
    <n v="0"/>
    <n v="0"/>
    <n v="0"/>
    <n v="0"/>
    <n v="0"/>
    <n v="0"/>
    <n v="0"/>
    <n v="0"/>
    <n v="0"/>
    <n v="0"/>
    <n v="120.56"/>
    <n v="120.56"/>
  </r>
  <r>
    <x v="16"/>
    <s v="028000040000004 - COFFRET LICORNE NOEL 4X4 "/>
    <s v="JUAN FERNANDEZ"/>
    <s v="61071_4 - LA CASONA DE MARCELO Y NACY SL"/>
    <n v="0"/>
    <n v="0"/>
    <n v="0"/>
    <n v="0"/>
    <n v="0"/>
    <n v="0"/>
    <n v="0"/>
    <n v="0"/>
    <n v="0"/>
    <n v="0"/>
    <n v="0"/>
    <n v="19.91"/>
    <n v="19.91"/>
  </r>
  <r>
    <x v="16"/>
    <s v="028000041000001 - SLASH IPA BARRIL 30 L "/>
    <s v="JUAN FERNANDEZ"/>
    <s v="61140 - AITOR MARTIN ARES"/>
    <n v="0"/>
    <n v="0"/>
    <n v="0"/>
    <n v="0"/>
    <n v="0"/>
    <n v="0"/>
    <n v="0"/>
    <n v="0"/>
    <n v="0"/>
    <n v="167.98"/>
    <n v="0"/>
    <n v="0"/>
    <n v="167.98"/>
  </r>
  <r>
    <x v="16"/>
    <s v="028000041000001 - SLASH IPA BARRIL 30 L "/>
    <s v="JUAN FERNANDEZ"/>
    <s v="61653 - GERMANICA DE CERVEZAS,S,L"/>
    <n v="0"/>
    <n v="0"/>
    <n v="0"/>
    <n v="0"/>
    <n v="0"/>
    <n v="0"/>
    <n v="0"/>
    <n v="0"/>
    <n v="0"/>
    <n v="167.98"/>
    <n v="283.47000000000003"/>
    <n v="322.16000000000003"/>
    <n v="773.61000000000013"/>
  </r>
  <r>
    <x v="16"/>
    <s v="028000041000001 - SLASH IPA BARRIL 30 L "/>
    <s v="JUAN FERNANDEZ"/>
    <s v="61843 - CAROLINA PEREZ MARTIN"/>
    <n v="0"/>
    <n v="0"/>
    <n v="0"/>
    <n v="0"/>
    <n v="0"/>
    <n v="0"/>
    <n v="0"/>
    <n v="0"/>
    <n v="0"/>
    <n v="0"/>
    <n v="70.87"/>
    <n v="0"/>
    <n v="70.87"/>
  </r>
  <r>
    <x v="16"/>
    <s v="028000042000001 - SLASH RED BARRIL 30 L "/>
    <s v="JUAN FERNANDEZ"/>
    <s v="61140 - AITOR MARTIN ARES"/>
    <n v="0"/>
    <n v="0"/>
    <n v="0"/>
    <n v="0"/>
    <n v="0"/>
    <n v="0"/>
    <n v="0"/>
    <n v="0"/>
    <n v="0"/>
    <n v="0"/>
    <n v="70.87"/>
    <n v="-80.540000000000006"/>
    <n v="-9.6700000000000017"/>
  </r>
  <r>
    <x v="16"/>
    <s v="028000042000001 - SLASH RED BARRIL 30 L "/>
    <s v="JUAN FERNANDEZ"/>
    <s v="61653 - GERMANICA DE CERVEZAS,S,L"/>
    <n v="0"/>
    <n v="0"/>
    <n v="0"/>
    <n v="0"/>
    <n v="0"/>
    <n v="0"/>
    <n v="0"/>
    <n v="0"/>
    <n v="0"/>
    <n v="0"/>
    <n v="212.6"/>
    <n v="161.08000000000001"/>
    <n v="373.68"/>
  </r>
  <r>
    <x v="17"/>
    <s v="029000003000024 - KIRIN CAJA 4X6X33CL "/>
    <s v="FERNANDO GARCIA"/>
    <s v="60130 - CALIDAD E INNOVACION 2013, S,L,"/>
    <n v="0"/>
    <n v="0"/>
    <n v="0"/>
    <n v="0"/>
    <n v="0"/>
    <n v="0"/>
    <n v="0"/>
    <n v="0"/>
    <n v="0"/>
    <n v="0"/>
    <n v="40.65"/>
    <n v="0"/>
    <n v="40.65"/>
  </r>
  <r>
    <x v="17"/>
    <s v="029000003000024 - KIRIN CAJA 4X6X33CL "/>
    <s v="FERNANDO GARCIA"/>
    <s v="61977 - AVENIDA MACHUPICHU 85, S,L"/>
    <n v="0"/>
    <n v="0"/>
    <n v="0"/>
    <n v="0"/>
    <n v="0"/>
    <n v="0"/>
    <n v="14.71"/>
    <n v="0"/>
    <n v="0"/>
    <n v="0"/>
    <n v="0"/>
    <n v="0"/>
    <n v="14.71"/>
  </r>
  <r>
    <x v="17"/>
    <s v="029000003000024 - KIRIN CAJA 4X6X33CL "/>
    <s v="JUAN FERNANDEZ"/>
    <s v="60732_1 - OKTOBERFEST PRINCIPE PIO"/>
    <n v="0"/>
    <n v="0"/>
    <n v="0"/>
    <n v="0"/>
    <n v="0"/>
    <n v="0"/>
    <n v="0"/>
    <n v="0"/>
    <n v="0"/>
    <n v="0"/>
    <n v="14.23"/>
    <n v="0"/>
    <n v="14.23"/>
  </r>
  <r>
    <x v="17"/>
    <s v="029000003000024 - KIRIN CAJA 4X6X33CL "/>
    <s v="JUAN FERNANDEZ"/>
    <s v="61467 - NUEVO GRUPO LICORES CACHE, S, L"/>
    <n v="0"/>
    <n v="0"/>
    <n v="0"/>
    <n v="0"/>
    <n v="0"/>
    <n v="0"/>
    <n v="5.88"/>
    <n v="0"/>
    <n v="0"/>
    <n v="0"/>
    <n v="0"/>
    <n v="0"/>
    <n v="5.88"/>
  </r>
  <r>
    <x v="17"/>
    <s v="029000003000024 - KIRIN CAJA 4X6X33CL "/>
    <s v="JUAN FERNANDEZ"/>
    <s v="61843 - CAROLINA PEREZ MARTIN"/>
    <n v="0"/>
    <n v="0"/>
    <n v="0"/>
    <n v="0"/>
    <n v="0"/>
    <n v="30.49"/>
    <n v="0"/>
    <n v="0"/>
    <n v="74.89"/>
    <n v="0"/>
    <n v="14.23"/>
    <n v="75.5"/>
    <n v="195.11"/>
  </r>
  <r>
    <x v="17"/>
    <s v="029000004000024 - ASAHI CAJA 24X33CL "/>
    <s v="FERNANDO GARCIA"/>
    <s v="60130 - CALIDAD E INNOVACION 2013, S,L,"/>
    <n v="0"/>
    <n v="0"/>
    <n v="0"/>
    <n v="0"/>
    <n v="0"/>
    <n v="0"/>
    <n v="0"/>
    <n v="0"/>
    <n v="0"/>
    <n v="0"/>
    <n v="40.65"/>
    <n v="0"/>
    <n v="40.65"/>
  </r>
  <r>
    <x v="17"/>
    <s v="029000004000024 - ASAHI CAJA 24X33CL "/>
    <s v="FERNANDO GARCIA"/>
    <s v="61977 - AVENIDA MACHUPICHU 85, S,L"/>
    <n v="0"/>
    <n v="0"/>
    <n v="0"/>
    <n v="0"/>
    <n v="0"/>
    <n v="0"/>
    <n v="14.71"/>
    <n v="0"/>
    <n v="0"/>
    <n v="0"/>
    <n v="0"/>
    <n v="0"/>
    <n v="14.71"/>
  </r>
  <r>
    <x v="17"/>
    <s v="029000004000024 - ASAHI CAJA 24X33CL "/>
    <s v="FERNANDO GARCIA"/>
    <s v="61996 - QUALITY MARKET EUROPEAN, S,L"/>
    <n v="0"/>
    <n v="0"/>
    <n v="0"/>
    <n v="0"/>
    <n v="0"/>
    <n v="0"/>
    <n v="6.13"/>
    <n v="0"/>
    <n v="0"/>
    <n v="0"/>
    <n v="0"/>
    <n v="0"/>
    <n v="6.13"/>
  </r>
  <r>
    <x v="17"/>
    <s v="029000004000024 - ASAHI CAJA 24X33CL "/>
    <s v="JUAN FERNANDEZ"/>
    <s v="60732_1 - OKTOBERFEST PRINCIPE PIO"/>
    <n v="0"/>
    <n v="0"/>
    <n v="0"/>
    <n v="0"/>
    <n v="0"/>
    <n v="0"/>
    <n v="0"/>
    <n v="0"/>
    <n v="0"/>
    <n v="0"/>
    <n v="14.23"/>
    <n v="0"/>
    <n v="14.23"/>
  </r>
  <r>
    <x v="17"/>
    <s v="029000004000024 - ASAHI CAJA 24X33CL "/>
    <s v="JUAN FERNANDEZ"/>
    <s v="61096 - CORASNIA, S,L"/>
    <n v="0"/>
    <n v="0"/>
    <n v="0"/>
    <n v="0"/>
    <n v="0"/>
    <n v="0"/>
    <n v="5.88"/>
    <n v="0"/>
    <n v="0"/>
    <n v="0"/>
    <n v="0"/>
    <n v="0"/>
    <n v="5.88"/>
  </r>
  <r>
    <x v="17"/>
    <s v="029000004000024 - ASAHI CAJA 24X33CL "/>
    <s v="JUAN FERNANDEZ"/>
    <s v="61843 - CAROLINA PEREZ MARTIN"/>
    <n v="0"/>
    <n v="0"/>
    <n v="0"/>
    <n v="0"/>
    <n v="0"/>
    <n v="30.51"/>
    <n v="0"/>
    <n v="0"/>
    <n v="0"/>
    <n v="0"/>
    <n v="0"/>
    <n v="0"/>
    <n v="30.51"/>
  </r>
  <r>
    <x v="18"/>
    <s v="030000001000024 - SAPPORO LAGER 24X33 CL "/>
    <s v="FERNANDO GARCIA"/>
    <s v="60130 - CALIDAD E INNOVACION 2013, S,L,"/>
    <n v="0"/>
    <n v="0"/>
    <n v="0"/>
    <n v="0"/>
    <n v="0"/>
    <n v="0"/>
    <n v="0"/>
    <n v="0"/>
    <n v="0"/>
    <n v="0"/>
    <n v="41.24"/>
    <n v="0"/>
    <n v="41.24"/>
  </r>
  <r>
    <x v="18"/>
    <s v="030000001000024 - SAPPORO LAGER 24X33 CL "/>
    <s v="FERNANDO GARCIA"/>
    <s v="61846 - PESCADOS MADRID"/>
    <n v="0"/>
    <n v="0"/>
    <n v="0"/>
    <n v="0"/>
    <n v="0"/>
    <n v="0"/>
    <n v="16.350000000000001"/>
    <n v="0"/>
    <n v="56.93"/>
    <n v="0"/>
    <n v="0"/>
    <n v="0"/>
    <n v="73.28"/>
  </r>
  <r>
    <x v="18"/>
    <s v="030000001000024 - SAPPORO LAGER 24X33 CL "/>
    <s v="FERNANDO GARCIA"/>
    <s v="61977 - AVENIDA MACHUPICHU 85, S,L"/>
    <n v="0"/>
    <n v="0"/>
    <n v="0"/>
    <n v="0"/>
    <n v="0"/>
    <n v="0"/>
    <n v="19.62"/>
    <n v="0"/>
    <n v="0"/>
    <n v="0"/>
    <n v="0"/>
    <n v="0"/>
    <n v="19.62"/>
  </r>
  <r>
    <x v="18"/>
    <s v="030000001000024 - SAPPORO LAGER 24X33 CL "/>
    <s v="JUAN FERNANDEZ"/>
    <s v="60732_1 - OKTOBERFEST PRINCIPE PIO"/>
    <n v="0"/>
    <n v="0"/>
    <n v="0"/>
    <n v="0"/>
    <n v="0"/>
    <n v="0"/>
    <n v="0"/>
    <n v="0"/>
    <n v="0"/>
    <n v="0"/>
    <n v="26.18"/>
    <n v="0"/>
    <n v="26.18"/>
  </r>
  <r>
    <x v="18"/>
    <s v="030000001000024 - SAPPORO LAGER 24X33 CL "/>
    <s v="JUAN FERNANDEZ"/>
    <s v="61000 - FRANCISCO JAVIER MART-NEZ DEL CERRO"/>
    <n v="0"/>
    <n v="0"/>
    <n v="0"/>
    <n v="0"/>
    <n v="0"/>
    <n v="0"/>
    <n v="0"/>
    <n v="0"/>
    <n v="0"/>
    <n v="0"/>
    <n v="13.75"/>
    <n v="0"/>
    <n v="13.75"/>
  </r>
  <r>
    <x v="18"/>
    <s v="030000001000024 - SAPPORO LAGER 24X33 CL "/>
    <s v="JUAN FERNANDEZ"/>
    <s v="61071_1 - LA CASONA DE MARCELO Y NANCY, S,L"/>
    <n v="0"/>
    <n v="0"/>
    <n v="0"/>
    <n v="0"/>
    <n v="0"/>
    <n v="0"/>
    <n v="0"/>
    <n v="0"/>
    <n v="0"/>
    <n v="0"/>
    <n v="0"/>
    <n v="28.7"/>
    <n v="28.7"/>
  </r>
  <r>
    <x v="18"/>
    <s v="030000001000024 - SAPPORO LAGER 24X33 CL "/>
    <s v="JUAN FERNANDEZ"/>
    <s v="61071_4 - LA CASONA DE MARCELO Y NACY SL"/>
    <n v="0"/>
    <n v="0"/>
    <n v="0"/>
    <n v="0"/>
    <n v="0"/>
    <n v="0"/>
    <n v="0"/>
    <n v="0"/>
    <n v="0"/>
    <n v="0"/>
    <n v="13.09"/>
    <n v="28.7"/>
    <n v="41.79"/>
  </r>
  <r>
    <x v="19"/>
    <s v="031000104000012 - ERDINGER PIKANTUS 50CL CAJA 12 x 50CL"/>
    <s v="JUAN FERNANDEZ"/>
    <s v="50015 - CARLOS MARTINEZ MATEO"/>
    <n v="0"/>
    <n v="0"/>
    <n v="0"/>
    <n v="8.93"/>
    <n v="0"/>
    <n v="0"/>
    <n v="0"/>
    <n v="0"/>
    <n v="0"/>
    <n v="0"/>
    <n v="0"/>
    <n v="0"/>
    <n v="8.93"/>
  </r>
  <r>
    <x v="19"/>
    <s v="031000105000012 - ERDINGER OKTOBERFEST CAJA12x50"/>
    <s v="JUAN FERNANDEZ"/>
    <s v="50015 - CARLOS MARTINEZ MATEO"/>
    <n v="0"/>
    <n v="0"/>
    <n v="0"/>
    <n v="8.93"/>
    <n v="0"/>
    <n v="0"/>
    <n v="0"/>
    <n v="0"/>
    <n v="0"/>
    <n v="0"/>
    <n v="0"/>
    <n v="0"/>
    <n v="8.93"/>
  </r>
  <r>
    <x v="19"/>
    <s v="031000105000012 - ERDINGER OKTOBERFEST CAJA12x50"/>
    <s v="JUAN FERNANDEZ"/>
    <s v="60732_1 - OKTOBERFEST PRINCIPE PIO"/>
    <n v="0"/>
    <n v="0"/>
    <n v="0"/>
    <n v="0"/>
    <n v="0"/>
    <n v="0"/>
    <n v="0"/>
    <n v="0"/>
    <n v="0"/>
    <n v="0"/>
    <n v="75.989999999999995"/>
    <n v="0"/>
    <n v="75.989999999999995"/>
  </r>
  <r>
    <x v="19"/>
    <s v="031000136000012 - ERDINGER URWEISSE 50CL CAJA12x50 CL"/>
    <s v="JUAN FERNANDEZ"/>
    <s v="50015 - CARLOS MARTINEZ MATEO"/>
    <n v="0"/>
    <n v="0"/>
    <n v="0"/>
    <n v="8.93"/>
    <n v="0"/>
    <n v="0"/>
    <n v="0"/>
    <n v="0"/>
    <n v="0"/>
    <n v="0"/>
    <n v="0"/>
    <n v="0"/>
    <n v="8.93"/>
  </r>
  <r>
    <x v="19"/>
    <s v="031000136000012 - ERDINGER URWEISSE 50CL CAJA12x50 CL"/>
    <s v="JUAN FERNANDEZ"/>
    <s v="60732_1 - OKTOBERFEST PRINCIPE PIO"/>
    <n v="0"/>
    <n v="0"/>
    <n v="0"/>
    <n v="0"/>
    <n v="0"/>
    <n v="0"/>
    <n v="0"/>
    <n v="0"/>
    <n v="0"/>
    <n v="0"/>
    <n v="5.3"/>
    <n v="0"/>
    <n v="5.3"/>
  </r>
  <r>
    <x v="19"/>
    <s v="031000145000012 - ERDINGER S/ALCOHOL LIMON 33CL CAJA 12 X 33 CL"/>
    <s v="Desoonocido"/>
    <s v="88 - TECNOBRAU S,L,"/>
    <n v="16.010000000000002"/>
    <n v="24.98"/>
    <n v="0"/>
    <n v="0"/>
    <n v="0"/>
    <n v="0"/>
    <n v="0"/>
    <n v="0"/>
    <n v="0"/>
    <n v="0"/>
    <n v="0"/>
    <n v="0"/>
    <n v="40.99"/>
  </r>
  <r>
    <x v="19"/>
    <s v="031000302000024 - ERDINGER WEISSBIER LTA 24x50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19"/>
    <s v="031000302000024 - ERDINGER WEISSBIER LTA 24x50CL "/>
    <s v="JUAN FERNANDEZ"/>
    <s v="60732_1 - OKTOBERFEST PRINCIPE PIO"/>
    <n v="0"/>
    <n v="0"/>
    <n v="0"/>
    <n v="0"/>
    <n v="0"/>
    <n v="0"/>
    <n v="0"/>
    <n v="0"/>
    <n v="0"/>
    <n v="0"/>
    <n v="0"/>
    <n v="49.5"/>
    <n v="49.5"/>
  </r>
  <r>
    <x v="20"/>
    <s v="034000001000012 - GOD&amp;COS GODELLO COSECHERO CAJA 12X75CL"/>
    <s v="FERNANDO GARCIA"/>
    <s v="62005 - INVESVIL, SL"/>
    <n v="0"/>
    <n v="0"/>
    <n v="0"/>
    <n v="0"/>
    <n v="0"/>
    <n v="0"/>
    <n v="0"/>
    <n v="0"/>
    <n v="53.25"/>
    <n v="0"/>
    <n v="0"/>
    <n v="0"/>
    <n v="53.25"/>
  </r>
  <r>
    <x v="20"/>
    <s v="034000001000012 - GOD&amp;COS GODELLO COSECHERO CAJA 12X75CL"/>
    <s v="FERNANDO GARCIA"/>
    <s v="62006 - HOSTELERIA Y RESTAURACION SLU"/>
    <n v="0"/>
    <n v="0"/>
    <n v="0"/>
    <n v="0"/>
    <n v="0"/>
    <n v="0"/>
    <n v="0"/>
    <n v="0"/>
    <n v="53.25"/>
    <n v="0"/>
    <n v="0"/>
    <n v="0"/>
    <n v="53.25"/>
  </r>
  <r>
    <x v="20"/>
    <s v="034000002000012 - MEN&amp;COS GODELLO COSECHERO CAJA 12X75"/>
    <s v="FERNANDO GARCIA"/>
    <s v="61993 - VALDEVEZA, S,L"/>
    <n v="0"/>
    <n v="0"/>
    <n v="0"/>
    <n v="0"/>
    <n v="0"/>
    <n v="0"/>
    <n v="9.4700000000000006"/>
    <n v="0"/>
    <n v="0"/>
    <n v="0"/>
    <n v="0"/>
    <n v="0"/>
    <n v="9.4700000000000006"/>
  </r>
  <r>
    <x v="20"/>
    <s v="034000003000001 - ORIXES GODELLO BRONCE BOTELLA 75CL"/>
    <s v="ELENA CORINA"/>
    <s v="61853 - FRATES HOSTELERIA SL"/>
    <n v="0"/>
    <n v="0"/>
    <n v="0"/>
    <n v="0"/>
    <n v="0"/>
    <n v="0"/>
    <n v="0"/>
    <n v="0"/>
    <n v="0"/>
    <n v="0"/>
    <n v="0"/>
    <n v="0"/>
    <n v="0"/>
  </r>
  <r>
    <x v="20"/>
    <s v="034000003000001 - ORIXES GODELLO BRONCE BOTELLA 75CL"/>
    <s v="ELENA CORINA"/>
    <s v="61909 - RESTAURANTE MIGUEL Ã¯Â¿Â½NGEL SL"/>
    <n v="0"/>
    <n v="0"/>
    <n v="0"/>
    <n v="0"/>
    <n v="0"/>
    <n v="0"/>
    <n v="0"/>
    <n v="0"/>
    <n v="0"/>
    <n v="0"/>
    <n v="0"/>
    <n v="0"/>
    <n v="0"/>
  </r>
  <r>
    <x v="20"/>
    <s v="034000003000001 - ORIXES GODELLO BRONCE BOTELLA 75CL"/>
    <s v="ELENA CORINA"/>
    <s v="61922 - BARREIRA GESTOSA SL"/>
    <n v="0"/>
    <n v="0"/>
    <n v="0"/>
    <n v="0"/>
    <n v="0"/>
    <n v="0"/>
    <n v="0"/>
    <n v="0"/>
    <n v="0"/>
    <n v="0"/>
    <n v="0"/>
    <n v="0"/>
    <n v="0"/>
  </r>
  <r>
    <x v="20"/>
    <s v="034000003000001 - ORIXES GODELLO BRONCE BOTELLA 75CL"/>
    <s v="ELENA CORINA"/>
    <s v="61950 - PONIPOTENZA SL"/>
    <n v="0"/>
    <n v="0"/>
    <n v="0"/>
    <n v="0"/>
    <n v="0"/>
    <n v="0"/>
    <n v="0"/>
    <n v="0"/>
    <n v="0"/>
    <n v="0"/>
    <n v="0"/>
    <n v="0"/>
    <n v="0"/>
  </r>
  <r>
    <x v="20"/>
    <s v="034000003000006 - ORIXES GODELLO BRONCE CAJA 6X75CL"/>
    <s v="ELENA CORINA"/>
    <s v="61853 - FRATES HOSTELERIA SL"/>
    <n v="0"/>
    <n v="0"/>
    <n v="0"/>
    <n v="0"/>
    <n v="0"/>
    <n v="0"/>
    <n v="0"/>
    <n v="0"/>
    <n v="0"/>
    <n v="0"/>
    <n v="0"/>
    <n v="0"/>
    <n v="0"/>
  </r>
  <r>
    <x v="20"/>
    <s v="034000003000006 - ORIXES GODELLO BRONCE CAJA 6X75CL"/>
    <s v="ELENA CORINA"/>
    <s v="61922 - BARREIRA GESTOSA SL"/>
    <n v="0"/>
    <n v="0"/>
    <n v="0"/>
    <n v="0"/>
    <n v="0"/>
    <n v="0"/>
    <n v="0"/>
    <n v="0"/>
    <n v="10.83"/>
    <n v="0"/>
    <n v="0"/>
    <n v="0"/>
    <n v="10.83"/>
  </r>
  <r>
    <x v="20"/>
    <s v="034000003000006 - ORIXES GODELLO BRONCE CAJA 6X75CL"/>
    <s v="FERNANDO GARCIA"/>
    <s v="61991 - ALEJANDRO TOME FERRANIZ"/>
    <n v="0"/>
    <n v="0"/>
    <n v="0"/>
    <n v="0"/>
    <n v="0"/>
    <n v="0"/>
    <n v="16.57"/>
    <n v="0"/>
    <n v="0"/>
    <n v="0"/>
    <n v="0"/>
    <n v="0"/>
    <n v="16.57"/>
  </r>
  <r>
    <x v="20"/>
    <s v="034000004000002 - GINEBRA ORIXES DRY GIN PACK 2X70CL"/>
    <s v="FERNANDO GARCIA"/>
    <s v="61991 - ALEJANDRO TOME FERRANIZ"/>
    <n v="0"/>
    <n v="0"/>
    <n v="0"/>
    <n v="0"/>
    <n v="0"/>
    <n v="0"/>
    <n v="24.78"/>
    <n v="0"/>
    <n v="0"/>
    <n v="0"/>
    <n v="0"/>
    <n v="0"/>
    <n v="24.78"/>
  </r>
  <r>
    <x v="20"/>
    <s v="034000004000002 - GINEBRA ORIXES DRY GIN PACK 2X70CL"/>
    <s v="FERNANDO GARCIA"/>
    <s v="61993 - VALDEVEZA, S,L"/>
    <n v="0"/>
    <n v="0"/>
    <n v="0"/>
    <n v="0"/>
    <n v="0"/>
    <n v="0"/>
    <n v="8.26"/>
    <n v="0"/>
    <n v="0"/>
    <n v="0"/>
    <n v="0"/>
    <n v="0"/>
    <n v="8.26"/>
  </r>
  <r>
    <x v="20"/>
    <s v="034000005000012 - FERNANDEZ&amp;MACIAS 100 MENCIA CAJA 12X75CL TTO"/>
    <s v="FERNANDO GARCIA"/>
    <s v="61993 - VALDEVEZA, S,L"/>
    <n v="0"/>
    <n v="0"/>
    <n v="0"/>
    <n v="0"/>
    <n v="0"/>
    <n v="0"/>
    <n v="12.04"/>
    <n v="0"/>
    <n v="0"/>
    <n v="0"/>
    <n v="0"/>
    <n v="0"/>
    <n v="12.04"/>
  </r>
  <r>
    <x v="20"/>
    <s v="034000005000012 - FERNANDEZ&amp;MACIAS 100 MENCIA CAJA 12X75CL TTO"/>
    <s v="JUAN FERNANDEZ"/>
    <s v="61854 - BARBECHO ECOBAR SL"/>
    <n v="0"/>
    <n v="0"/>
    <n v="0"/>
    <n v="0"/>
    <n v="0"/>
    <n v="0"/>
    <n v="0"/>
    <n v="0"/>
    <n v="13.75"/>
    <n v="0"/>
    <n v="0"/>
    <n v="0"/>
    <n v="13.75"/>
  </r>
  <r>
    <x v="20"/>
    <s v="034000006000006 - XOIA SELECCION BCO CAJA 6X75CL"/>
    <s v="FERNANDO GARCIA"/>
    <s v="61991 - ALEJANDRO TOME FERRANIZ"/>
    <n v="0"/>
    <n v="0"/>
    <n v="0"/>
    <n v="0"/>
    <n v="0"/>
    <n v="0"/>
    <n v="14.51"/>
    <n v="0"/>
    <n v="0"/>
    <n v="0"/>
    <n v="0"/>
    <n v="0"/>
    <n v="14.51"/>
  </r>
  <r>
    <x v="20"/>
    <s v="034000006000006 - XOIA SELECCION BCO CAJA 6X75CL"/>
    <s v="FERNANDO GARCIA"/>
    <s v="61993 - VALDEVEZA, S,L"/>
    <n v="0"/>
    <n v="0"/>
    <n v="0"/>
    <n v="0"/>
    <n v="0"/>
    <n v="0"/>
    <n v="2.42"/>
    <n v="0"/>
    <n v="0"/>
    <n v="0"/>
    <n v="0"/>
    <n v="0"/>
    <n v="2.42"/>
  </r>
  <r>
    <x v="20"/>
    <s v="034000006000006 - XOIA SELECCION BCO CAJA 6X75CL"/>
    <s v="JUAN FERNANDEZ"/>
    <s v="61854 - BARBECHO ECOBAR SL"/>
    <n v="0"/>
    <n v="0"/>
    <n v="0"/>
    <n v="0"/>
    <n v="0"/>
    <n v="0"/>
    <n v="0"/>
    <n v="0"/>
    <n v="8.2799999999999994"/>
    <n v="0"/>
    <n v="0"/>
    <n v="0"/>
    <n v="8.2799999999999994"/>
  </r>
  <r>
    <x v="21"/>
    <s v="059000002000001 - JACQUART BRUT 75CL 6 BOT/6 CPS CAJA 6 BOTx75CL+6 COPAS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1"/>
    <s v="059000003000001 - JACQUART MOSAIQ BRUT C/ESTUCHE C/ESTUCHE"/>
    <s v="ELENA CORINA"/>
    <s v="61780 - BELEQUILES, S,L,"/>
    <n v="0"/>
    <n v="145.46"/>
    <n v="0"/>
    <n v="0"/>
    <n v="0"/>
    <n v="0"/>
    <n v="0"/>
    <n v="0"/>
    <n v="0"/>
    <n v="0"/>
    <n v="0"/>
    <n v="0"/>
    <n v="145.46"/>
  </r>
  <r>
    <x v="21"/>
    <s v="059000003000001 - JACQUART MOSAIQ BRUT C/ESTUCHE C/ESTUCHE"/>
    <s v="ELENA CORINA"/>
    <s v="61908 - MARIN RAZVAN BADEA"/>
    <n v="0"/>
    <n v="116.35"/>
    <n v="0"/>
    <n v="0"/>
    <n v="0"/>
    <n v="0"/>
    <n v="0"/>
    <n v="0"/>
    <n v="0"/>
    <n v="0"/>
    <n v="0"/>
    <n v="0"/>
    <n v="116.35"/>
  </r>
  <r>
    <x v="21"/>
    <s v="059000004000001 - JACQUART 1,50L MAGNM C/ESTUCHE 1X1,5L C/ESTUCHE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21"/>
    <s v="059000004000003 - JACQUART MAGNUM C/ESTUCHE 3X 1,5L C/ ESTUCHE"/>
    <s v="JUAN FERNANDEZ"/>
    <s v="61854 - BARBECHO ECOBAR SL"/>
    <n v="0"/>
    <n v="0"/>
    <n v="0"/>
    <n v="0"/>
    <n v="0"/>
    <n v="0"/>
    <n v="0"/>
    <n v="0"/>
    <n v="0"/>
    <n v="0"/>
    <n v="1275.33"/>
    <n v="0"/>
    <n v="1275.33"/>
  </r>
  <r>
    <x v="21"/>
    <s v="059000005000001 - JACQUART ROSE 75 CL C/ ESTUCHE 75 CL C/ ESTUCHE"/>
    <s v="ELENA CORINA"/>
    <s v="61780 - BELEQUILES, S,L,"/>
    <n v="0"/>
    <n v="168.34"/>
    <n v="0"/>
    <n v="0"/>
    <n v="0"/>
    <n v="0"/>
    <n v="0"/>
    <n v="0"/>
    <n v="0"/>
    <n v="0"/>
    <n v="0"/>
    <n v="0"/>
    <n v="168.34"/>
  </r>
  <r>
    <x v="21"/>
    <s v="059000005000001 - JACQUART ROSE 75 CL C/ ESTUCHE 75 CL C/ ESTUCHE"/>
    <s v="ELENA CORINA"/>
    <s v="61908 - MARIN RAZVAN BADEA"/>
    <n v="0"/>
    <n v="134.66"/>
    <n v="0"/>
    <n v="0"/>
    <n v="0"/>
    <n v="0"/>
    <n v="0"/>
    <n v="0"/>
    <n v="0"/>
    <n v="0"/>
    <n v="0"/>
    <n v="0"/>
    <n v="134.66"/>
  </r>
  <r>
    <x v="21"/>
    <s v="059000005000006 - JACQUART ROSE 75 CL C/ ESTUCHE 6X75CL C/ESTUCHE"/>
    <s v="ELENA CORINA"/>
    <s v="62027 - PROYECTA CONST,PROMOCIONES Y ESPACIOS SL"/>
    <n v="0"/>
    <n v="0"/>
    <n v="0"/>
    <n v="0"/>
    <n v="0"/>
    <n v="0"/>
    <n v="0"/>
    <n v="0"/>
    <n v="0"/>
    <n v="0"/>
    <n v="835.43"/>
    <n v="0"/>
    <n v="835.43"/>
  </r>
  <r>
    <x v="21"/>
    <s v="059000005000006 - JACQUART ROSE 75 CL C/ ESTUCHE 6X75CL C/ESTUCHE"/>
    <s v="JUAN FERNANDEZ"/>
    <s v="61101 - DISTRIBUIDORA DE BEBIDAS BACO, S,A"/>
    <n v="0"/>
    <n v="710.47"/>
    <n v="0"/>
    <n v="0"/>
    <n v="0"/>
    <n v="0"/>
    <n v="0"/>
    <n v="0"/>
    <n v="0"/>
    <n v="0"/>
    <n v="0"/>
    <n v="0"/>
    <n v="710.47"/>
  </r>
  <r>
    <x v="21"/>
    <s v="059000006000001 - JACQUART MOSAIQ  BRUT BOT,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1"/>
    <s v="059000006000001 - JACQUART MOSAIQ  BRUT BOT,75CL"/>
    <s v="ELENA CORINA"/>
    <s v="61913 - SERGIO MAYOR BUESO"/>
    <n v="0"/>
    <n v="0"/>
    <n v="0"/>
    <n v="0"/>
    <n v="0"/>
    <n v="511.71"/>
    <n v="0"/>
    <n v="0"/>
    <n v="0"/>
    <n v="0"/>
    <n v="0"/>
    <n v="0"/>
    <n v="511.71"/>
  </r>
  <r>
    <x v="21"/>
    <s v="059000006000001 - JACQUART MOSAIQ  BRUT BOT,75CL"/>
    <s v="ELENA CORINA"/>
    <s v="61933 - FOODPRINT SL"/>
    <n v="0"/>
    <n v="0"/>
    <n v="72.510000000000005"/>
    <n v="0"/>
    <n v="0"/>
    <n v="0"/>
    <n v="145.12"/>
    <n v="0"/>
    <n v="0"/>
    <n v="0"/>
    <n v="0"/>
    <n v="0"/>
    <n v="217.63"/>
  </r>
  <r>
    <x v="21"/>
    <s v="059000006000001 - JACQUART MOSAIQ  BRUT BOT,75CL"/>
    <s v="ELENA CORINA"/>
    <s v="61964 - FATEMA TUSJIHURA SL"/>
    <n v="0"/>
    <n v="0"/>
    <n v="0"/>
    <n v="0"/>
    <n v="0"/>
    <n v="0"/>
    <n v="0"/>
    <n v="0"/>
    <n v="0"/>
    <n v="0"/>
    <n v="0"/>
    <n v="0"/>
    <n v="0"/>
  </r>
  <r>
    <x v="21"/>
    <s v="059000006000001 - JACQUART MOSAIQ  BRUT BOT,75CL"/>
    <s v="FERNANDO GARCIA"/>
    <s v="61944 - FOODINN CASH &amp; CARRY SL"/>
    <n v="0"/>
    <n v="0"/>
    <n v="0"/>
    <n v="174.11"/>
    <n v="0"/>
    <n v="0"/>
    <n v="0"/>
    <n v="0"/>
    <n v="0"/>
    <n v="0"/>
    <n v="0"/>
    <n v="0"/>
    <n v="174.11"/>
  </r>
  <r>
    <x v="21"/>
    <s v="059000006000001 - JACQUART MOSAIQ  BRUT BOT,75CL"/>
    <s v="JUAN FERNANDEZ"/>
    <s v="61854 - BARBECHO ECOBAR SL"/>
    <n v="0"/>
    <n v="0"/>
    <n v="0"/>
    <n v="0"/>
    <n v="0"/>
    <n v="0"/>
    <n v="0"/>
    <n v="0"/>
    <n v="0"/>
    <n v="0"/>
    <n v="0"/>
    <n v="0"/>
    <n v="0"/>
  </r>
  <r>
    <x v="21"/>
    <s v="059000006000006 - JACQUART MOSAIQ  BRUT CAJA 6X75CL"/>
    <s v="ELENA CORINA"/>
    <s v="61176 - MERCADO DE LAS CORREDERAS, S,A,"/>
    <n v="0"/>
    <n v="0"/>
    <n v="0"/>
    <n v="0"/>
    <n v="0"/>
    <n v="0"/>
    <n v="0"/>
    <n v="0"/>
    <n v="0"/>
    <n v="0"/>
    <n v="230.09"/>
    <n v="0"/>
    <n v="230.09"/>
  </r>
  <r>
    <x v="21"/>
    <s v="059000006000006 - JACQUART MOSAIQ  BRUT CAJA 6X75CL"/>
    <s v="ELENA CORINA"/>
    <s v="61216 - LICORES GOMEZ, S,L,"/>
    <n v="0"/>
    <n v="0"/>
    <n v="0"/>
    <n v="0"/>
    <n v="0"/>
    <n v="0"/>
    <n v="0"/>
    <n v="0"/>
    <n v="0"/>
    <n v="0"/>
    <n v="232.82"/>
    <n v="0"/>
    <n v="232.82"/>
  </r>
  <r>
    <x v="21"/>
    <s v="059000006000006 - JACQUART MOSAIQ  BRUT CAJA 6X75CL"/>
    <s v="ELENA CORINA"/>
    <s v="61228 - NEW HOSPRESS, S,L,"/>
    <n v="0"/>
    <n v="1538.77"/>
    <n v="737.97"/>
    <n v="0"/>
    <n v="1142.46"/>
    <n v="909.72"/>
    <n v="553.89"/>
    <n v="3292.75"/>
    <n v="1743.66"/>
    <n v="416.29"/>
    <n v="0"/>
    <n v="1049.93"/>
    <n v="11385.440000000002"/>
  </r>
  <r>
    <x v="21"/>
    <s v="059000006000006 - JACQUART MOSAIQ  BRUT CAJA 6X75CL"/>
    <s v="ELENA CORINA"/>
    <s v="61263 - JOSNAVEDO E HIJOS S,L, E LUIS SECO"/>
    <n v="0"/>
    <n v="0"/>
    <n v="0"/>
    <n v="0"/>
    <n v="0"/>
    <n v="0"/>
    <n v="0"/>
    <n v="0"/>
    <n v="0"/>
    <n v="0"/>
    <n v="490.68"/>
    <n v="0"/>
    <n v="490.68"/>
  </r>
  <r>
    <x v="21"/>
    <s v="059000006000006 - JACQUART MOSAIQ  BRUT CAJA 6X75CL"/>
    <s v="ELENA CORINA"/>
    <s v="61446 - AMORES TIBURCIO, S,L"/>
    <n v="0"/>
    <n v="0"/>
    <n v="0"/>
    <n v="0"/>
    <n v="0"/>
    <n v="0"/>
    <n v="0"/>
    <n v="0"/>
    <n v="464.97"/>
    <n v="166.51"/>
    <n v="0"/>
    <n v="0"/>
    <n v="631.48"/>
  </r>
  <r>
    <x v="21"/>
    <s v="059000006000006 - JACQUART MOSAIQ  BRUT CAJA 6X75CL"/>
    <s v="ELENA CORINA"/>
    <s v="61780_1 - BELEQUILES, S,L,"/>
    <n v="0"/>
    <n v="0"/>
    <n v="0"/>
    <n v="0"/>
    <n v="0"/>
    <n v="0"/>
    <n v="0"/>
    <n v="0"/>
    <n v="0"/>
    <n v="333.03"/>
    <n v="0"/>
    <n v="0"/>
    <n v="333.03"/>
  </r>
  <r>
    <x v="21"/>
    <s v="059000006000006 - JACQUART MOSAIQ  BRUT CAJA 6X75CL"/>
    <s v="ELENA CORINA"/>
    <s v="61869 - GROZEA IONUT RAILEANU"/>
    <n v="0"/>
    <n v="0"/>
    <n v="295.18"/>
    <n v="0"/>
    <n v="0"/>
    <n v="-363.88"/>
    <n v="0"/>
    <n v="0"/>
    <n v="0"/>
    <n v="0"/>
    <n v="0"/>
    <n v="0"/>
    <n v="-68.699999999999989"/>
  </r>
  <r>
    <x v="21"/>
    <s v="059000006000006 - JACQUART MOSAIQ  BRUT CAJA 6X75CL"/>
    <s v="ELENA CORINA"/>
    <s v="61908 - MARIN RAZVAN BADEA"/>
    <n v="0"/>
    <n v="0"/>
    <n v="184.49"/>
    <n v="0"/>
    <n v="0"/>
    <n v="0"/>
    <n v="0"/>
    <n v="0"/>
    <n v="0"/>
    <n v="0"/>
    <n v="0"/>
    <n v="0"/>
    <n v="184.49"/>
  </r>
  <r>
    <x v="21"/>
    <s v="059000006000006 - JACQUART MOSAIQ  BRUT CAJA 6X75CL"/>
    <s v="ELENA CORINA"/>
    <s v="61913 - SERGIO MAYOR BUESO"/>
    <n v="0"/>
    <n v="0"/>
    <n v="0"/>
    <n v="1673.11"/>
    <n v="0"/>
    <n v="682.26"/>
    <n v="0"/>
    <n v="0"/>
    <n v="217.95"/>
    <n v="156.1"/>
    <n v="0"/>
    <n v="0"/>
    <n v="2729.4199999999996"/>
  </r>
  <r>
    <x v="21"/>
    <s v="059000006000006 - JACQUART MOSAIQ  BRUT CAJA 6X75CL"/>
    <s v="ELENA CORINA"/>
    <s v="61920 - ENRIQUE VIDAL SANTANA"/>
    <n v="0"/>
    <n v="0"/>
    <n v="0"/>
    <n v="0"/>
    <n v="0"/>
    <n v="0"/>
    <n v="0"/>
    <n v="0"/>
    <n v="1961.61"/>
    <n v="0"/>
    <n v="0"/>
    <n v="0"/>
    <n v="1961.61"/>
  </r>
  <r>
    <x v="21"/>
    <s v="059000006000006 - JACQUART MOSAIQ  BRUT CAJA 6X75CL"/>
    <s v="ELENA CORINA"/>
    <s v="61933 - FOODPRINT SL"/>
    <n v="0"/>
    <n v="0"/>
    <n v="0"/>
    <n v="0"/>
    <n v="0"/>
    <n v="357.52"/>
    <n v="0"/>
    <n v="0"/>
    <n v="0"/>
    <n v="0"/>
    <n v="0"/>
    <n v="0"/>
    <n v="357.52"/>
  </r>
  <r>
    <x v="21"/>
    <s v="059000006000006 - JACQUART MOSAIQ  BRUT CAJA 6X75CL"/>
    <s v="ELENA CORINA"/>
    <s v="61950 - PONIPOTENZA SL"/>
    <n v="0"/>
    <n v="0"/>
    <n v="0"/>
    <n v="0"/>
    <n v="0"/>
    <n v="0"/>
    <n v="0"/>
    <n v="0"/>
    <n v="0"/>
    <n v="166.51"/>
    <n v="0"/>
    <n v="0"/>
    <n v="166.51"/>
  </r>
  <r>
    <x v="21"/>
    <s v="059000006000006 - JACQUART MOSAIQ  BRUT CAJA 6X75CL"/>
    <s v="ELENA CORINA"/>
    <s v="61989 - PICAVIA INVERSIONES SL"/>
    <n v="0"/>
    <n v="0"/>
    <n v="0"/>
    <n v="0"/>
    <n v="0"/>
    <n v="0"/>
    <n v="221.55"/>
    <n v="0"/>
    <n v="0"/>
    <n v="0"/>
    <n v="0"/>
    <n v="0"/>
    <n v="221.55"/>
  </r>
  <r>
    <x v="21"/>
    <s v="059000006000006 - JACQUART MOSAIQ  BRUT CAJA 6X75CL"/>
    <s v="ELENA CORINA"/>
    <s v="62010 - PERA PALAS SL"/>
    <n v="0"/>
    <n v="0"/>
    <n v="0"/>
    <n v="0"/>
    <n v="0"/>
    <n v="0"/>
    <n v="0"/>
    <n v="0"/>
    <n v="290.61"/>
    <n v="0"/>
    <n v="0"/>
    <n v="0"/>
    <n v="290.61"/>
  </r>
  <r>
    <x v="21"/>
    <s v="059000006000006 - JACQUART MOSAIQ  BRUT CAJA 6X75CL"/>
    <s v="ELENA CORINA"/>
    <s v="62017 - ASTURIANOS DE SANABRIA SL"/>
    <n v="0"/>
    <n v="0"/>
    <n v="0"/>
    <n v="0"/>
    <n v="0"/>
    <n v="0"/>
    <n v="0"/>
    <n v="0"/>
    <n v="0"/>
    <n v="707.57"/>
    <n v="0"/>
    <n v="0"/>
    <n v="707.57"/>
  </r>
  <r>
    <x v="21"/>
    <s v="059000006000006 - JACQUART MOSAIQ  BRUT CAJA 6X75CL"/>
    <s v="EMPRESA"/>
    <s v="61849 - ADN CENTRAL SUPPLIER HOSTELERIA SL"/>
    <n v="0"/>
    <n v="0"/>
    <n v="553.48"/>
    <n v="0"/>
    <n v="0"/>
    <n v="0"/>
    <n v="0"/>
    <n v="0"/>
    <n v="0"/>
    <n v="0"/>
    <n v="1149.8599999999999"/>
    <n v="0"/>
    <n v="1703.34"/>
  </r>
  <r>
    <x v="21"/>
    <s v="059000006000006 - JACQUART MOSAIQ  BRUT CAJA 6X75CL"/>
    <s v="FERNANDO GARCIA"/>
    <s v="60310 - SIERRABER 2007 SL"/>
    <n v="0"/>
    <n v="0"/>
    <n v="0"/>
    <n v="0"/>
    <n v="0"/>
    <n v="0"/>
    <n v="0"/>
    <n v="0"/>
    <n v="0"/>
    <n v="0"/>
    <n v="257.14999999999998"/>
    <n v="0"/>
    <n v="257.14999999999998"/>
  </r>
  <r>
    <x v="21"/>
    <s v="059000006000006 - JACQUART MOSAIQ  BRUT CAJA 6X75CL"/>
    <s v="FERNANDO GARCIA"/>
    <s v="61846 - PESCADOS MADRID"/>
    <n v="0"/>
    <n v="0"/>
    <n v="0"/>
    <n v="0"/>
    <n v="0"/>
    <n v="0"/>
    <n v="0"/>
    <n v="0"/>
    <n v="0"/>
    <n v="743.6"/>
    <n v="0"/>
    <n v="0"/>
    <n v="743.6"/>
  </r>
  <r>
    <x v="21"/>
    <s v="059000006000006 - JACQUART MOSAIQ  BRUT CAJA 6X75CL"/>
    <s v="FERNANDO GARCIA"/>
    <s v="61936 - DRUG STORE GRAN VIA SL"/>
    <n v="0"/>
    <n v="0"/>
    <n v="737.97"/>
    <n v="0"/>
    <n v="0"/>
    <n v="0"/>
    <n v="0"/>
    <n v="0"/>
    <n v="0"/>
    <n v="0"/>
    <n v="0"/>
    <n v="0"/>
    <n v="737.97"/>
  </r>
  <r>
    <x v="21"/>
    <s v="059000006000006 - JACQUART MOSAIQ  BRUT CAJA 6X75CL"/>
    <s v="FERNANDO GARCIA"/>
    <s v="61991 - ALEJANDRO TOME FERRANIZ"/>
    <n v="0"/>
    <n v="0"/>
    <n v="0"/>
    <n v="0"/>
    <n v="0"/>
    <n v="0"/>
    <n v="605.25"/>
    <n v="0"/>
    <n v="0"/>
    <n v="0"/>
    <n v="0"/>
    <n v="0"/>
    <n v="605.25"/>
  </r>
  <r>
    <x v="21"/>
    <s v="059000006000006 - JACQUART MOSAIQ  BRUT CAJA 6X75CL"/>
    <s v="FERNANDO GARCIA"/>
    <s v="61996 - QUALITY MARKET EUROPEAN, S,L"/>
    <n v="0"/>
    <n v="0"/>
    <n v="0"/>
    <n v="0"/>
    <n v="0"/>
    <n v="0"/>
    <n v="221.55"/>
    <n v="0"/>
    <n v="0"/>
    <n v="0"/>
    <n v="0"/>
    <n v="279.98"/>
    <n v="501.53000000000003"/>
  </r>
  <r>
    <x v="21"/>
    <s v="059000006000006 - JACQUART MOSAIQ  BRUT CAJA 6X75CL"/>
    <s v="FERNANDO GARCIA"/>
    <s v="62001 - LOS MONTES DE GALICIA SLU"/>
    <n v="0"/>
    <n v="0"/>
    <n v="0"/>
    <n v="0"/>
    <n v="0"/>
    <n v="0"/>
    <n v="0"/>
    <n v="0"/>
    <n v="0"/>
    <n v="208.14"/>
    <n v="109.56"/>
    <n v="0"/>
    <n v="317.7"/>
  </r>
  <r>
    <x v="21"/>
    <s v="059000006000006 - JACQUART MOSAIQ  BRUT CAJA 6X75CL"/>
    <s v="JUAN FERNANDEZ"/>
    <s v="61101 - DISTRIBUIDORA DE BEBIDAS BACO, S,A"/>
    <n v="0"/>
    <n v="0"/>
    <n v="0"/>
    <n v="0"/>
    <n v="0"/>
    <n v="0"/>
    <n v="0"/>
    <n v="0"/>
    <n v="197.58"/>
    <n v="283.02999999999997"/>
    <n v="0"/>
    <n v="0"/>
    <n v="480.61"/>
  </r>
  <r>
    <x v="21"/>
    <s v="059000006000006 - JACQUART MOSAIQ  BRUT CAJA 6X75CL"/>
    <s v="JUAN FERNANDEZ"/>
    <s v="61618 - BISTRO FRANCO ITALIA, S,L,"/>
    <n v="0"/>
    <n v="0"/>
    <n v="0"/>
    <n v="0"/>
    <n v="0"/>
    <n v="0"/>
    <n v="249.25"/>
    <n v="0"/>
    <n v="0"/>
    <n v="0"/>
    <n v="0"/>
    <n v="0"/>
    <n v="249.25"/>
  </r>
  <r>
    <x v="21"/>
    <s v="059000006000006 - JACQUART MOSAIQ  BRUT CAJA 6X75CL"/>
    <s v="JUAN FERNANDEZ"/>
    <s v="61854 - BARBECHO ECOBAR SL"/>
    <n v="0"/>
    <n v="0"/>
    <n v="131.71"/>
    <n v="0"/>
    <n v="407.79"/>
    <n v="0"/>
    <n v="0"/>
    <n v="0"/>
    <n v="207.46"/>
    <n v="0"/>
    <n v="218.93"/>
    <n v="0"/>
    <n v="965.8900000000001"/>
  </r>
  <r>
    <x v="21"/>
    <s v="059000006000006 - JACQUART MOSAIQ  BRUT CAJA 6X75CL"/>
    <s v="JUAN FERNANDEZ"/>
    <s v="61872 - WHY NOT CDM 1, S,L"/>
    <n v="0"/>
    <n v="0"/>
    <n v="0"/>
    <n v="0"/>
    <n v="514.12"/>
    <n v="0"/>
    <n v="0"/>
    <n v="0"/>
    <n v="0"/>
    <n v="0"/>
    <n v="0"/>
    <n v="0"/>
    <n v="514.12"/>
  </r>
  <r>
    <x v="21"/>
    <s v="059000007000001 - JACQUART ROSE BOT, 75CL"/>
    <s v="Desoonocido"/>
    <s v="88 - TECNOBRAU S,L,"/>
    <n v="1893.5"/>
    <n v="0"/>
    <n v="0"/>
    <n v="0"/>
    <n v="0"/>
    <n v="0"/>
    <n v="0"/>
    <n v="0"/>
    <n v="0"/>
    <n v="0"/>
    <n v="0"/>
    <n v="0"/>
    <n v="1893.5"/>
  </r>
  <r>
    <x v="21"/>
    <s v="059000007000001 - JACQUART ROSE BOT, 75CL"/>
    <s v="ELENA CORINA"/>
    <s v="61784 - KALAMATA, S,L,"/>
    <n v="0"/>
    <n v="0"/>
    <n v="0"/>
    <n v="0"/>
    <n v="0"/>
    <n v="0"/>
    <n v="0"/>
    <n v="0"/>
    <n v="0"/>
    <n v="0"/>
    <n v="0"/>
    <n v="0"/>
    <n v="0"/>
  </r>
  <r>
    <x v="21"/>
    <s v="059000007000001 - JACQUART ROSE BOT, 75CL"/>
    <s v="ELENA CORINA"/>
    <s v="61933 - FOODPRINT SL"/>
    <n v="0"/>
    <n v="0"/>
    <n v="82.39"/>
    <n v="0"/>
    <n v="0"/>
    <n v="0"/>
    <n v="82.45"/>
    <n v="0"/>
    <n v="0"/>
    <n v="0"/>
    <n v="0"/>
    <n v="0"/>
    <n v="164.84"/>
  </r>
  <r>
    <x v="21"/>
    <s v="059000007000001 - JACQUART ROSE BOT, 75CL"/>
    <s v="JUAN FERNANDEZ"/>
    <s v="61206 - FERNANDO MEMBRILLO MONTILLA"/>
    <n v="0"/>
    <n v="0"/>
    <n v="0"/>
    <n v="724.64"/>
    <n v="0"/>
    <n v="0"/>
    <n v="0"/>
    <n v="0"/>
    <n v="0"/>
    <n v="0"/>
    <n v="0"/>
    <n v="0"/>
    <n v="724.64"/>
  </r>
  <r>
    <x v="21"/>
    <s v="059000007000006 - JACQUART ROSE CAJA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1"/>
    <s v="059000007000006 - JACQUART ROSE CAJA 6X75CL"/>
    <s v="ELENA CORINA"/>
    <s v="61263 - JOSNAVEDO E HIJOS S,L, E LUIS SECO"/>
    <n v="0"/>
    <n v="0"/>
    <n v="0"/>
    <n v="0"/>
    <n v="0"/>
    <n v="0"/>
    <n v="0"/>
    <n v="0"/>
    <n v="0"/>
    <n v="0"/>
    <n v="143.44"/>
    <n v="0"/>
    <n v="143.44"/>
  </r>
  <r>
    <x v="21"/>
    <s v="059000007000006 - JACQUART ROSE CAJA 6X75CL"/>
    <s v="ELENA CORINA"/>
    <s v="61908 - MARIN RAZVAN BADEA"/>
    <n v="0"/>
    <n v="0"/>
    <n v="215.74"/>
    <n v="0"/>
    <n v="0"/>
    <n v="0"/>
    <n v="0"/>
    <n v="0"/>
    <n v="0"/>
    <n v="0"/>
    <n v="0"/>
    <n v="0"/>
    <n v="215.74"/>
  </r>
  <r>
    <x v="21"/>
    <s v="059000007000006 - JACQUART ROSE CAJA 6X75CL"/>
    <s v="ELENA CORINA"/>
    <s v="61920 - ENRIQUE VIDAL SANTANA"/>
    <n v="0"/>
    <n v="0"/>
    <n v="0"/>
    <n v="0"/>
    <n v="0"/>
    <n v="0"/>
    <n v="0"/>
    <n v="0"/>
    <n v="254.86"/>
    <n v="0"/>
    <n v="0"/>
    <n v="0"/>
    <n v="254.86"/>
  </r>
  <r>
    <x v="21"/>
    <s v="059000007000006 - JACQUART ROSE CAJA 6X75CL"/>
    <s v="ELENA CORINA"/>
    <s v="62017 - ASTURIANOS DE SANABRIA SL"/>
    <n v="0"/>
    <n v="0"/>
    <n v="0"/>
    <n v="0"/>
    <n v="0"/>
    <n v="0"/>
    <n v="0"/>
    <n v="0"/>
    <n v="0"/>
    <n v="881.21"/>
    <n v="0"/>
    <n v="0"/>
    <n v="881.21"/>
  </r>
  <r>
    <x v="21"/>
    <s v="059000007000006 - JACQUART ROSE CAJA 6X75CL"/>
    <s v="EMPRESA"/>
    <s v="61849 - ADN CENTRAL SUPPLIER HOSTELERIA SL"/>
    <n v="0"/>
    <n v="0"/>
    <n v="647.21"/>
    <n v="0"/>
    <n v="0"/>
    <n v="0"/>
    <n v="0"/>
    <n v="0"/>
    <n v="0"/>
    <n v="0"/>
    <n v="1344.95"/>
    <n v="0"/>
    <n v="1992.16"/>
  </r>
  <r>
    <x v="21"/>
    <s v="059000007000006 - JACQUART ROSE CAJA 6X75CL"/>
    <s v="FERNANDO GARCIA"/>
    <s v="60310 - SIERRABER 2007 SL"/>
    <n v="0"/>
    <n v="0"/>
    <n v="0"/>
    <n v="0"/>
    <n v="0"/>
    <n v="0"/>
    <n v="0"/>
    <n v="0"/>
    <n v="0"/>
    <n v="0"/>
    <n v="320.17"/>
    <n v="0"/>
    <n v="320.17"/>
  </r>
  <r>
    <x v="21"/>
    <s v="059000007000006 - JACQUART ROSE CAJA 6X75CL"/>
    <s v="FERNANDO GARCIA"/>
    <s v="61846 - PESCADOS MADRID"/>
    <n v="0"/>
    <n v="0"/>
    <n v="0"/>
    <n v="0"/>
    <n v="0"/>
    <n v="0"/>
    <n v="0"/>
    <n v="0"/>
    <n v="0"/>
    <n v="182.1"/>
    <n v="0"/>
    <n v="0"/>
    <n v="182.1"/>
  </r>
  <r>
    <x v="21"/>
    <s v="059000007000006 - JACQUART ROSE CAJA 6X75CL"/>
    <s v="FERNANDO GARCIA"/>
    <s v="61996 - QUALITY MARKET EUROPEAN, S,L"/>
    <n v="0"/>
    <n v="0"/>
    <n v="0"/>
    <n v="0"/>
    <n v="0"/>
    <n v="0"/>
    <n v="259.07"/>
    <n v="0"/>
    <n v="0"/>
    <n v="0"/>
    <n v="0"/>
    <n v="0"/>
    <n v="259.07"/>
  </r>
  <r>
    <x v="21"/>
    <s v="059000007000006 - JACQUART ROSE CAJA 6X75CL"/>
    <s v="FERNANDO GARCIA"/>
    <s v="62001 - LOS MONTES DE GALICIA SLU"/>
    <n v="0"/>
    <n v="0"/>
    <n v="0"/>
    <n v="0"/>
    <n v="0"/>
    <n v="0"/>
    <n v="0"/>
    <n v="0"/>
    <n v="0"/>
    <n v="0"/>
    <n v="0"/>
    <n v="306.92"/>
    <n v="306.92"/>
  </r>
  <r>
    <x v="21"/>
    <s v="059000007000006 - JACQUART ROSE CAJA 6X75CL"/>
    <s v="JUAN FERNANDEZ"/>
    <s v="61854 - BARBECHO ECOBAR SL"/>
    <n v="0"/>
    <n v="0"/>
    <n v="156.22"/>
    <n v="0"/>
    <n v="0"/>
    <n v="385.14"/>
    <n v="0"/>
    <n v="0"/>
    <n v="0"/>
    <n v="0"/>
    <n v="129.83000000000001"/>
    <n v="0"/>
    <n v="671.19"/>
  </r>
  <r>
    <x v="21"/>
    <s v="059000007000006 - JACQUART ROSE CAJA 6X75CL"/>
    <s v="JUAN FERNANDEZ"/>
    <s v="61872 - WHY NOT CDM 1, S,L"/>
    <n v="0"/>
    <n v="0"/>
    <n v="0"/>
    <n v="0"/>
    <n v="667.97"/>
    <n v="0"/>
    <n v="0"/>
    <n v="0"/>
    <n v="0"/>
    <n v="0"/>
    <n v="0"/>
    <n v="0"/>
    <n v="667.97"/>
  </r>
  <r>
    <x v="21"/>
    <s v="059000008000001 - JACQUART BRUT 5 YEARS C/ESTUCH 75CL C/ESTUCHE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1"/>
    <s v="059000008000001 - JACQUART BRUT 5 YEARS C/ESTUCH 75CL C/ESTUCHE"/>
    <s v="ELENA CORINA"/>
    <s v="61784 - KALAMATA, S,L,"/>
    <n v="0"/>
    <n v="0"/>
    <n v="0"/>
    <n v="0"/>
    <n v="0"/>
    <n v="0"/>
    <n v="0"/>
    <n v="0"/>
    <n v="0"/>
    <n v="0"/>
    <n v="0"/>
    <n v="0"/>
    <n v="0"/>
  </r>
  <r>
    <x v="21"/>
    <s v="059000008000001 - JACQUART BRUT 5 YEARS C/ESTUCH 75CL C/ESTUCHE"/>
    <s v="ELENA CORINA"/>
    <s v="61891 - LOS OROS SL"/>
    <n v="0"/>
    <n v="0"/>
    <n v="0"/>
    <n v="0"/>
    <n v="0"/>
    <n v="0"/>
    <n v="0"/>
    <n v="0"/>
    <n v="0"/>
    <n v="0"/>
    <n v="0"/>
    <n v="0"/>
    <n v="0"/>
  </r>
  <r>
    <x v="21"/>
    <s v="059000008000001 - JACQUART BRUT 5 YEARS C/ESTUCH 75CL C/ESTUCHE"/>
    <s v="ELENA CORINA"/>
    <s v="61897 - R,S LAS DELICIAS DE BRAGANZA SL"/>
    <n v="0"/>
    <n v="140.85"/>
    <n v="0"/>
    <n v="0"/>
    <n v="0"/>
    <n v="0"/>
    <n v="0"/>
    <n v="0"/>
    <n v="0"/>
    <n v="0"/>
    <n v="0"/>
    <n v="0"/>
    <n v="140.85"/>
  </r>
  <r>
    <x v="21"/>
    <s v="059000008000001 - JACQUART BRUT 5 YEARS C/ESTUCH 75CL C/ESTUCHE"/>
    <s v="FERNANDO GARCIA"/>
    <s v="61936 - DRUG STORE GRAN VIA SL"/>
    <n v="0"/>
    <n v="0"/>
    <n v="0"/>
    <n v="0"/>
    <n v="0"/>
    <n v="0"/>
    <n v="0"/>
    <n v="0"/>
    <n v="0"/>
    <n v="0"/>
    <n v="0"/>
    <n v="0"/>
    <n v="0"/>
  </r>
  <r>
    <x v="21"/>
    <s v="059000008000006 - JACQUART BRUT 5 YEARS C/ESTUCH 6X75CL C/ESTUCHE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1"/>
    <s v="059000008000006 - JACQUART BRUT 5 YEARS C/ESTUCH 6X75CL C/ESTUCHE"/>
    <s v="ELENA CORINA"/>
    <s v="62017 - ASTURIANOS DE SANABRIA SL"/>
    <n v="0"/>
    <n v="0"/>
    <n v="0"/>
    <n v="0"/>
    <n v="0"/>
    <n v="0"/>
    <n v="0"/>
    <n v="0"/>
    <n v="0"/>
    <n v="170.89"/>
    <n v="0"/>
    <n v="1436.67"/>
    <n v="1607.56"/>
  </r>
  <r>
    <x v="21"/>
    <s v="059000008000006 - JACQUART BRUT 5 YEARS C/ESTUCH 6X75CL C/ESTUCHE"/>
    <s v="FERNANDO GARCIA"/>
    <s v="61893 - GROUP WINNERS 88 LS"/>
    <n v="0"/>
    <n v="0"/>
    <n v="0"/>
    <n v="0"/>
    <n v="516.91"/>
    <n v="0"/>
    <n v="0"/>
    <n v="0"/>
    <n v="0"/>
    <n v="0"/>
    <n v="0"/>
    <n v="0"/>
    <n v="516.91"/>
  </r>
  <r>
    <x v="21"/>
    <s v="059000009000001 - JACQUART JEROBOAM BOT, 3L"/>
    <s v="FERNANDO GARCIA"/>
    <s v="61846 - PESCADOS MADRID"/>
    <n v="0"/>
    <n v="0"/>
    <n v="0"/>
    <n v="0"/>
    <n v="0"/>
    <n v="0"/>
    <n v="388.77"/>
    <n v="0"/>
    <n v="0"/>
    <n v="0"/>
    <n v="0"/>
    <n v="0"/>
    <n v="388.77"/>
  </r>
  <r>
    <x v="21"/>
    <s v="059000010000001 - JACQUART MATUSALEM 6L BOT, 6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21"/>
    <s v="059000012000001 - JACQUART BALTASAR BOT, 12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1"/>
    <s v="059000013000001 - MONTAUDON BRUT 75CL 75CL"/>
    <s v="FERNANDO GARCIA"/>
    <s v="62014 - PESGA INVERSIONES SL"/>
    <n v="0"/>
    <n v="0"/>
    <n v="0"/>
    <n v="0"/>
    <n v="0"/>
    <n v="0"/>
    <n v="0"/>
    <n v="0"/>
    <n v="0"/>
    <n v="35.83"/>
    <n v="0"/>
    <n v="0"/>
    <n v="35.83"/>
  </r>
  <r>
    <x v="21"/>
    <s v="059000013000006 - MONTAUDON BRUT 75CL 6X75CL"/>
    <s v="ELENA CORINA"/>
    <s v="61446 - AMORES TIBURCIO, S,L"/>
    <n v="0"/>
    <n v="0"/>
    <n v="0"/>
    <n v="0"/>
    <n v="0"/>
    <n v="0"/>
    <n v="0"/>
    <n v="0"/>
    <n v="180.14"/>
    <n v="258.04000000000002"/>
    <n v="95.05"/>
    <n v="0"/>
    <n v="533.23"/>
  </r>
  <r>
    <x v="21"/>
    <s v="059000013000006 - MONTAUDON BRUT 75CL 6X75CL"/>
    <s v="ELENA CORINA"/>
    <s v="61869 - GROZEA IONUT RAILEANU"/>
    <n v="0"/>
    <n v="0"/>
    <n v="182.98"/>
    <n v="0"/>
    <n v="0"/>
    <n v="0"/>
    <n v="0"/>
    <n v="0"/>
    <n v="0"/>
    <n v="0"/>
    <n v="0"/>
    <n v="0"/>
    <n v="182.98"/>
  </r>
  <r>
    <x v="21"/>
    <s v="059000013000006 - MONTAUDON BRUT 75CL 6X75CL"/>
    <s v="ELENA CORINA"/>
    <s v="61943 - CARMEN COCOREAN"/>
    <n v="0"/>
    <n v="0"/>
    <n v="0"/>
    <n v="0"/>
    <n v="0"/>
    <n v="0"/>
    <n v="0"/>
    <n v="0"/>
    <n v="0"/>
    <n v="0"/>
    <n v="79.84"/>
    <n v="0"/>
    <n v="79.84"/>
  </r>
  <r>
    <x v="21"/>
    <s v="059000013000006 - MONTAUDON BRUT 75CL 6X75CL"/>
    <s v="ELENA CORINA"/>
    <s v="67454 - ASIAN"/>
    <n v="0"/>
    <n v="0"/>
    <n v="0"/>
    <n v="0"/>
    <n v="0"/>
    <n v="0"/>
    <n v="0"/>
    <n v="0"/>
    <n v="0"/>
    <n v="0"/>
    <n v="95.05"/>
    <n v="0"/>
    <n v="95.05"/>
  </r>
  <r>
    <x v="21"/>
    <s v="059000013000006 - MONTAUDON BRUT 75CL 6X75CL"/>
    <s v="FERNANDO GARCIA"/>
    <s v="60310 - SIERRABER 2007 SL"/>
    <n v="0"/>
    <n v="0"/>
    <n v="0"/>
    <n v="0"/>
    <n v="0"/>
    <n v="0"/>
    <n v="0"/>
    <n v="0"/>
    <n v="0"/>
    <n v="0"/>
    <n v="85.13"/>
    <n v="0"/>
    <n v="85.13"/>
  </r>
  <r>
    <x v="21"/>
    <s v="059000013000006 - MONTAUDON BRUT 75CL 6X75CL"/>
    <s v="FERNANDO GARCIA"/>
    <s v="61856 - EL RINCON DE RAFA SL"/>
    <n v="0"/>
    <n v="0"/>
    <n v="0"/>
    <n v="0"/>
    <n v="0"/>
    <n v="225.56"/>
    <n v="0"/>
    <n v="0"/>
    <n v="288.22000000000003"/>
    <n v="0"/>
    <n v="0"/>
    <n v="0"/>
    <n v="513.78"/>
  </r>
  <r>
    <x v="21"/>
    <s v="059000013000006 - MONTAUDON BRUT 75CL 6X75CL"/>
    <s v="FERNANDO GARCIA"/>
    <s v="61893 - GROUP WINNERS 88 LS"/>
    <n v="0"/>
    <n v="0"/>
    <n v="0"/>
    <n v="0"/>
    <n v="294.97000000000003"/>
    <n v="0"/>
    <n v="0"/>
    <n v="0"/>
    <n v="0"/>
    <n v="0"/>
    <n v="0"/>
    <n v="0"/>
    <n v="294.97000000000003"/>
  </r>
  <r>
    <x v="21"/>
    <s v="059000013000006 - MONTAUDON BRUT 75CL 6X75CL"/>
    <s v="FERNANDO GARCIA"/>
    <s v="61936 - DRUG STORE GRAN VIA SL"/>
    <n v="0"/>
    <n v="0"/>
    <n v="476.32"/>
    <n v="0"/>
    <n v="0"/>
    <n v="0"/>
    <n v="0"/>
    <n v="0"/>
    <n v="0"/>
    <n v="0"/>
    <n v="0"/>
    <n v="0"/>
    <n v="476.32"/>
  </r>
  <r>
    <x v="21"/>
    <s v="059000013000006 - MONTAUDON BRUT 75CL 6X75CL"/>
    <s v="FERNANDO GARCIA"/>
    <s v="61973 - CIVES Y MANTERO SL"/>
    <n v="0"/>
    <n v="0"/>
    <n v="0"/>
    <n v="0"/>
    <n v="0"/>
    <n v="939.46"/>
    <n v="0"/>
    <n v="0"/>
    <n v="0"/>
    <n v="0"/>
    <n v="0"/>
    <n v="0"/>
    <n v="939.46"/>
  </r>
  <r>
    <x v="21"/>
    <s v="059000013000006 - MONTAUDON BRUT 75CL 6X75CL"/>
    <s v="FERNANDO GARCIA"/>
    <s v="61977 - AVENIDA MACHUPICHU 85, S,L"/>
    <n v="0"/>
    <n v="0"/>
    <n v="0"/>
    <n v="0"/>
    <n v="0"/>
    <n v="225.56"/>
    <n v="0"/>
    <n v="0"/>
    <n v="0"/>
    <n v="0"/>
    <n v="0"/>
    <n v="0"/>
    <n v="225.56"/>
  </r>
  <r>
    <x v="21"/>
    <s v="059000013000006 - MONTAUDON BRUT 75CL 6X75CL"/>
    <s v="FERNANDO GARCIA"/>
    <s v="61991 - ALEJANDRO TOME FERRANIZ"/>
    <n v="0"/>
    <n v="0"/>
    <n v="0"/>
    <n v="0"/>
    <n v="0"/>
    <n v="0"/>
    <n v="412"/>
    <n v="0"/>
    <n v="0"/>
    <n v="0"/>
    <n v="0"/>
    <n v="520.65"/>
    <n v="932.65"/>
  </r>
  <r>
    <x v="21"/>
    <s v="059000013000006 - MONTAUDON BRUT 75CL 6X75CL"/>
    <s v="FERNANDO GARCIA"/>
    <s v="61996 - QUALITY MARKET EUROPEAN, S,L"/>
    <n v="0"/>
    <n v="0"/>
    <n v="0"/>
    <n v="0"/>
    <n v="0"/>
    <n v="0"/>
    <n v="137.33000000000001"/>
    <n v="0"/>
    <n v="0"/>
    <n v="0"/>
    <n v="0"/>
    <n v="173.55"/>
    <n v="310.88"/>
  </r>
  <r>
    <x v="21"/>
    <s v="059000013000006 - MONTAUDON BRUT 75CL 6X75CL"/>
    <s v="FERNANDO GARCIA"/>
    <s v="62021 - HOSTELERIA VAZQUEZ RUIZ SL"/>
    <n v="0"/>
    <n v="0"/>
    <n v="0"/>
    <n v="0"/>
    <n v="0"/>
    <n v="0"/>
    <n v="0"/>
    <n v="0"/>
    <n v="0"/>
    <n v="0"/>
    <n v="79.180000000000007"/>
    <n v="0"/>
    <n v="79.180000000000007"/>
  </r>
  <r>
    <x v="21"/>
    <s v="059000013000006 - MONTAUDON BRUT 75CL 6X75CL"/>
    <s v="JUAN FERNANDEZ"/>
    <s v="61037 - TAKHIRO, S,L"/>
    <n v="0"/>
    <n v="0"/>
    <n v="0"/>
    <n v="0"/>
    <n v="0"/>
    <n v="0"/>
    <n v="0"/>
    <n v="0"/>
    <n v="0"/>
    <n v="0"/>
    <n v="1412.29"/>
    <n v="0"/>
    <n v="1412.29"/>
  </r>
  <r>
    <x v="21"/>
    <s v="059000013000006 - MONTAUDON BRUT 75CL 6X75CL"/>
    <s v="JUAN FERNANDEZ"/>
    <s v="61467 - NUEVO GRUPO LICORES CACHE, S, L"/>
    <n v="0"/>
    <n v="0"/>
    <n v="0"/>
    <n v="0"/>
    <n v="0"/>
    <n v="0"/>
    <n v="0"/>
    <n v="0"/>
    <n v="0"/>
    <n v="0"/>
    <n v="0"/>
    <n v="184.39"/>
    <n v="184.39"/>
  </r>
  <r>
    <x v="21"/>
    <s v="059000014000001 - MONTAUDON ROSE 75CL 75cl"/>
    <s v="FERNANDO GARCIA"/>
    <s v="62014 - PESGA INVERSIONES SL"/>
    <n v="0"/>
    <n v="0"/>
    <n v="0"/>
    <n v="0"/>
    <n v="0"/>
    <n v="0"/>
    <n v="0"/>
    <n v="0"/>
    <n v="0"/>
    <n v="40.590000000000003"/>
    <n v="0"/>
    <n v="0"/>
    <n v="40.590000000000003"/>
  </r>
  <r>
    <x v="21"/>
    <s v="059000014000006 - MONTAUDON ROSE 75CL 6X75CL"/>
    <s v="FERNANDO GARCIA"/>
    <s v="60310 - SIERRABER 2007 SL"/>
    <n v="0"/>
    <n v="0"/>
    <n v="0"/>
    <n v="0"/>
    <n v="0"/>
    <n v="0"/>
    <n v="0"/>
    <n v="0"/>
    <n v="0"/>
    <n v="0"/>
    <n v="96.42"/>
    <n v="0"/>
    <n v="96.42"/>
  </r>
  <r>
    <x v="21"/>
    <s v="059000014000006 - MONTAUDON ROSE 75CL 6X75CL"/>
    <s v="FERNANDO GARCIA"/>
    <s v="61936 - DRUG STORE GRAN VIA SL"/>
    <n v="0"/>
    <n v="0"/>
    <n v="539.72"/>
    <n v="0"/>
    <n v="0"/>
    <n v="0"/>
    <n v="0"/>
    <n v="0"/>
    <n v="0"/>
    <n v="0"/>
    <n v="0"/>
    <n v="0"/>
    <n v="539.72"/>
  </r>
  <r>
    <x v="21"/>
    <s v="059000014000006 - MONTAUDON ROSE 75CL 6X75CL"/>
    <s v="FERNANDO GARCIA"/>
    <s v="61973 - CIVES Y MANTERO SL"/>
    <n v="0"/>
    <n v="0"/>
    <n v="0"/>
    <n v="0"/>
    <n v="0"/>
    <n v="266.13"/>
    <n v="0"/>
    <n v="0"/>
    <n v="0"/>
    <n v="0"/>
    <n v="0"/>
    <n v="0"/>
    <n v="266.13"/>
  </r>
  <r>
    <x v="21"/>
    <s v="059000014000006 - MONTAUDON ROSE 75CL 6X75CL"/>
    <s v="FERNANDO GARCIA"/>
    <s v="61977 - AVENIDA MACHUPICHU 85, S,L"/>
    <n v="0"/>
    <n v="0"/>
    <n v="0"/>
    <n v="0"/>
    <n v="0"/>
    <n v="255.6"/>
    <n v="0"/>
    <n v="0"/>
    <n v="0"/>
    <n v="0"/>
    <n v="0"/>
    <n v="0"/>
    <n v="255.6"/>
  </r>
  <r>
    <x v="21"/>
    <s v="059000014000006 - MONTAUDON ROSE 75CL 6X75CL"/>
    <s v="FERNANDO GARCIA"/>
    <s v="61991 - ALEJANDRO TOME FERRANIZ"/>
    <n v="0"/>
    <n v="0"/>
    <n v="0"/>
    <n v="0"/>
    <n v="0"/>
    <n v="0"/>
    <n v="0"/>
    <n v="0"/>
    <n v="0"/>
    <n v="0"/>
    <n v="0"/>
    <n v="983.31"/>
    <n v="983.31"/>
  </r>
  <r>
    <x v="21"/>
    <s v="059000014000006 - MONTAUDON ROSE 75CL 6X75CL"/>
    <s v="FERNANDO GARCIA"/>
    <s v="61996 - QUALITY MARKET EUROPEAN, S,L"/>
    <n v="0"/>
    <n v="0"/>
    <n v="0"/>
    <n v="0"/>
    <n v="0"/>
    <n v="0"/>
    <n v="155.62"/>
    <n v="0"/>
    <n v="0"/>
    <n v="0"/>
    <n v="0"/>
    <n v="196.66"/>
    <n v="352.28"/>
  </r>
  <r>
    <x v="21"/>
    <s v="059000014000006 - MONTAUDON ROSE 75CL 6X75CL"/>
    <s v="JUAN FERNANDEZ"/>
    <s v="61037 - TAKHIRO, S,L"/>
    <n v="0"/>
    <n v="0"/>
    <n v="0"/>
    <n v="0"/>
    <n v="0"/>
    <n v="0"/>
    <n v="0"/>
    <n v="0"/>
    <n v="0"/>
    <n v="0"/>
    <n v="399.91"/>
    <n v="0"/>
    <n v="399.91"/>
  </r>
  <r>
    <x v="21"/>
    <s v="059000014000006 - MONTAUDON ROSE 75CL 6X75CL"/>
    <s v="JUAN FERNANDEZ"/>
    <s v="61467 - NUEVO GRUPO LICORES CACHE, S, L"/>
    <n v="0"/>
    <n v="0"/>
    <n v="0"/>
    <n v="0"/>
    <n v="0"/>
    <n v="0"/>
    <n v="0"/>
    <n v="0"/>
    <n v="0"/>
    <n v="0"/>
    <n v="0"/>
    <n v="208.96"/>
    <n v="208.96"/>
  </r>
  <r>
    <x v="21"/>
    <s v="059000016000001 - CUVEE ALPHA VINTAGE BOT, 7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1"/>
    <s v="059000016000001 - CUVEE ALPHA VINTAGE BOT, 75 CL"/>
    <s v="ELENA CORINA"/>
    <s v="61913 - SERGIO MAYOR BUESO"/>
    <n v="0"/>
    <n v="0"/>
    <n v="0"/>
    <n v="0"/>
    <n v="0"/>
    <n v="0"/>
    <n v="0"/>
    <n v="0"/>
    <n v="0"/>
    <n v="0"/>
    <n v="0"/>
    <n v="144.15"/>
    <n v="144.15"/>
  </r>
  <r>
    <x v="21"/>
    <s v="059000016000003 - CUVEE ALPHA VINTAGE CAJA 3X75CL"/>
    <s v="ELENA CORINA"/>
    <s v="62017 - ASTURIANOS DE SANABRIA SL"/>
    <n v="0"/>
    <n v="0"/>
    <n v="0"/>
    <n v="0"/>
    <n v="0"/>
    <n v="0"/>
    <n v="0"/>
    <n v="0"/>
    <n v="0"/>
    <n v="224.24"/>
    <n v="0"/>
    <n v="0"/>
    <n v="224.24"/>
  </r>
  <r>
    <x v="21"/>
    <s v="059000017000001 - CUVEE ALPHA VINTAGE PRESTIGE BOT,75CL  C/ESTUCHE"/>
    <s v="ELENA CORINA"/>
    <s v="47745 - FOGÃ¯Â¿Â½N DE LA CASONA, SL"/>
    <n v="0"/>
    <n v="0"/>
    <n v="0"/>
    <n v="0"/>
    <n v="0"/>
    <n v="0"/>
    <n v="0"/>
    <n v="0"/>
    <n v="0"/>
    <n v="0"/>
    <n v="161.93"/>
    <n v="0"/>
    <n v="161.93"/>
  </r>
  <r>
    <x v="21"/>
    <s v="059000017000001 - CUVEE ALPHA VINTAGE PRESTIGE BOT,75CL  C/ESTUCHE"/>
    <s v="FERNANDO GARCIA"/>
    <s v="62001 - LOS MONTES DE GALICIA SLU"/>
    <n v="0"/>
    <n v="0"/>
    <n v="0"/>
    <n v="0"/>
    <n v="0"/>
    <n v="0"/>
    <n v="0"/>
    <n v="0"/>
    <n v="0"/>
    <n v="0"/>
    <n v="0"/>
    <n v="369.59"/>
    <n v="369.59"/>
  </r>
  <r>
    <x v="21"/>
    <s v="059000017000006 - CUVEE ALPHA VINTAGE PRESTIGE 6X75CL C/ESTUCHE"/>
    <s v="FERNANDO GARCIA"/>
    <s v="62001 - LOS MONTES DE GALICIA SLU"/>
    <n v="0"/>
    <n v="0"/>
    <n v="0"/>
    <n v="0"/>
    <n v="0"/>
    <n v="0"/>
    <n v="0"/>
    <n v="0"/>
    <n v="0"/>
    <n v="0"/>
    <n v="0"/>
    <n v="0"/>
    <n v="0"/>
  </r>
  <r>
    <x v="21"/>
    <s v="059000018000001 - MOUNTAUDON BRUT 37,5CL "/>
    <s v="ELENA CORINA"/>
    <s v="61901 - LA SARDINA Y LA GALLINA, S,L"/>
    <n v="0"/>
    <n v="0"/>
    <n v="0"/>
    <n v="0"/>
    <n v="0"/>
    <n v="0"/>
    <n v="0"/>
    <n v="0"/>
    <n v="0"/>
    <n v="0"/>
    <n v="0"/>
    <n v="0"/>
    <n v="0"/>
  </r>
  <r>
    <x v="21"/>
    <s v="059000018000001 - MOUNTAUDON BRUT 37,5CL "/>
    <s v="FERNANDO GARCIA"/>
    <s v="62014 - PESGA INVERSIONES SL"/>
    <n v="0"/>
    <n v="0"/>
    <n v="0"/>
    <n v="0"/>
    <n v="0"/>
    <n v="0"/>
    <n v="0"/>
    <n v="0"/>
    <n v="0"/>
    <n v="12.78"/>
    <n v="0"/>
    <n v="0"/>
    <n v="12.78"/>
  </r>
  <r>
    <x v="21"/>
    <s v="059000018000012 - MOUNTAUDON BRUT 37,5CL CAJA 12X37,5CL"/>
    <s v="FERNANDO GARCIA"/>
    <s v="61846 - PESCADOS MADRID"/>
    <n v="0"/>
    <n v="0"/>
    <n v="0"/>
    <n v="0"/>
    <n v="404.26"/>
    <n v="0"/>
    <n v="0"/>
    <n v="0"/>
    <n v="0"/>
    <n v="0"/>
    <n v="0"/>
    <n v="0"/>
    <n v="404.26"/>
  </r>
  <r>
    <x v="21"/>
    <s v="059000018000012 - MOUNTAUDON BRUT 37,5CL CAJA 12X37,5CL"/>
    <s v="FERNANDO GARCIA"/>
    <s v="61973 - CIVES Y MANTERO SL"/>
    <n v="0"/>
    <n v="0"/>
    <n v="0"/>
    <n v="0"/>
    <n v="0"/>
    <n v="335.17"/>
    <n v="0"/>
    <n v="0"/>
    <n v="0"/>
    <n v="0"/>
    <n v="0"/>
    <n v="0"/>
    <n v="335.17"/>
  </r>
  <r>
    <x v="21"/>
    <s v="059000019000001 - JACQUART MOSAIQ BRUT 37,5CL "/>
    <s v="ELENA CORINA"/>
    <s v="61784 - KALAMATA, S,L,"/>
    <n v="0"/>
    <n v="0"/>
    <n v="0"/>
    <n v="0"/>
    <n v="0"/>
    <n v="0"/>
    <n v="0"/>
    <n v="0"/>
    <n v="0"/>
    <n v="0"/>
    <n v="0"/>
    <n v="0"/>
    <n v="0"/>
  </r>
  <r>
    <x v="21"/>
    <s v="059000019000001 - JACQUART MOSAIQ BRUT 37,5CL "/>
    <s v="ELENA CORINA"/>
    <s v="61901 - LA SARDINA Y LA GALLINA, S,L"/>
    <n v="0"/>
    <n v="0"/>
    <n v="0"/>
    <n v="0"/>
    <n v="0"/>
    <n v="0"/>
    <n v="0"/>
    <n v="0"/>
    <n v="0"/>
    <n v="0"/>
    <n v="0"/>
    <n v="0"/>
    <n v="0"/>
  </r>
  <r>
    <x v="21"/>
    <s v="059000019000001 - JACQUART MOSAIQ BRUT 37,5CL "/>
    <s v="ELENA CORINA"/>
    <s v="61912 - LOS ANDES 2000 SL"/>
    <n v="0"/>
    <n v="0"/>
    <n v="0"/>
    <n v="0"/>
    <n v="0"/>
    <n v="0"/>
    <n v="0"/>
    <n v="0"/>
    <n v="0"/>
    <n v="0"/>
    <n v="0"/>
    <n v="0"/>
    <n v="0"/>
  </r>
  <r>
    <x v="21"/>
    <s v="059000019000001 - JACQUART MOSAIQ BRUT 37,5CL "/>
    <s v="ELENA CORINA"/>
    <s v="61913 - SERGIO MAYOR BUESO"/>
    <n v="0"/>
    <n v="0"/>
    <n v="0"/>
    <n v="0"/>
    <n v="0"/>
    <n v="0"/>
    <n v="0"/>
    <n v="0"/>
    <n v="0"/>
    <n v="0"/>
    <n v="0"/>
    <n v="0"/>
    <n v="0"/>
  </r>
  <r>
    <x v="21"/>
    <s v="059000019000001 - JACQUART MOSAIQ BRUT 37,5CL "/>
    <s v="ELENA CORINA"/>
    <s v="61950 - PONIPOTENZA SL"/>
    <n v="0"/>
    <n v="0"/>
    <n v="0"/>
    <n v="0"/>
    <n v="0"/>
    <n v="0"/>
    <n v="0"/>
    <n v="0"/>
    <n v="0"/>
    <n v="0"/>
    <n v="0"/>
    <n v="0"/>
    <n v="0"/>
  </r>
  <r>
    <x v="21"/>
    <s v="059000019000012 - JACQUART MOSAIQ BRUT 37,5CL CAJA 12X37,5CL"/>
    <s v="ELENA CORINA"/>
    <s v="61446 - AMORES TIBURCIO, S,L"/>
    <n v="0"/>
    <n v="0"/>
    <n v="0"/>
    <n v="0"/>
    <n v="0"/>
    <n v="0"/>
    <n v="0"/>
    <n v="0"/>
    <n v="0"/>
    <n v="357.18"/>
    <n v="0"/>
    <n v="0"/>
    <n v="357.18"/>
  </r>
  <r>
    <x v="21"/>
    <s v="059000019000012 - JACQUART MOSAIQ BRUT 37,5CL CAJA 12X37,5CL"/>
    <s v="ELENA CORINA"/>
    <s v="61901 - LA SARDINA Y LA GALLINA, S,L"/>
    <n v="0"/>
    <n v="0"/>
    <n v="0"/>
    <n v="0"/>
    <n v="0"/>
    <n v="0"/>
    <n v="0"/>
    <n v="0"/>
    <n v="0"/>
    <n v="0"/>
    <n v="0"/>
    <n v="0"/>
    <n v="0"/>
  </r>
  <r>
    <x v="21"/>
    <s v="059000019000012 - JACQUART MOSAIQ BRUT 37,5CL CAJA 12X37,5CL"/>
    <s v="ELENA CORINA"/>
    <s v="61950 - PONIPOTENZA SL"/>
    <n v="0"/>
    <n v="0"/>
    <n v="0"/>
    <n v="0"/>
    <n v="0"/>
    <n v="0"/>
    <n v="0"/>
    <n v="0"/>
    <n v="0"/>
    <n v="0"/>
    <n v="131.57"/>
    <n v="0"/>
    <n v="131.57"/>
  </r>
  <r>
    <x v="21"/>
    <s v="059000019000012 - JACQUART MOSAIQ BRUT 37,5CL CAJA 12X37,5CL"/>
    <s v="ELENA CORINA"/>
    <s v="61989 - PICAVIA INVERSIONES SL"/>
    <n v="0"/>
    <n v="0"/>
    <n v="0"/>
    <n v="0"/>
    <n v="0"/>
    <n v="0"/>
    <n v="237.63"/>
    <n v="0"/>
    <n v="0"/>
    <n v="0"/>
    <n v="0"/>
    <n v="0"/>
    <n v="237.63"/>
  </r>
  <r>
    <x v="21"/>
    <s v="059000019000012 - JACQUART MOSAIQ BRUT 37,5CL CAJA 12X37,5CL"/>
    <s v="FERNANDO GARCIA"/>
    <s v="61846 - PESCADOS MADRID"/>
    <n v="0"/>
    <n v="0"/>
    <n v="0"/>
    <n v="598.17999999999995"/>
    <n v="0"/>
    <n v="0"/>
    <n v="0"/>
    <n v="0"/>
    <n v="0"/>
    <n v="329.28"/>
    <n v="0"/>
    <n v="0"/>
    <n v="927.45999999999992"/>
  </r>
  <r>
    <x v="21"/>
    <s v="059000020000006 - JACQUART B DE BLANCS 75CL EST, 6X75CL C/ESTUCHE"/>
    <s v="ELENA CORINA"/>
    <s v="47745 - FOGÃ¯Â¿Â½N DE LA CASONA, SL"/>
    <n v="0"/>
    <n v="0"/>
    <n v="0"/>
    <n v="0"/>
    <n v="0"/>
    <n v="0"/>
    <n v="0"/>
    <n v="0"/>
    <n v="0"/>
    <n v="0"/>
    <n v="240.26"/>
    <n v="0"/>
    <n v="240.26"/>
  </r>
  <r>
    <x v="21"/>
    <s v="059000020000006 - JACQUART B DE BLANCS 75CL EST, 6X75CL C/ESTUCHE"/>
    <s v="ELENA CORINA"/>
    <s v="62017 - ASTURIANOS DE SANABRIA SL"/>
    <n v="0"/>
    <n v="0"/>
    <n v="0"/>
    <n v="0"/>
    <n v="0"/>
    <n v="0"/>
    <n v="0"/>
    <n v="0"/>
    <n v="0"/>
    <n v="308.32"/>
    <n v="0"/>
    <n v="0"/>
    <n v="308.32"/>
  </r>
  <r>
    <x v="22"/>
    <s v="061000001000024 - PANDABEER SHIZUN BELGA SAISON 24X33CL"/>
    <s v="JUAN FERNANDEZ"/>
    <s v="61829 - VINUM BARRICA SL"/>
    <n v="0"/>
    <n v="0"/>
    <n v="5.13"/>
    <n v="0"/>
    <n v="0"/>
    <n v="0"/>
    <n v="0"/>
    <n v="0"/>
    <n v="0"/>
    <n v="0"/>
    <n v="0"/>
    <n v="0"/>
    <n v="5.13"/>
  </r>
  <r>
    <x v="23"/>
    <s v="065000003000001 - DR,CALYPSO HALF IPA(S/GLUTEN) BOT,33"/>
    <s v="Desoonocido"/>
    <s v="88 - TECNOBRAU S,L,"/>
    <n v="0"/>
    <n v="43.32"/>
    <n v="0"/>
    <n v="0"/>
    <n v="0"/>
    <n v="0"/>
    <n v="0"/>
    <n v="0"/>
    <n v="0"/>
    <n v="0"/>
    <n v="0"/>
    <n v="0"/>
    <n v="43.32"/>
  </r>
  <r>
    <x v="23"/>
    <s v="065000003000024 - DR,CALYPSO HALF IPA(S/GLUTEN) 24x33CL"/>
    <s v="ELENA CORINA"/>
    <s v="62013 - MENDIZORROZA CAFE SL"/>
    <n v="0"/>
    <n v="0"/>
    <n v="0"/>
    <n v="0"/>
    <n v="0"/>
    <n v="0"/>
    <n v="0"/>
    <n v="0"/>
    <n v="0"/>
    <n v="87.68"/>
    <n v="0"/>
    <n v="0"/>
    <n v="87.68"/>
  </r>
  <r>
    <x v="23"/>
    <s v="065000003000024 - DR,CALYPSO HALF IPA(S/GLUTEN) 24x33CL"/>
    <s v="FERNANDO GARCIA"/>
    <s v="61874 - MARIA ANGELES NAVARRO, S,L"/>
    <n v="12.34"/>
    <n v="0"/>
    <n v="0"/>
    <n v="0"/>
    <n v="0"/>
    <n v="0"/>
    <n v="0"/>
    <n v="0"/>
    <n v="0"/>
    <n v="0"/>
    <n v="0"/>
    <n v="0"/>
    <n v="12.34"/>
  </r>
  <r>
    <x v="23"/>
    <s v="065000003000024 - DR,CALYPSO HALF IPA(S/GLUTEN) 24x33CL"/>
    <s v="FERNANDO GARCIA"/>
    <s v="61960 - MIGUEL DEL ARCO SL"/>
    <n v="0"/>
    <n v="0"/>
    <n v="0"/>
    <n v="0"/>
    <n v="57.88"/>
    <n v="0"/>
    <n v="0"/>
    <n v="0"/>
    <n v="85.13"/>
    <n v="0"/>
    <n v="0"/>
    <n v="0"/>
    <n v="143.01"/>
  </r>
  <r>
    <x v="23"/>
    <s v="065000003000024 - DR,CALYPSO HALF IPA(S/GLUTEN) 24x33CL"/>
    <s v="JUAN FERNANDEZ"/>
    <s v="60732_1 - OKTOBERFEST PRINCIPE PIO"/>
    <n v="0"/>
    <n v="0"/>
    <n v="0"/>
    <n v="0"/>
    <n v="0"/>
    <n v="0"/>
    <n v="0"/>
    <n v="0"/>
    <n v="0"/>
    <n v="0"/>
    <n v="70.47"/>
    <n v="0"/>
    <n v="70.47"/>
  </r>
  <r>
    <x v="23"/>
    <s v="065000003000024 - DR,CALYPSO HALF IPA(S/GLUTEN) 24x33CL"/>
    <s v="JUAN FERNANDEZ"/>
    <s v="61400 - AYUSA HOSTELERIA, S,L,"/>
    <n v="15.42"/>
    <n v="0"/>
    <n v="0"/>
    <n v="0"/>
    <n v="0"/>
    <n v="0"/>
    <n v="0"/>
    <n v="0"/>
    <n v="0"/>
    <n v="0"/>
    <n v="0"/>
    <n v="0"/>
    <n v="15.42"/>
  </r>
  <r>
    <x v="23"/>
    <s v="065000003000024 - DR,CALYPSO HALF IPA(S/GLUTEN) 24x33CL"/>
    <s v="JUAN FERNANDEZ"/>
    <s v="61843 - CAROLINA PEREZ MARTIN"/>
    <n v="0"/>
    <n v="0"/>
    <n v="0"/>
    <n v="0"/>
    <n v="0"/>
    <n v="0"/>
    <n v="0"/>
    <n v="0"/>
    <n v="0"/>
    <n v="0"/>
    <n v="70.47"/>
    <n v="85.83"/>
    <n v="156.30000000000001"/>
  </r>
  <r>
    <x v="23"/>
    <s v="065000004000024 - GUINEU MONTSERRAT STOUT 24X33CL"/>
    <s v="JUAN FERNANDEZ"/>
    <s v="61668 - IFEL CARE 2000, SL"/>
    <n v="0"/>
    <n v="0"/>
    <n v="0"/>
    <n v="0"/>
    <n v="0"/>
    <n v="69.34"/>
    <n v="0"/>
    <n v="0"/>
    <n v="0"/>
    <n v="0"/>
    <n v="0"/>
    <n v="0"/>
    <n v="69.34"/>
  </r>
  <r>
    <x v="24"/>
    <s v="067000001000006 - J, FERNANDO VERDEJO CAJA 6X75 CL"/>
    <s v="FERNANDO GARCIA"/>
    <s v="61866 - ROSA GUTIERREZ PAREDES"/>
    <n v="0"/>
    <n v="20.96"/>
    <n v="0"/>
    <n v="0"/>
    <n v="0"/>
    <n v="0"/>
    <n v="0"/>
    <n v="0"/>
    <n v="0"/>
    <n v="0"/>
    <n v="0"/>
    <n v="0"/>
    <n v="20.96"/>
  </r>
  <r>
    <x v="24"/>
    <s v="067000001000006 - J, FERNANDO VERDEJO CAJA 6X75 CL"/>
    <s v="FERNANDO GARCIA"/>
    <s v="61873 - CARLOS MATUTE BARRIGÃ¯Â¿Â½ETE"/>
    <n v="46.55"/>
    <n v="0"/>
    <n v="0"/>
    <n v="0"/>
    <n v="0"/>
    <n v="0"/>
    <n v="0"/>
    <n v="0"/>
    <n v="0"/>
    <n v="0"/>
    <n v="0"/>
    <n v="0"/>
    <n v="46.55"/>
  </r>
  <r>
    <x v="24"/>
    <s v="067000001000006 - J, FERNANDO VERDEJO CAJA 6X75 CL"/>
    <s v="FERNANDO GARCIA"/>
    <s v="61877 - DAVID CORDERO LOPEZ"/>
    <n v="77.58"/>
    <n v="248.8"/>
    <n v="0"/>
    <n v="0"/>
    <n v="0"/>
    <n v="0"/>
    <n v="0"/>
    <n v="0"/>
    <n v="0"/>
    <n v="0"/>
    <n v="0"/>
    <n v="0"/>
    <n v="326.38"/>
  </r>
  <r>
    <x v="24"/>
    <s v="067000001000006 - J, FERNANDO VERDEJO CAJA 6X75 CL"/>
    <s v="FERNANDO GARCIA"/>
    <s v="61883 - EL FIGON DEL VALLE SL"/>
    <n v="38.79"/>
    <n v="7.3"/>
    <n v="0"/>
    <n v="0"/>
    <n v="0"/>
    <n v="0"/>
    <n v="0"/>
    <n v="0"/>
    <n v="0"/>
    <n v="0"/>
    <n v="0"/>
    <n v="0"/>
    <n v="46.089999999999996"/>
  </r>
  <r>
    <x v="24"/>
    <s v="067000001000006 - J, FERNANDO VERDEJO CAJA 6X75 CL"/>
    <s v="GERMÃ¯Â¿Â½N"/>
    <s v="61875 - ROXANA LULIANA URECHE"/>
    <n v="9.8800000000000008"/>
    <n v="0"/>
    <n v="0"/>
    <n v="0"/>
    <n v="0"/>
    <n v="0"/>
    <n v="0"/>
    <n v="0"/>
    <n v="0"/>
    <n v="0"/>
    <n v="0"/>
    <n v="0"/>
    <n v="9.8800000000000008"/>
  </r>
  <r>
    <x v="24"/>
    <s v="067000001000006 - J, FERNANDO VERDEJO CAJA 6X75 CL"/>
    <s v="JUAN FERNANDEZ"/>
    <s v="61071_1 - LA CASONA DE MARCELO Y NANCY, S,L"/>
    <n v="5.92"/>
    <n v="1.86"/>
    <n v="0"/>
    <n v="0"/>
    <n v="0"/>
    <n v="0"/>
    <n v="0"/>
    <n v="0"/>
    <n v="0"/>
    <n v="0"/>
    <n v="0"/>
    <n v="0"/>
    <n v="7.78"/>
  </r>
  <r>
    <x v="24"/>
    <s v="067000002000012 - ROJO TANGO VERDEJO 75CL CAJA 12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5"/>
    <s v="070000010000006 - PALAZZO V,LAMB MONTOVA RDO CAJA 6X75CL"/>
    <s v="Desoonocido"/>
    <s v="61849 - ADN CENTRAL SUPPLIER HOSTELERIA SL"/>
    <n v="0"/>
    <n v="34.159999999999997"/>
    <n v="0"/>
    <n v="0"/>
    <n v="0"/>
    <n v="0"/>
    <n v="0"/>
    <n v="0"/>
    <n v="0"/>
    <n v="0"/>
    <n v="0"/>
    <n v="0"/>
    <n v="34.159999999999997"/>
  </r>
  <r>
    <x v="25"/>
    <s v="070000010000006 - PALAZZO V,LAMB MONTOVA RDO CAJA 6X75CL"/>
    <s v="ELENA CORINA"/>
    <s v="61244 - MOHAMED RAJ"/>
    <n v="0"/>
    <n v="19.91"/>
    <n v="0"/>
    <n v="0"/>
    <n v="0"/>
    <n v="0"/>
    <n v="0"/>
    <n v="0"/>
    <n v="0"/>
    <n v="0"/>
    <n v="0"/>
    <n v="0"/>
    <n v="19.91"/>
  </r>
  <r>
    <x v="25"/>
    <s v="070000010000006 - PALAZZO V,LAMB MONTOVA RDO CAJA 6X75CL"/>
    <s v="ELENA CORINA"/>
    <s v="61964 - FATEMA TUSJIHURA SL"/>
    <n v="0"/>
    <n v="0"/>
    <n v="0"/>
    <n v="0"/>
    <n v="0"/>
    <n v="0"/>
    <n v="24.01"/>
    <n v="0"/>
    <n v="0"/>
    <n v="0"/>
    <n v="0"/>
    <n v="0"/>
    <n v="24.01"/>
  </r>
  <r>
    <x v="25"/>
    <s v="070000010000006 - PALAZZO V,LAMB MONTOVA RDO CAJA 6X75CL"/>
    <s v="EMPRESA"/>
    <s v="61849 - ADN CENTRAL SUPPLIER HOSTELERIA SL"/>
    <n v="0"/>
    <n v="0"/>
    <n v="23.15"/>
    <n v="0"/>
    <n v="160.49"/>
    <n v="0"/>
    <n v="0"/>
    <n v="581.89"/>
    <n v="118.5"/>
    <n v="0"/>
    <n v="0"/>
    <n v="0"/>
    <n v="884.03"/>
  </r>
  <r>
    <x v="25"/>
    <s v="070000010000006 - PALAZZO V,LAMB MONTOVA RDO CAJA 6X75CL"/>
    <s v="JUAN FERNANDEZ"/>
    <s v="60804_12 - HOTELES VINCCI S,A,"/>
    <n v="0"/>
    <n v="0"/>
    <n v="0"/>
    <n v="0"/>
    <n v="240.73"/>
    <n v="614.94000000000005"/>
    <n v="0"/>
    <n v="0"/>
    <n v="0"/>
    <n v="0"/>
    <n v="0"/>
    <n v="0"/>
    <n v="855.67000000000007"/>
  </r>
  <r>
    <x v="25"/>
    <s v="070000010000006 - PALAZZO V,LAMB MONTOVA RDO CAJA 6X75CL"/>
    <s v="JUAN FERNANDEZ"/>
    <s v="61000 - FRANCISCO JAVIER MART-NEZ DEL CERRO"/>
    <n v="0"/>
    <n v="0"/>
    <n v="29.62"/>
    <n v="0"/>
    <n v="0"/>
    <n v="0"/>
    <n v="0"/>
    <n v="0"/>
    <n v="0"/>
    <n v="0"/>
    <n v="0"/>
    <n v="0"/>
    <n v="29.62"/>
  </r>
  <r>
    <x v="25"/>
    <s v="070000010000006 - PALAZZO V,LAMB MONTOVA RDO CAJA 6X75CL"/>
    <s v="JUAN FERNANDEZ"/>
    <s v="61998 - EDGAR FREDERIC BITTAR CORTESI"/>
    <n v="0"/>
    <n v="0"/>
    <n v="0"/>
    <n v="0"/>
    <n v="0"/>
    <n v="0"/>
    <n v="0"/>
    <n v="0"/>
    <n v="26.66"/>
    <n v="0"/>
    <n v="0"/>
    <n v="0"/>
    <n v="26.66"/>
  </r>
  <r>
    <x v="25"/>
    <s v="070000012000006 - PALAZZO V,LAMB MONTOVA TTO CAJA 6X75CL"/>
    <s v="EMPRESA"/>
    <s v="61849 - ADN CENTRAL SUPPLIER HOSTELERIA SL"/>
    <n v="0"/>
    <n v="0"/>
    <n v="46.3"/>
    <n v="0"/>
    <n v="80.239999999999995"/>
    <n v="0"/>
    <n v="0"/>
    <n v="0"/>
    <n v="0"/>
    <n v="0"/>
    <n v="0"/>
    <n v="0"/>
    <n v="126.53999999999999"/>
  </r>
  <r>
    <x v="25"/>
    <s v="070000012000006 - PALAZZO V,LAMB MONTOVA TTO CAJA 6X75CL"/>
    <s v="JUAN FERNANDEZ"/>
    <s v="61000 - FRANCISCO JAVIER MART-NEZ DEL CERRO"/>
    <n v="0"/>
    <n v="0"/>
    <n v="0"/>
    <n v="0"/>
    <n v="0"/>
    <n v="0"/>
    <n v="0"/>
    <n v="0"/>
    <n v="0"/>
    <n v="0"/>
    <n v="0"/>
    <n v="73.03"/>
    <n v="73.03"/>
  </r>
  <r>
    <x v="25"/>
    <s v="070000024000001 - PALAZZO V,LAMB IGT EMILIA RDO BOT 75CL"/>
    <s v="ELENA CORINA"/>
    <s v="61911 - PIZZERIA FRATELLI SL"/>
    <n v="0"/>
    <n v="0"/>
    <n v="2.6"/>
    <n v="0"/>
    <n v="0"/>
    <n v="0"/>
    <n v="0"/>
    <n v="0"/>
    <n v="0"/>
    <n v="0"/>
    <n v="0"/>
    <n v="0"/>
    <n v="2.6"/>
  </r>
  <r>
    <x v="25"/>
    <s v="070000024000006 - PALAZZO V,LAMB IGT EMILIA RDO CAJA 6 X 75CL"/>
    <s v="ELENA CORINA"/>
    <s v="61244 - MOHAMED RAJ"/>
    <n v="0"/>
    <n v="0"/>
    <n v="0"/>
    <n v="0"/>
    <n v="0"/>
    <n v="0"/>
    <n v="0"/>
    <n v="0"/>
    <n v="0"/>
    <n v="0"/>
    <n v="0"/>
    <n v="0"/>
    <n v="0"/>
  </r>
  <r>
    <x v="25"/>
    <s v="070000024000006 - PALAZZO V,LAMB IGT EMILIA RDO CAJA 6 X 75CL"/>
    <s v="ELENA CORINA"/>
    <s v="61911 - PIZZERIA FRATELLI SL"/>
    <n v="0"/>
    <n v="0"/>
    <n v="0"/>
    <n v="0"/>
    <n v="0"/>
    <n v="0"/>
    <n v="0"/>
    <n v="0"/>
    <n v="0"/>
    <n v="0"/>
    <n v="0"/>
    <n v="0"/>
    <n v="0"/>
  </r>
  <r>
    <x v="25"/>
    <s v="070000024000006 - PALAZZO V,LAMB IGT EMILIA RDO CAJA 6 X 75CL"/>
    <s v="ELENA CORINA"/>
    <s v="61964 - FATEMA TUSJIHURA SL"/>
    <n v="0"/>
    <n v="0"/>
    <n v="0"/>
    <n v="0"/>
    <n v="0"/>
    <n v="0"/>
    <n v="0"/>
    <n v="0"/>
    <n v="0"/>
    <n v="0"/>
    <n v="0"/>
    <n v="46.24"/>
    <n v="46.24"/>
  </r>
  <r>
    <x v="25"/>
    <s v="070000024000006 - PALAZZO V,LAMB IGT EMILIA RDO CAJA 6 X 75CL"/>
    <s v="JUAN FERNANDEZ"/>
    <s v="61037 - TAKHIRO, S,L"/>
    <n v="0"/>
    <n v="0"/>
    <n v="88.6"/>
    <n v="15.75"/>
    <n v="0"/>
    <n v="0"/>
    <n v="0"/>
    <n v="0"/>
    <n v="113.37"/>
    <n v="0"/>
    <n v="0"/>
    <n v="262.14"/>
    <n v="479.86"/>
  </r>
  <r>
    <x v="25"/>
    <s v="070000024000006 - PALAZZO V,LAMB IGT EMILIA RDO CAJA 6 X 75CL"/>
    <s v="JUAN FERNANDEZ"/>
    <s v="61101 - DISTRIBUIDORA DE BEBIDAS BACO, S,A"/>
    <n v="0"/>
    <n v="444.14"/>
    <n v="501.79"/>
    <n v="0"/>
    <n v="0"/>
    <n v="0"/>
    <n v="0"/>
    <n v="0"/>
    <n v="0"/>
    <n v="0"/>
    <n v="0"/>
    <n v="0"/>
    <n v="945.93000000000006"/>
  </r>
  <r>
    <x v="25"/>
    <s v="070000024000006 - PALAZZO V,LAMB IGT EMILIA RDO CAJA 6 X 75CL"/>
    <s v="JUAN FERNANDEZ"/>
    <s v="61460 - ROEX MARISQUERIA, S,L,"/>
    <n v="0"/>
    <n v="0"/>
    <n v="0"/>
    <n v="0"/>
    <n v="0"/>
    <n v="0"/>
    <n v="0"/>
    <n v="0"/>
    <n v="0"/>
    <n v="0"/>
    <n v="0"/>
    <n v="45.6"/>
    <n v="45.6"/>
  </r>
  <r>
    <x v="25"/>
    <s v="070000024000006 - PALAZZO V,LAMB IGT EMILIA RDO CAJA 6 X 75CL"/>
    <s v="JUAN FERNANDEZ"/>
    <s v="61467 - NUEVO GRUPO LICORES CACHE, S, L"/>
    <n v="0"/>
    <n v="0"/>
    <n v="0"/>
    <n v="0"/>
    <n v="0"/>
    <n v="0"/>
    <n v="0"/>
    <n v="0"/>
    <n v="0"/>
    <n v="0"/>
    <n v="0"/>
    <n v="32.659999999999997"/>
    <n v="32.659999999999997"/>
  </r>
  <r>
    <x v="25"/>
    <s v="070000024000006 - PALAZZO V,LAMB IGT EMILIA RDO CAJA 6 X 75CL"/>
    <s v="JUAN FERNANDEZ"/>
    <s v="61483 - DISTRIMAYOR GAVILAN, S,L,U"/>
    <n v="0"/>
    <n v="0"/>
    <n v="0"/>
    <n v="475.52"/>
    <n v="0"/>
    <n v="0"/>
    <n v="486.7"/>
    <n v="0"/>
    <n v="570.37"/>
    <n v="0"/>
    <n v="1477.82"/>
    <n v="0"/>
    <n v="3010.41"/>
  </r>
  <r>
    <x v="25"/>
    <s v="070000024000006 - PALAZZO V,LAMB IGT EMILIA RDO CAJA 6 X 75CL"/>
    <s v="JUAN FERNANDEZ"/>
    <s v="61829 - VINUM BARRICA SL"/>
    <n v="0"/>
    <n v="0"/>
    <n v="0"/>
    <n v="0"/>
    <n v="0"/>
    <n v="0"/>
    <n v="0"/>
    <n v="0"/>
    <n v="35.9"/>
    <n v="0"/>
    <n v="22.14"/>
    <n v="0"/>
    <n v="58.04"/>
  </r>
  <r>
    <x v="25"/>
    <s v="070000025000006 - PALAZZO V,LAMB IGT EMILIA TTO, CAJA 6 X 75CL"/>
    <s v="JUAN FERNANDEZ"/>
    <s v="61467 - NUEVO GRUPO LICORES CACHE, S, L"/>
    <n v="0"/>
    <n v="0"/>
    <n v="0"/>
    <n v="0"/>
    <n v="0"/>
    <n v="0"/>
    <n v="0"/>
    <n v="0"/>
    <n v="0"/>
    <n v="0"/>
    <n v="0"/>
    <n v="32.659999999999997"/>
    <n v="32.659999999999997"/>
  </r>
  <r>
    <x v="25"/>
    <s v="070000037000001 - NERO DÃ¯Â¿Â½AVOLA SICILI CACCIOTORA BOT,75CL"/>
    <s v="ELENA CORINA"/>
    <s v="61911 - PIZZERIA FRATELLI SL"/>
    <n v="0"/>
    <n v="0"/>
    <n v="4.13"/>
    <n v="0"/>
    <n v="0"/>
    <n v="0"/>
    <n v="0"/>
    <n v="0"/>
    <n v="0"/>
    <n v="0"/>
    <n v="0"/>
    <n v="0"/>
    <n v="4.13"/>
  </r>
  <r>
    <x v="25"/>
    <s v="070000038000001 - PINOT GRIGIO VENETO CACCIOTORA BOT, 75CL"/>
    <s v="ELENA CORINA"/>
    <s v="61911 - PIZZERIA FRATELLI SL"/>
    <n v="0"/>
    <n v="0"/>
    <n v="4.7300000000000004"/>
    <n v="0"/>
    <n v="0"/>
    <n v="0"/>
    <n v="0"/>
    <n v="0"/>
    <n v="0"/>
    <n v="0"/>
    <n v="0"/>
    <n v="0"/>
    <n v="4.7300000000000004"/>
  </r>
  <r>
    <x v="25"/>
    <s v="070000038000006 - PINOT GRIGIO VENETO CACCIOTORA CAJA 6X0,75L"/>
    <s v="FERNANDO GARCIA"/>
    <s v="61902 - SEMPRE PIZZA, SRL"/>
    <n v="0"/>
    <n v="10.71"/>
    <n v="21.29"/>
    <n v="12.62"/>
    <n v="73.8"/>
    <n v="63.84"/>
    <n v="0"/>
    <n v="0"/>
    <n v="0"/>
    <n v="0"/>
    <n v="0"/>
    <n v="0"/>
    <n v="182.26"/>
  </r>
  <r>
    <x v="25"/>
    <s v="070000042000001 - IL VENEZIANO SANGUE DI GIUDA BOT 75 CL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25"/>
    <s v="070000042000001 - IL VENEZIANO SANGUE DI GIUDA BOT 75 CL"/>
    <s v="ELENA CORINA"/>
    <s v="61911 - PIZZERIA FRATELLI SL"/>
    <n v="0"/>
    <n v="0"/>
    <n v="3.11"/>
    <n v="0"/>
    <n v="0"/>
    <n v="0"/>
    <n v="0"/>
    <n v="0"/>
    <n v="0"/>
    <n v="0"/>
    <n v="0"/>
    <n v="0"/>
    <n v="3.11"/>
  </r>
  <r>
    <x v="25"/>
    <s v="070000042000001 - IL VENEZIANO SANGUE DI GIUDA BOT 75 CL"/>
    <s v="ELENA CORINA"/>
    <s v="61949 - LA NUEVA ITALIANA 2015 SL"/>
    <n v="0"/>
    <n v="0"/>
    <n v="0"/>
    <n v="0"/>
    <n v="0"/>
    <n v="0"/>
    <n v="0"/>
    <n v="0"/>
    <n v="0"/>
    <n v="0"/>
    <n v="0"/>
    <n v="0"/>
    <n v="0"/>
  </r>
  <r>
    <x v="25"/>
    <s v="070000042000006 - IL VENEZIANO SANGUE DI GIUDA DOC CAJA 6 X 7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5"/>
    <s v="070000042000006 - IL VENEZIANO SANGUE DI GIUDA DOC CAJA 6 X 75 CL"/>
    <s v="ELENA CORINA"/>
    <s v="61869 - GROZEA IONUT RAILEANU"/>
    <n v="0"/>
    <n v="7.52"/>
    <n v="0"/>
    <n v="0"/>
    <n v="0"/>
    <n v="0"/>
    <n v="0"/>
    <n v="0"/>
    <n v="0"/>
    <n v="0"/>
    <n v="0"/>
    <n v="0"/>
    <n v="7.52"/>
  </r>
  <r>
    <x v="25"/>
    <s v="070000042000006 - IL VENEZIANO SANGUE DI GIUDA DOC CAJA 6 X 75 CL"/>
    <s v="ELENA CORINA"/>
    <s v="61908 - MARIN RAZVAN BADEA"/>
    <n v="0"/>
    <n v="0"/>
    <n v="56.07"/>
    <n v="0"/>
    <n v="0"/>
    <n v="0"/>
    <n v="0"/>
    <n v="0"/>
    <n v="0"/>
    <n v="0"/>
    <n v="0"/>
    <n v="0"/>
    <n v="56.07"/>
  </r>
  <r>
    <x v="25"/>
    <s v="070000042000006 - IL VENEZIANO SANGUE DI GIUDA DOC CAJA 6 X 75 CL"/>
    <s v="ELENA CORINA"/>
    <s v="61911 - PIZZERIA FRATELLI SL"/>
    <n v="0"/>
    <n v="0"/>
    <n v="67.28"/>
    <n v="0"/>
    <n v="0"/>
    <n v="0"/>
    <n v="0"/>
    <n v="0"/>
    <n v="0"/>
    <n v="0"/>
    <n v="0"/>
    <n v="0"/>
    <n v="67.28"/>
  </r>
  <r>
    <x v="25"/>
    <s v="070000042000006 - IL VENEZIANO SANGUE DI GIUDA DOC CAJA 6 X 75 CL"/>
    <s v="ELENA CORINA"/>
    <s v="61916 - JMC INVERSIONES SC"/>
    <n v="0"/>
    <n v="0"/>
    <n v="37.380000000000003"/>
    <n v="0"/>
    <n v="0"/>
    <n v="0"/>
    <n v="0"/>
    <n v="0"/>
    <n v="0"/>
    <n v="0"/>
    <n v="0"/>
    <n v="0"/>
    <n v="37.380000000000003"/>
  </r>
  <r>
    <x v="25"/>
    <s v="070000042000006 - IL VENEZIANO SANGUE DI GIUDA DOC CAJA 6 X 75 CL"/>
    <s v="ELENA CORINA"/>
    <s v="61949 - LA NUEVA ITALIANA 2015 SL"/>
    <n v="0"/>
    <n v="0"/>
    <n v="0"/>
    <n v="0"/>
    <n v="64.78"/>
    <n v="157.09"/>
    <n v="0"/>
    <n v="0"/>
    <n v="0"/>
    <n v="0"/>
    <n v="0"/>
    <n v="0"/>
    <n v="221.87"/>
  </r>
  <r>
    <x v="25"/>
    <s v="070000042000006 - IL VENEZIANO SANGUE DI GIUDA DOC CAJA 6 X 75 CL"/>
    <s v="JUAN FERNANDEZ"/>
    <s v="60732_1 - OKTOBERFEST PRINCIPE PIO"/>
    <n v="0"/>
    <n v="0"/>
    <n v="0"/>
    <n v="0"/>
    <n v="0"/>
    <n v="0"/>
    <n v="0"/>
    <n v="0"/>
    <n v="0"/>
    <n v="0"/>
    <n v="0"/>
    <n v="73.72"/>
    <n v="73.72"/>
  </r>
  <r>
    <x v="25"/>
    <s v="070000042000006 - IL VENEZIANO SANGUE DI GIUDA DOC CAJA 6 X 75 CL"/>
    <s v="JUAN FERNANDEZ"/>
    <s v="61000 - FRANCISCO JAVIER MART-NEZ DEL CERRO"/>
    <n v="0"/>
    <n v="0"/>
    <n v="0"/>
    <n v="0"/>
    <n v="55.36"/>
    <n v="0"/>
    <n v="0"/>
    <n v="0"/>
    <n v="0"/>
    <n v="0"/>
    <n v="0"/>
    <n v="157.54"/>
    <n v="212.89999999999998"/>
  </r>
  <r>
    <x v="25"/>
    <s v="070000042000006 - IL VENEZIANO SANGUE DI GIUDA DOC CAJA 6 X 75 CL"/>
    <s v="JUAN FERNANDEZ"/>
    <s v="61037 - TAKHIRO, S,L"/>
    <n v="0"/>
    <n v="0"/>
    <n v="0"/>
    <n v="18.93"/>
    <n v="0"/>
    <n v="0"/>
    <n v="0"/>
    <n v="0"/>
    <n v="0"/>
    <n v="0"/>
    <n v="0"/>
    <n v="0"/>
    <n v="18.93"/>
  </r>
  <r>
    <x v="25"/>
    <s v="070000042000006 - IL VENEZIANO SANGUE DI GIUDA DOC CAJA 6 X 75 CL"/>
    <s v="JUAN FERNANDEZ"/>
    <s v="61101 - DISTRIBUIDORA DE BEBIDAS BACO, S,A"/>
    <n v="0"/>
    <n v="0"/>
    <n v="0"/>
    <n v="0"/>
    <n v="0"/>
    <n v="0"/>
    <n v="0"/>
    <n v="0"/>
    <n v="0"/>
    <n v="1057"/>
    <n v="0"/>
    <n v="0"/>
    <n v="1057"/>
  </r>
  <r>
    <x v="25"/>
    <s v="070000042000006 - IL VENEZIANO SANGUE DI GIUDA DOC CAJA 6 X 75 CL"/>
    <s v="JUAN FERNANDEZ"/>
    <s v="61483 - DISTRIMAYOR GAVILAN, S,L,U"/>
    <n v="0"/>
    <n v="0"/>
    <n v="0"/>
    <n v="37.380000000000003"/>
    <n v="0"/>
    <n v="0"/>
    <n v="137.75"/>
    <n v="0"/>
    <n v="161.41999999999999"/>
    <n v="0"/>
    <n v="199.16"/>
    <n v="311.04000000000002"/>
    <n v="846.75"/>
  </r>
  <r>
    <x v="25"/>
    <s v="070000046000001 - IL GONDOLIERE FRAGOLINO TTO BOT 75CL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25"/>
    <s v="070000046000001 - IL GONDOLIERE FRAGOLINO TTO BOT 75CL"/>
    <s v="ELENA CORINA"/>
    <s v="61949 - LA NUEVA ITALIANA 2015 SL"/>
    <n v="0"/>
    <n v="0"/>
    <n v="0"/>
    <n v="0"/>
    <n v="0"/>
    <n v="0"/>
    <n v="0"/>
    <n v="0"/>
    <n v="0"/>
    <n v="0"/>
    <n v="0"/>
    <n v="0"/>
    <n v="0"/>
  </r>
  <r>
    <x v="25"/>
    <s v="070000046000006 - IL GONDOLIERE FRAGOLINO TTO CAJA 6 BOT X 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5"/>
    <s v="070000046000006 - IL GONDOLIERE FRAGOLINO TTO CAJA 6 BOT X 75CL"/>
    <s v="ELENA CORINA"/>
    <s v="61908 - MARIN RAZVAN BADEA"/>
    <n v="0"/>
    <n v="0"/>
    <n v="0"/>
    <n v="0"/>
    <n v="22.38"/>
    <n v="0"/>
    <n v="0"/>
    <n v="0"/>
    <n v="0"/>
    <n v="0"/>
    <n v="0"/>
    <n v="0"/>
    <n v="22.38"/>
  </r>
  <r>
    <x v="25"/>
    <s v="070000046000006 - IL GONDOLIERE FRAGOLINO TTO CAJA 6 BOT X 75CL"/>
    <s v="ELENA CORINA"/>
    <s v="61911 - PIZZERIA FRATELLI SL"/>
    <n v="0"/>
    <n v="0"/>
    <n v="0"/>
    <n v="0"/>
    <n v="0"/>
    <n v="0"/>
    <n v="0"/>
    <n v="0"/>
    <n v="0"/>
    <n v="0"/>
    <n v="0"/>
    <n v="0"/>
    <n v="0"/>
  </r>
  <r>
    <x v="25"/>
    <s v="070000046000006 - IL GONDOLIERE FRAGOLINO TTO CAJA 6 BOT X 75CL"/>
    <s v="ELENA CORINA"/>
    <s v="61916 - JMC INVERSIONES SC"/>
    <n v="0"/>
    <n v="0"/>
    <n v="0"/>
    <n v="0"/>
    <n v="0"/>
    <n v="0"/>
    <n v="0"/>
    <n v="0"/>
    <n v="0"/>
    <n v="0"/>
    <n v="0"/>
    <n v="0"/>
    <n v="0"/>
  </r>
  <r>
    <x v="25"/>
    <s v="070000046000006 - IL GONDOLIERE FRAGOLINO TTO CAJA 6 BOT X 75CL"/>
    <s v="ELENA CORINA"/>
    <s v="61949 - LA NUEVA ITALIANA 2015 SL"/>
    <n v="0"/>
    <n v="0"/>
    <n v="0"/>
    <n v="0"/>
    <n v="0"/>
    <n v="0"/>
    <n v="0"/>
    <n v="0"/>
    <n v="0"/>
    <n v="0"/>
    <n v="0"/>
    <n v="0"/>
    <n v="0"/>
  </r>
  <r>
    <x v="25"/>
    <s v="070000046000006 - IL GONDOLIERE FRAGOLINO TTO CAJA 6 BOT X 75CL"/>
    <s v="FERNANDO GARCIA"/>
    <s v="60873 - A &amp; J RISTORAZIONE C,B,"/>
    <n v="0"/>
    <n v="5.73"/>
    <n v="0"/>
    <n v="0"/>
    <n v="0"/>
    <n v="0"/>
    <n v="0"/>
    <n v="0"/>
    <n v="0"/>
    <n v="0"/>
    <n v="0"/>
    <n v="0"/>
    <n v="5.73"/>
  </r>
  <r>
    <x v="25"/>
    <s v="070090002000001 - CUBITERAS IL VENEZIANO UNIDAD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25"/>
    <s v="070090002000001 - CUBITERAS IL VENEZIANO UNIDAD"/>
    <s v="ELENA CORINA"/>
    <s v="61911 - PIZZERIA FRATELLI SL"/>
    <n v="0"/>
    <n v="0"/>
    <n v="0"/>
    <n v="0"/>
    <n v="0"/>
    <n v="0"/>
    <n v="0"/>
    <n v="0"/>
    <n v="0"/>
    <n v="0"/>
    <n v="0"/>
    <n v="0"/>
    <n v="0"/>
  </r>
  <r>
    <x v="25"/>
    <s v="070090002000001 - CUBITERAS IL VENEZIANO UNIDAD"/>
    <s v="ELENA CORINA"/>
    <s v="61916 - JMC INVERSIONES SC"/>
    <n v="0"/>
    <n v="0"/>
    <n v="0"/>
    <n v="0"/>
    <n v="0"/>
    <n v="0"/>
    <n v="0"/>
    <n v="0"/>
    <n v="0"/>
    <n v="0"/>
    <n v="0"/>
    <n v="0"/>
    <n v="0"/>
  </r>
  <r>
    <x v="25"/>
    <s v="070090002000001 - CUBITERAS IL VENEZIANO UNIDAD"/>
    <s v="ELENA CORINA"/>
    <s v="61949 - LA NUEVA ITALIANA 2015 SL"/>
    <n v="0"/>
    <n v="0"/>
    <n v="0"/>
    <n v="0"/>
    <n v="0"/>
    <n v="0"/>
    <n v="0"/>
    <n v="0"/>
    <n v="0"/>
    <n v="0"/>
    <n v="0"/>
    <n v="0"/>
    <n v="0"/>
  </r>
  <r>
    <x v="25"/>
    <s v="070090002000001 - CUBITERAS IL VENEZIANO UNIDAD"/>
    <s v="FERNANDO GARCIA"/>
    <s v="60510 - TABERNA CELTA S,L,"/>
    <n v="0"/>
    <n v="0"/>
    <n v="0"/>
    <n v="0"/>
    <n v="0"/>
    <n v="0"/>
    <n v="0"/>
    <n v="0"/>
    <n v="0"/>
    <n v="0"/>
    <n v="0"/>
    <n v="0"/>
    <n v="0"/>
  </r>
  <r>
    <x v="26"/>
    <s v="073000001000001 - ROBLE PRIOS MAXIMUS BOT 75CL "/>
    <s v="ELENA CORINA"/>
    <s v="61743 - DYNAMIC DISTRICT, S,L,U,"/>
    <n v="0"/>
    <n v="0"/>
    <n v="0"/>
    <n v="0"/>
    <n v="0"/>
    <n v="0"/>
    <n v="0"/>
    <n v="0"/>
    <n v="0"/>
    <n v="0"/>
    <n v="0"/>
    <n v="0"/>
    <n v="0"/>
  </r>
  <r>
    <x v="26"/>
    <s v="073000001000001 - ROBLE PRIOS MAXIMUS BOT 75CL "/>
    <s v="ELENA CORINA"/>
    <s v="61891 - LOS OROS SL"/>
    <n v="0"/>
    <n v="0"/>
    <n v="0"/>
    <n v="0"/>
    <n v="0"/>
    <n v="0"/>
    <n v="0"/>
    <n v="0"/>
    <n v="0"/>
    <n v="0"/>
    <n v="0"/>
    <n v="0"/>
    <n v="0"/>
  </r>
  <r>
    <x v="26"/>
    <s v="073000001000001 - ROBLE PRIOS MAXIMUS BOT 75CL "/>
    <s v="EMPRESA"/>
    <s v="61844 - BODEGAS JUCAR SA"/>
    <n v="0"/>
    <n v="0"/>
    <n v="0"/>
    <n v="0"/>
    <n v="0"/>
    <n v="0"/>
    <n v="0"/>
    <n v="0"/>
    <n v="0"/>
    <n v="0"/>
    <n v="54.74"/>
    <n v="0"/>
    <n v="54.74"/>
  </r>
  <r>
    <x v="26"/>
    <s v="073000001000001 - ROBLE PRIOS MAXIMUS BOT 75CL "/>
    <s v="JUAN FERNANDEZ"/>
    <s v="61903 - MARIA JOSE RAMOS FERNANDEZ"/>
    <n v="0"/>
    <n v="0"/>
    <n v="0"/>
    <n v="0"/>
    <n v="0"/>
    <n v="0"/>
    <n v="0"/>
    <n v="0"/>
    <n v="0"/>
    <n v="0"/>
    <n v="0"/>
    <n v="0"/>
    <n v="0"/>
  </r>
  <r>
    <x v="26"/>
    <s v="073000001000001 - ROBLE PRIOS MAXIMUS BOT 75CL "/>
    <s v="JUAN FERNANDEZ"/>
    <s v="67451_1 - OMAR Y SADY, S,L,"/>
    <n v="0"/>
    <n v="0"/>
    <n v="0"/>
    <n v="0"/>
    <n v="0"/>
    <n v="0"/>
    <n v="0"/>
    <n v="0"/>
    <n v="0"/>
    <n v="0"/>
    <n v="0"/>
    <n v="0"/>
    <n v="0"/>
  </r>
  <r>
    <x v="26"/>
    <s v="073000001000006 - ROBLE PRIOS MAXIMUS CJA 6X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6"/>
    <s v="073000001000006 - ROBLE PRIOS MAXIMUS CJA 6X75CL "/>
    <s v="ELENA CORINA"/>
    <s v="61281 - FRANCISCO VELEZ TINITANA"/>
    <n v="0"/>
    <n v="54.76"/>
    <n v="0"/>
    <n v="45.33"/>
    <n v="0"/>
    <n v="0"/>
    <n v="0"/>
    <n v="0"/>
    <n v="0"/>
    <n v="0"/>
    <n v="0"/>
    <n v="0"/>
    <n v="100.09"/>
  </r>
  <r>
    <x v="26"/>
    <s v="073000001000006 - ROBLE PRIOS MAXIMUS CJA 6X75CL "/>
    <s v="ELENA CORINA"/>
    <s v="61676 - ERMITA TORRES BERRU"/>
    <n v="0"/>
    <n v="0"/>
    <n v="0"/>
    <n v="0"/>
    <n v="0"/>
    <n v="0"/>
    <n v="0"/>
    <n v="0"/>
    <n v="0"/>
    <n v="0"/>
    <n v="49.28"/>
    <n v="0"/>
    <n v="49.28"/>
  </r>
  <r>
    <x v="26"/>
    <s v="073000001000006 - ROBLE PRIOS MAXIMUS CJA 6X75CL "/>
    <s v="ELENA CORINA"/>
    <s v="61869 - GROZEA IONUT RAILEANU"/>
    <n v="0"/>
    <n v="58.42"/>
    <n v="0"/>
    <n v="0"/>
    <n v="0"/>
    <n v="0"/>
    <n v="0"/>
    <n v="0"/>
    <n v="0"/>
    <n v="0"/>
    <n v="0"/>
    <n v="0"/>
    <n v="58.42"/>
  </r>
  <r>
    <x v="26"/>
    <s v="073000001000006 - ROBLE PRIOS MAXIMUS CJA 6X75CL "/>
    <s v="FERNANDO GARCIA"/>
    <s v="61791 - WAKSMAN RESTAURACIÃ¯Â¿Â½N, S,L,"/>
    <n v="0"/>
    <n v="47.01"/>
    <n v="64.540000000000006"/>
    <n v="38.909999999999997"/>
    <n v="0"/>
    <n v="0"/>
    <n v="0"/>
    <n v="0"/>
    <n v="0"/>
    <n v="0"/>
    <n v="0"/>
    <n v="0"/>
    <n v="150.46"/>
  </r>
  <r>
    <x v="26"/>
    <s v="073000001000006 - ROBLE PRIOS MAXIMUS CJA 6X75CL "/>
    <s v="FERNANDO GARCIA"/>
    <s v="61847 - SPV SISTEMAS SA"/>
    <n v="0"/>
    <n v="0"/>
    <n v="0"/>
    <n v="0"/>
    <n v="0"/>
    <n v="0"/>
    <n v="0"/>
    <n v="0"/>
    <n v="0"/>
    <n v="0"/>
    <n v="0"/>
    <n v="68.290000000000006"/>
    <n v="68.290000000000006"/>
  </r>
  <r>
    <x v="26"/>
    <s v="073000001000006 - ROBLE PRIOS MAXIMUS CJA 6X75CL "/>
    <s v="FERNANDO GARCIA"/>
    <s v="61939 - JORGE CASADO MARTIN"/>
    <n v="0"/>
    <n v="0"/>
    <n v="0"/>
    <n v="50.35"/>
    <n v="36.03"/>
    <n v="0"/>
    <n v="0"/>
    <n v="0"/>
    <n v="0"/>
    <n v="0"/>
    <n v="0"/>
    <n v="38.15"/>
    <n v="124.53"/>
  </r>
  <r>
    <x v="26"/>
    <s v="073000001000006 - ROBLE PRIOS MAXIMUS CJA 6X75CL "/>
    <s v="JUAN FERNANDEZ"/>
    <s v="60855_1 - HARMONY NIGHT, S,L,"/>
    <n v="117.75"/>
    <n v="0"/>
    <n v="0"/>
    <n v="120.88"/>
    <n v="346.02"/>
    <n v="0"/>
    <n v="126.73"/>
    <n v="0"/>
    <n v="0"/>
    <n v="254.71"/>
    <n v="131.41"/>
    <n v="183.16"/>
    <n v="1280.6600000000001"/>
  </r>
  <r>
    <x v="26"/>
    <s v="073000001000006 - ROBLE PRIOS MAXIMUS CJA 6X75CL "/>
    <s v="JUAN FERNANDEZ"/>
    <s v="60855_2 - HARMONY NIGHT, S,L,"/>
    <n v="0"/>
    <n v="0"/>
    <n v="902.22"/>
    <n v="0"/>
    <n v="129.76"/>
    <n v="221.74"/>
    <n v="126.73"/>
    <n v="153.69999999999999"/>
    <n v="0"/>
    <n v="318.39"/>
    <n v="262.83"/>
    <n v="0"/>
    <n v="2115.37"/>
  </r>
  <r>
    <x v="26"/>
    <s v="073000001000006 - ROBLE PRIOS MAXIMUS CJA 6X75CL "/>
    <s v="JUAN FERNANDEZ"/>
    <s v="60855_3 - HARMONY NIGHT, S,L,"/>
    <n v="0"/>
    <n v="0"/>
    <n v="0"/>
    <n v="0"/>
    <n v="0"/>
    <n v="147.83000000000001"/>
    <n v="0"/>
    <n v="0"/>
    <n v="0"/>
    <n v="254.71"/>
    <n v="0"/>
    <n v="0"/>
    <n v="402.54"/>
  </r>
  <r>
    <x v="26"/>
    <s v="073000001000006 - ROBLE PRIOS MAXIMUS CJA 6X75CL "/>
    <s v="JUAN FERNANDEZ"/>
    <s v="61075_1 - LAS VIANDAS SELECCION, S,L,"/>
    <n v="0"/>
    <n v="0"/>
    <n v="0"/>
    <n v="0"/>
    <n v="0"/>
    <n v="315.37"/>
    <n v="709.66"/>
    <n v="683.1"/>
    <n v="1384.48"/>
    <n v="1596.19"/>
    <n v="1752.17"/>
    <n v="1147.82"/>
    <n v="7588.79"/>
  </r>
  <r>
    <x v="26"/>
    <s v="073000001000006 - ROBLE PRIOS MAXIMUS CJA 6X75CL "/>
    <s v="JUAN FERNANDEZ"/>
    <s v="61075_2 - LAS VIANDAS SELECCION, S,L,"/>
    <n v="0"/>
    <n v="0"/>
    <n v="0"/>
    <n v="0"/>
    <n v="0"/>
    <n v="275.95"/>
    <n v="439.33"/>
    <n v="355.21"/>
    <n v="708.34"/>
    <n v="747.15"/>
    <n v="1086.3399999999999"/>
    <n v="708.23"/>
    <n v="4320.5499999999993"/>
  </r>
  <r>
    <x v="26"/>
    <s v="073000001000006 - ROBLE PRIOS MAXIMUS CJA 6X75CL "/>
    <s v="JUAN FERNANDEZ"/>
    <s v="61075_4 - LAS VIANDAS SELECCION, S,L,"/>
    <n v="879.28"/>
    <n v="778.86"/>
    <n v="1336.62"/>
    <n v="773.63"/>
    <n v="438.31"/>
    <n v="1103.81"/>
    <n v="405.53"/>
    <n v="327.89"/>
    <n v="643.96"/>
    <n v="645.28"/>
    <n v="525.65"/>
    <n v="537.28"/>
    <n v="8396.1"/>
  </r>
  <r>
    <x v="26"/>
    <s v="073000001000006 - ROBLE PRIOS MAXIMUS CJA 6X75CL "/>
    <s v="JUAN FERNANDEZ"/>
    <s v="61075_5 - LAS VIANDAS SELECCION, S,L,"/>
    <n v="0"/>
    <n v="0"/>
    <n v="0"/>
    <n v="0"/>
    <n v="92.28"/>
    <n v="946.12"/>
    <n v="709.68"/>
    <n v="437.18"/>
    <n v="1223.52"/>
    <n v="1256.55"/>
    <n v="1471.81"/>
    <n v="903.6"/>
    <n v="7040.74"/>
  </r>
  <r>
    <x v="26"/>
    <s v="073000001000006 - ROBLE PRIOS MAXIMUS CJA 6X75CL "/>
    <s v="JUAN FERNANDEZ"/>
    <s v="61075_9 - LAS VIANDAS SELECCION, S,L,"/>
    <n v="0"/>
    <n v="0"/>
    <n v="0"/>
    <n v="0"/>
    <n v="0"/>
    <n v="118.26"/>
    <n v="270.35000000000002"/>
    <n v="409.86"/>
    <n v="0"/>
    <n v="0"/>
    <n v="700.87"/>
    <n v="610.54999999999995"/>
    <n v="2109.8900000000003"/>
  </r>
  <r>
    <x v="26"/>
    <s v="073000001000006 - ROBLE PRIOS MAXIMUS CJA 6X75CL "/>
    <s v="JUAN FERNANDEZ"/>
    <s v="61400 - AYUSA HOSTELERIA, S,L,"/>
    <n v="164.87"/>
    <n v="0"/>
    <n v="0"/>
    <n v="0"/>
    <n v="0"/>
    <n v="0"/>
    <n v="0"/>
    <n v="0"/>
    <n v="0"/>
    <n v="0"/>
    <n v="0"/>
    <n v="0"/>
    <n v="164.87"/>
  </r>
  <r>
    <x v="26"/>
    <s v="073000001000006 - ROBLE PRIOS MAXIMUS CJA 6X75CL "/>
    <s v="JUAN FERNANDEZ"/>
    <s v="61744 - JUAN MIGUEL PERNIA CABEZAS"/>
    <n v="0"/>
    <n v="0"/>
    <n v="200.49"/>
    <n v="241.76"/>
    <n v="0"/>
    <n v="0"/>
    <n v="0"/>
    <n v="204.93"/>
    <n v="120.74"/>
    <n v="127.36"/>
    <n v="0"/>
    <n v="0"/>
    <n v="895.28000000000009"/>
  </r>
  <r>
    <x v="26"/>
    <s v="073000001000006 - ROBLE PRIOS MAXIMUS CJA 6X75CL "/>
    <s v="JUAN FERNANDEZ"/>
    <s v="61826 - ANGEL ALVAREZ ZURDO"/>
    <n v="0"/>
    <n v="591.79"/>
    <n v="0"/>
    <n v="241.76"/>
    <n v="0"/>
    <n v="591.32000000000005"/>
    <n v="0"/>
    <n v="0"/>
    <n v="241.49"/>
    <n v="0"/>
    <n v="788.48"/>
    <n v="0"/>
    <n v="2454.84"/>
  </r>
  <r>
    <x v="26"/>
    <s v="073000001000006 - ROBLE PRIOS MAXIMUS CJA 6X75CL "/>
    <s v="JUAN FERNANDEZ"/>
    <s v="61854 - BARBECHO ECOBAR SL"/>
    <n v="146.55000000000001"/>
    <n v="155.78"/>
    <n v="53.45"/>
    <n v="32.229999999999997"/>
    <n v="0"/>
    <n v="0"/>
    <n v="0"/>
    <n v="0"/>
    <n v="64.400000000000006"/>
    <n v="0"/>
    <n v="0"/>
    <n v="0"/>
    <n v="452.41000000000008"/>
  </r>
  <r>
    <x v="26"/>
    <s v="073000001000006 - ROBLE PRIOS MAXIMUS CJA 6X75CL "/>
    <s v="JUAN FERNANDEZ"/>
    <s v="61903 - MARIA JOSE RAMOS FERNANDEZ"/>
    <n v="0"/>
    <n v="0"/>
    <n v="0"/>
    <n v="0"/>
    <n v="34.61"/>
    <n v="0"/>
    <n v="0"/>
    <n v="0"/>
    <n v="0"/>
    <n v="0"/>
    <n v="0"/>
    <n v="0"/>
    <n v="34.61"/>
  </r>
  <r>
    <x v="26"/>
    <s v="073000002000001 - CRIANZA PRIOS MAXIMUS BOT 75CL "/>
    <s v="EMPRESA"/>
    <s v="61844 - BODEGAS JUCAR SA"/>
    <n v="0"/>
    <n v="0"/>
    <n v="0"/>
    <n v="0"/>
    <n v="0"/>
    <n v="0"/>
    <n v="0"/>
    <n v="0"/>
    <n v="0"/>
    <n v="0"/>
    <n v="96.05"/>
    <n v="0"/>
    <n v="96.05"/>
  </r>
  <r>
    <x v="26"/>
    <s v="073000002000001 - CRIANZA PRIOS MAXIMUS BOT 75CL "/>
    <s v="FERNANDO GARCIA"/>
    <s v="61880 - HILARIO DAVID REDONDO SANCHEZ"/>
    <n v="0"/>
    <n v="0"/>
    <n v="0"/>
    <n v="353.56"/>
    <n v="0"/>
    <n v="324.27999999999997"/>
    <n v="0"/>
    <n v="0"/>
    <n v="0"/>
    <n v="186.25"/>
    <n v="96.09"/>
    <n v="0"/>
    <n v="960.18"/>
  </r>
  <r>
    <x v="26"/>
    <s v="073000002000006 - CRIANZA PRIOS MAXIMUS CJA 6X75 "/>
    <s v="ELENA CORINA"/>
    <s v="61869 - GROZEA IONUT RAILEANU"/>
    <n v="0"/>
    <n v="102.51"/>
    <n v="0"/>
    <n v="0"/>
    <n v="0"/>
    <n v="0"/>
    <n v="0"/>
    <n v="0"/>
    <n v="0"/>
    <n v="0"/>
    <n v="0"/>
    <n v="0"/>
    <n v="102.51"/>
  </r>
  <r>
    <x v="26"/>
    <s v="073000002000006 - CRIANZA PRIOS MAXIMUS CJA 6X75 "/>
    <s v="JUAN FERNANDEZ"/>
    <s v="60641 - JOSE MIGUEL LOPEZ GARCIA"/>
    <n v="0"/>
    <n v="0"/>
    <n v="0"/>
    <n v="0"/>
    <n v="0"/>
    <n v="0"/>
    <n v="0"/>
    <n v="80.92"/>
    <n v="0"/>
    <n v="0"/>
    <n v="0"/>
    <n v="0"/>
    <n v="80.92"/>
  </r>
  <r>
    <x v="26"/>
    <s v="073000002000006 - CRIANZA PRIOS MAXIMUS CJA 6X75 "/>
    <s v="JUAN FERNANDEZ"/>
    <s v="60641_1 - JUMN SAN RAFAEL, S,L"/>
    <n v="0"/>
    <n v="0"/>
    <n v="0"/>
    <n v="0"/>
    <n v="0"/>
    <n v="0"/>
    <n v="0"/>
    <n v="0"/>
    <n v="84.75"/>
    <n v="0"/>
    <n v="0"/>
    <n v="0"/>
    <n v="84.75"/>
  </r>
  <r>
    <x v="26"/>
    <s v="073000003000001 - RESERVA PRIOS MAXIMUS BOT 75CL "/>
    <s v="EMPRESA"/>
    <s v="61844 - BODEGAS JUCAR SA"/>
    <n v="0"/>
    <n v="0"/>
    <n v="0"/>
    <n v="0"/>
    <n v="0"/>
    <n v="0"/>
    <n v="0"/>
    <n v="0"/>
    <n v="0"/>
    <n v="0"/>
    <n v="136.03"/>
    <n v="0"/>
    <n v="136.03"/>
  </r>
  <r>
    <x v="26"/>
    <s v="073000003000001 - RESERVA PRIOS MAXIMUS BOT 75CL "/>
    <s v="JUAN FERNANDEZ"/>
    <s v="61826 - ANGEL ALVAREZ ZURDO"/>
    <n v="0"/>
    <n v="-108.89"/>
    <n v="0"/>
    <n v="0"/>
    <n v="0"/>
    <n v="0"/>
    <n v="0"/>
    <n v="0"/>
    <n v="0"/>
    <n v="0"/>
    <n v="0"/>
    <n v="0"/>
    <n v="-108.89"/>
  </r>
  <r>
    <x v="26"/>
    <s v="073000003000006 - RESERVA PRIOS MAXIMUS CJA 6X75 "/>
    <s v="FERNANDO GARCIA"/>
    <s v="61847 - SPV SISTEMAS SA"/>
    <n v="0"/>
    <n v="0"/>
    <n v="0"/>
    <n v="0"/>
    <n v="0"/>
    <n v="0"/>
    <n v="0"/>
    <n v="0"/>
    <n v="0"/>
    <n v="0"/>
    <n v="0"/>
    <n v="113.8"/>
    <n v="113.8"/>
  </r>
  <r>
    <x v="26"/>
    <s v="073000003000006 - RESERVA PRIOS MAXIMUS CJA 6X75 "/>
    <s v="FERNANDO GARCIA"/>
    <s v="61960 - MIGUEL DEL ARCO SL"/>
    <n v="0"/>
    <n v="0"/>
    <n v="0"/>
    <n v="0"/>
    <n v="0"/>
    <n v="0"/>
    <n v="0"/>
    <n v="0"/>
    <n v="150.04"/>
    <n v="0"/>
    <n v="0"/>
    <n v="0"/>
    <n v="150.04"/>
  </r>
  <r>
    <x v="26"/>
    <s v="073000003000006 - RESERVA PRIOS MAXIMUS CJA 6X75 "/>
    <s v="JUAN FERNANDEZ"/>
    <s v="60641_1 - JUMN SAN RAFAEL, S,L"/>
    <n v="0"/>
    <n v="0"/>
    <n v="0"/>
    <n v="0"/>
    <n v="0"/>
    <n v="0"/>
    <n v="0"/>
    <n v="0"/>
    <n v="120.04"/>
    <n v="0"/>
    <n v="0"/>
    <n v="0"/>
    <n v="120.04"/>
  </r>
  <r>
    <x v="26"/>
    <s v="073000003000006 - RESERVA PRIOS MAXIMUS CJA 6X75 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26"/>
    <s v="073000003000006 - RESERVA PRIOS MAXIMUS CJA 6X75 "/>
    <s v="JUAN FERNANDEZ"/>
    <s v="61826 - ANGEL ALVAREZ ZURDO"/>
    <n v="0"/>
    <n v="163.32"/>
    <n v="0"/>
    <n v="0"/>
    <n v="0"/>
    <n v="0"/>
    <n v="0"/>
    <n v="0"/>
    <n v="0"/>
    <n v="0"/>
    <n v="0"/>
    <n v="0"/>
    <n v="163.32"/>
  </r>
  <r>
    <x v="26"/>
    <s v="073000005000001 - RIETOS ROBLE BOT, 75CL"/>
    <s v="Desoonocido"/>
    <s v="88 - TECNOBRAU S,L,"/>
    <n v="8.2100000000000009"/>
    <n v="0"/>
    <n v="0"/>
    <n v="0"/>
    <n v="0"/>
    <n v="0"/>
    <n v="0"/>
    <n v="0"/>
    <n v="0"/>
    <n v="0"/>
    <n v="0"/>
    <n v="0"/>
    <n v="8.2100000000000009"/>
  </r>
  <r>
    <x v="26"/>
    <s v="073000005000001 - RIETOS ROBLE BOT, 75CL"/>
    <s v="ELENA CORINA"/>
    <s v="61659 - LUIS GARC-A NIETO"/>
    <n v="0"/>
    <n v="0"/>
    <n v="0"/>
    <n v="0"/>
    <n v="0"/>
    <n v="0"/>
    <n v="0"/>
    <n v="0"/>
    <n v="0"/>
    <n v="0"/>
    <n v="0"/>
    <n v="0"/>
    <n v="0"/>
  </r>
  <r>
    <x v="26"/>
    <s v="073000005000001 - RIETOS ROBLE BOT, 75CL"/>
    <s v="ELENA CORINA"/>
    <s v="61784 - KALAMATA, S,L,"/>
    <n v="0"/>
    <n v="0"/>
    <n v="0"/>
    <n v="0"/>
    <n v="0"/>
    <n v="0"/>
    <n v="0"/>
    <n v="0"/>
    <n v="0"/>
    <n v="0"/>
    <n v="0"/>
    <n v="0"/>
    <n v="0"/>
  </r>
  <r>
    <x v="26"/>
    <s v="073000005000001 - RIETOS ROBLE BOT, 75CL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26"/>
    <s v="073000005000001 - RIETOS ROBLE BOT, 75C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26"/>
    <s v="073000005000001 - RIETOS ROBLE BOT, 75CL"/>
    <s v="JUAN FERNANDEZ"/>
    <s v="67451_1 - OMAR Y SADY, S,L,"/>
    <n v="0"/>
    <n v="0"/>
    <n v="0"/>
    <n v="0"/>
    <n v="0"/>
    <n v="0"/>
    <n v="0"/>
    <n v="0"/>
    <n v="0"/>
    <n v="0"/>
    <n v="0"/>
    <n v="0"/>
    <n v="0"/>
  </r>
  <r>
    <x v="26"/>
    <s v="073000005000001 - RIETOS ROBLE BOT, 75CL"/>
    <s v="TONI"/>
    <s v="61295 - GASTROLETRAS, S,L,"/>
    <n v="0"/>
    <n v="0"/>
    <n v="0"/>
    <n v="0"/>
    <n v="0"/>
    <n v="0"/>
    <n v="0"/>
    <n v="0"/>
    <n v="0"/>
    <n v="0"/>
    <n v="0"/>
    <n v="0"/>
    <n v="0"/>
  </r>
  <r>
    <x v="26"/>
    <s v="073000005000012 - RIETOS ROBLE 12X75 CL "/>
    <s v="Desoonocido"/>
    <s v="61997 - ANTONIO CABALLERO GOMEZ"/>
    <n v="0"/>
    <n v="0"/>
    <n v="0"/>
    <n v="0"/>
    <n v="0"/>
    <n v="0"/>
    <n v="0"/>
    <n v="52.4"/>
    <n v="0"/>
    <n v="0"/>
    <n v="0"/>
    <n v="0"/>
    <n v="52.4"/>
  </r>
  <r>
    <x v="26"/>
    <s v="073000005000012 - RIETOS ROBLE 12X75 CL "/>
    <s v="ELENA CORINA"/>
    <s v="61281 - FRANCISCO VELEZ TINITANA"/>
    <n v="0"/>
    <n v="89.72"/>
    <n v="0"/>
    <n v="0"/>
    <n v="0"/>
    <n v="0"/>
    <n v="0"/>
    <n v="0"/>
    <n v="0"/>
    <n v="0"/>
    <n v="0"/>
    <n v="0"/>
    <n v="89.72"/>
  </r>
  <r>
    <x v="26"/>
    <s v="073000005000012 - RIETOS ROBLE 12X75 CL "/>
    <s v="ELENA CORINA"/>
    <s v="61623 - NOCONSTANZA, S,L,"/>
    <n v="0"/>
    <n v="0"/>
    <n v="0"/>
    <n v="0"/>
    <n v="53.15"/>
    <n v="0"/>
    <n v="0"/>
    <n v="0"/>
    <n v="74.180000000000007"/>
    <n v="78.25"/>
    <n v="161.47"/>
    <n v="112.53"/>
    <n v="479.58000000000004"/>
  </r>
  <r>
    <x v="26"/>
    <s v="073000005000012 - RIETOS ROBLE 12X75 CL "/>
    <s v="ELENA CORINA"/>
    <s v="61659 - LUIS GARC-A NIETO"/>
    <n v="0"/>
    <n v="0"/>
    <n v="123.18"/>
    <n v="0"/>
    <n v="0"/>
    <n v="0"/>
    <n v="0"/>
    <n v="0"/>
    <n v="0"/>
    <n v="0"/>
    <n v="0"/>
    <n v="0"/>
    <n v="123.18"/>
  </r>
  <r>
    <x v="26"/>
    <s v="073000005000012 - RIETOS ROBLE 12X75 CL "/>
    <s v="ELENA CORINA"/>
    <s v="61743 - DYNAMIC DISTRICT, S,L,U,"/>
    <n v="112.55"/>
    <n v="0"/>
    <n v="153.97"/>
    <n v="0"/>
    <n v="0"/>
    <n v="0"/>
    <n v="0"/>
    <n v="0"/>
    <n v="0"/>
    <n v="0"/>
    <n v="0"/>
    <n v="0"/>
    <n v="266.52"/>
  </r>
  <r>
    <x v="26"/>
    <s v="073000005000012 - RIETOS ROBLE 12X75 CL "/>
    <s v="ELENA CORINA"/>
    <s v="61853 - FRATES HOSTELERIA SL"/>
    <n v="0"/>
    <n v="177.2"/>
    <n v="243.27"/>
    <n v="293.35000000000002"/>
    <n v="0"/>
    <n v="89.7"/>
    <n v="0"/>
    <n v="186.5"/>
    <n v="0"/>
    <n v="154.55000000000001"/>
    <n v="318.92"/>
    <n v="222.25"/>
    <n v="1685.7400000000002"/>
  </r>
  <r>
    <x v="26"/>
    <s v="073000005000012 - RIETOS ROBLE 12X75 CL "/>
    <s v="ELENA CORINA"/>
    <s v="61862 - BAR CAFE CACERES 48"/>
    <n v="0"/>
    <n v="0"/>
    <n v="692.88"/>
    <n v="139.25"/>
    <n v="149.47999999999999"/>
    <n v="85.15"/>
    <n v="0"/>
    <n v="0"/>
    <n v="0"/>
    <n v="0"/>
    <n v="0"/>
    <n v="0"/>
    <n v="1066.76"/>
  </r>
  <r>
    <x v="26"/>
    <s v="073000005000012 - RIETOS ROBLE 12X75 CL "/>
    <s v="ELENA CORINA"/>
    <s v="61890 - PIMARMA SL"/>
    <n v="0"/>
    <n v="89.72"/>
    <n v="0"/>
    <n v="0"/>
    <n v="2908.95"/>
    <n v="0"/>
    <n v="0"/>
    <n v="0"/>
    <n v="0"/>
    <n v="0"/>
    <n v="0"/>
    <n v="0"/>
    <n v="2998.6699999999996"/>
  </r>
  <r>
    <x v="26"/>
    <s v="073000005000012 - RIETOS ROBLE 12X75 CL "/>
    <s v="ELENA CORINA"/>
    <s v="61964 - FATEMA TUSJIHURA SL"/>
    <n v="0"/>
    <n v="0"/>
    <n v="0"/>
    <n v="0"/>
    <n v="53.01"/>
    <n v="0"/>
    <n v="0"/>
    <n v="0"/>
    <n v="0"/>
    <n v="0"/>
    <n v="0"/>
    <n v="96.07"/>
    <n v="149.07999999999998"/>
  </r>
  <r>
    <x v="26"/>
    <s v="073000005000012 - RIETOS ROBLE 12X75 CL "/>
    <s v="ELENA CORINA"/>
    <s v="62015 - JOSE ANTONIO MOLINA SALAZAR"/>
    <n v="0"/>
    <n v="0"/>
    <n v="0"/>
    <n v="0"/>
    <n v="0"/>
    <n v="0"/>
    <n v="0"/>
    <n v="0"/>
    <n v="0"/>
    <n v="0"/>
    <n v="181.66"/>
    <n v="126.6"/>
    <n v="308.26"/>
  </r>
  <r>
    <x v="26"/>
    <s v="073000005000012 - RIETOS ROBLE 12X75 CL "/>
    <s v="FERNANDO GARCIA"/>
    <s v="61412 - FLATIRON NEW YORK CITY, S,L,"/>
    <n v="0"/>
    <n v="93.42"/>
    <n v="0"/>
    <n v="0"/>
    <n v="55.34"/>
    <n v="0"/>
    <n v="0"/>
    <n v="0"/>
    <n v="0"/>
    <n v="0"/>
    <n v="0"/>
    <n v="0"/>
    <n v="148.76"/>
  </r>
  <r>
    <x v="26"/>
    <s v="073000005000012 - RIETOS ROBLE 12X75 CL "/>
    <s v="FERNANDO GARCIA"/>
    <s v="61623 - NOCONSTANZA, S,L,"/>
    <n v="0"/>
    <n v="0"/>
    <n v="246.36"/>
    <n v="0"/>
    <n v="0"/>
    <n v="0"/>
    <n v="0"/>
    <n v="0"/>
    <n v="0"/>
    <n v="0"/>
    <n v="0"/>
    <n v="0"/>
    <n v="246.36"/>
  </r>
  <r>
    <x v="26"/>
    <s v="073000005000012 - RIETOS ROBLE 12X75 CL "/>
    <s v="FERNANDO GARCIA"/>
    <s v="61862 - BAR CAFE CACERES 48"/>
    <n v="562.58000000000004"/>
    <n v="332.88"/>
    <n v="0"/>
    <n v="0"/>
    <n v="0"/>
    <n v="0"/>
    <n v="0"/>
    <n v="0"/>
    <n v="0"/>
    <n v="0"/>
    <n v="0"/>
    <n v="0"/>
    <n v="895.46"/>
  </r>
  <r>
    <x v="26"/>
    <s v="073000005000012 - RIETOS ROBLE 12X75 CL "/>
    <s v="FERNANDO GARCIA"/>
    <s v="61873 - CARLOS MATUTE BARRIGÃ¯Â¿Â½ETE"/>
    <n v="422.05"/>
    <n v="0"/>
    <n v="230.96"/>
    <n v="0"/>
    <n v="0"/>
    <n v="0"/>
    <n v="0"/>
    <n v="0"/>
    <n v="0"/>
    <n v="0"/>
    <n v="0"/>
    <n v="0"/>
    <n v="653.01"/>
  </r>
  <r>
    <x v="26"/>
    <s v="073000005000012 - RIETOS ROBLE 12X75 CL "/>
    <s v="FERNANDO GARCIA"/>
    <s v="61875 - ROXANA LULIANA URECHE"/>
    <n v="0"/>
    <n v="0"/>
    <n v="115.48"/>
    <n v="0"/>
    <n v="49.83"/>
    <n v="0"/>
    <n v="0"/>
    <n v="0"/>
    <n v="0"/>
    <n v="0"/>
    <n v="0"/>
    <n v="0"/>
    <n v="165.31"/>
  </r>
  <r>
    <x v="26"/>
    <s v="073000005000012 - RIETOS ROBLE 12X75 CL "/>
    <s v="FERNANDO GARCIA"/>
    <s v="61884 - EXPLOTACIONES CULINARIAS SL"/>
    <n v="0"/>
    <n v="0"/>
    <n v="0"/>
    <n v="0"/>
    <n v="0"/>
    <n v="0"/>
    <n v="0"/>
    <n v="0"/>
    <n v="370.91"/>
    <n v="0"/>
    <n v="0"/>
    <n v="0"/>
    <n v="370.91"/>
  </r>
  <r>
    <x v="26"/>
    <s v="073000005000012 - RIETOS ROBLE 12X75 CL "/>
    <s v="FERNANDO GARCIA"/>
    <s v="61893 - GROUP WINNERS 88 LS"/>
    <n v="0"/>
    <n v="0"/>
    <n v="0"/>
    <n v="208.87"/>
    <n v="53.15"/>
    <n v="85.15"/>
    <n v="0"/>
    <n v="0"/>
    <n v="139.09"/>
    <n v="73.349999999999994"/>
    <n v="302.76"/>
    <n v="158.25"/>
    <n v="1020.62"/>
  </r>
  <r>
    <x v="26"/>
    <s v="073000005000012 - RIETOS ROBLE 12X75 CL "/>
    <s v="FERNANDO GARCIA"/>
    <s v="61938 - NOVENTEROS HOSTELEROS SL"/>
    <n v="0"/>
    <n v="0"/>
    <n v="0"/>
    <n v="148.53"/>
    <n v="53.15"/>
    <n v="90.82"/>
    <n v="0"/>
    <n v="0"/>
    <n v="166.91"/>
    <n v="97.81"/>
    <n v="504.61"/>
    <n v="253.2"/>
    <n v="1315.03"/>
  </r>
  <r>
    <x v="26"/>
    <s v="073000005000012 - RIETOS ROBLE 12X75 CL "/>
    <s v="FERNANDO GARCIA"/>
    <s v="61939 - JORGE CASADO MARTIN"/>
    <n v="0"/>
    <n v="0"/>
    <n v="0"/>
    <n v="0"/>
    <n v="0"/>
    <n v="0"/>
    <n v="0"/>
    <n v="0"/>
    <n v="0"/>
    <n v="81.47"/>
    <n v="0"/>
    <n v="58.59"/>
    <n v="140.06"/>
  </r>
  <r>
    <x v="26"/>
    <s v="073000005000012 - RIETOS ROBLE 12X75 CL "/>
    <s v="FERNANDO GARCIA"/>
    <s v="61940 - RUBIO LUSITANA HOSTELEROS SL"/>
    <n v="0"/>
    <n v="0"/>
    <n v="0"/>
    <n v="74.27"/>
    <n v="53.15"/>
    <n v="0"/>
    <n v="0"/>
    <n v="0"/>
    <n v="0"/>
    <n v="0"/>
    <n v="80.739999999999995"/>
    <n v="112.53"/>
    <n v="320.68999999999994"/>
  </r>
  <r>
    <x v="26"/>
    <s v="073000005000012 - RIETOS ROBLE 12X75 CL "/>
    <s v="FERNANDO GARCIA"/>
    <s v="61946 - MANJIZONE, SL"/>
    <n v="0"/>
    <n v="0"/>
    <n v="0"/>
    <n v="0"/>
    <n v="53.15"/>
    <n v="90.82"/>
    <n v="0"/>
    <n v="125.91"/>
    <n v="0"/>
    <n v="78.25"/>
    <n v="0"/>
    <n v="0"/>
    <n v="348.13"/>
  </r>
  <r>
    <x v="26"/>
    <s v="073000005000012 - RIETOS ROBLE 12X75 CL "/>
    <s v="FERNANDO GARCIA"/>
    <s v="61960 - MIGUEL DEL ARCO SL"/>
    <n v="0"/>
    <n v="0"/>
    <n v="0"/>
    <n v="0"/>
    <n v="0"/>
    <n v="0"/>
    <n v="0"/>
    <n v="0"/>
    <n v="69.55"/>
    <n v="73.349999999999994"/>
    <n v="302.76"/>
    <n v="158.25"/>
    <n v="603.91"/>
  </r>
  <r>
    <x v="26"/>
    <s v="073000005000012 - RIETOS ROBLE 12X75 CL "/>
    <s v="GERMÃ¯Â¿Â½N"/>
    <s v="61623 - NOCONSTANZA, S,L,"/>
    <n v="0"/>
    <n v="87.81"/>
    <n v="0"/>
    <n v="0"/>
    <n v="0"/>
    <n v="0"/>
    <n v="0"/>
    <n v="0"/>
    <n v="0"/>
    <n v="0"/>
    <n v="0"/>
    <n v="0"/>
    <n v="87.81"/>
  </r>
  <r>
    <x v="26"/>
    <s v="073000005000012 - RIETOS ROBLE 12X75 CL "/>
    <s v="GERMÃ¯Â¿Â½N"/>
    <s v="61875 - ROXANA LULIANA URECHE"/>
    <n v="105.51"/>
    <n v="0"/>
    <n v="0"/>
    <n v="0"/>
    <n v="0"/>
    <n v="0"/>
    <n v="0"/>
    <n v="0"/>
    <n v="0"/>
    <n v="0"/>
    <n v="0"/>
    <n v="0"/>
    <n v="105.51"/>
  </r>
  <r>
    <x v="26"/>
    <s v="073000005000012 - RIETOS ROBLE 12X75 CL "/>
    <s v="JUAN FERNANDEZ"/>
    <s v="60732_1 - OKTOBERFEST PRINCIPE PIO"/>
    <n v="0"/>
    <n v="0"/>
    <n v="0"/>
    <n v="0"/>
    <n v="0"/>
    <n v="0"/>
    <n v="0"/>
    <n v="0"/>
    <n v="0"/>
    <n v="0"/>
    <n v="726.63"/>
    <n v="112.53"/>
    <n v="839.16"/>
  </r>
  <r>
    <x v="26"/>
    <s v="073000005000012 - RIETOS ROBLE 12X75 CL "/>
    <s v="JUAN FERNANDEZ"/>
    <s v="61071_3 - LA CASONA DE MARCELO Y NANCY, S,L"/>
    <n v="0"/>
    <n v="98.79"/>
    <n v="277.14999999999998"/>
    <n v="83.55"/>
    <n v="0"/>
    <n v="0"/>
    <n v="0"/>
    <n v="0"/>
    <n v="0"/>
    <n v="0"/>
    <n v="0"/>
    <n v="0"/>
    <n v="459.49"/>
  </r>
  <r>
    <x v="26"/>
    <s v="073000005000012 - RIETOS ROBLE 12X75 CL "/>
    <s v="JUAN FERNANDEZ"/>
    <s v="61071_4 - LA CASONA DE MARCELO Y NACY SL"/>
    <n v="0"/>
    <n v="0"/>
    <n v="0"/>
    <n v="0"/>
    <n v="0"/>
    <n v="0"/>
    <n v="0"/>
    <n v="0"/>
    <n v="0"/>
    <n v="0"/>
    <n v="90.83"/>
    <n v="0"/>
    <n v="90.83"/>
  </r>
  <r>
    <x v="26"/>
    <s v="073000005000012 - RIETOS ROBLE 12X75 CL "/>
    <s v="JUAN FERNANDEZ"/>
    <s v="61302 - THE GLASGOW CELTIC TAVERN"/>
    <n v="126.62"/>
    <n v="112.15"/>
    <n v="138.58000000000001"/>
    <n v="167.1"/>
    <n v="59.79"/>
    <n v="0"/>
    <n v="87.59"/>
    <n v="70.819999999999993"/>
    <n v="0"/>
    <n v="88.03"/>
    <n v="181.66"/>
    <n v="63.3"/>
    <n v="1095.6400000000001"/>
  </r>
  <r>
    <x v="26"/>
    <s v="073000005000012 - RIETOS ROBLE 12X75 CL "/>
    <s v="JUAN FERNANDEZ"/>
    <s v="61653 - GERMANICA DE CERVEZAS,S,L"/>
    <n v="0"/>
    <n v="0"/>
    <n v="0"/>
    <n v="0"/>
    <n v="0"/>
    <n v="0"/>
    <n v="0"/>
    <n v="0"/>
    <n v="0"/>
    <n v="0"/>
    <n v="191.75"/>
    <n v="119.57"/>
    <n v="311.32"/>
  </r>
  <r>
    <x v="26"/>
    <s v="073000005000012 - RIETOS ROBLE 12X75 CL "/>
    <s v="JUAN FERNANDEZ"/>
    <s v="61771 - NURIA COBO AMORES"/>
    <n v="196.35"/>
    <n v="156.52000000000001"/>
    <n v="214.88"/>
    <n v="188.43"/>
    <n v="0"/>
    <n v="151.21"/>
    <n v="0"/>
    <n v="0"/>
    <n v="0"/>
    <n v="260.54000000000002"/>
    <n v="0"/>
    <n v="93.68"/>
    <n v="1261.6100000000001"/>
  </r>
  <r>
    <x v="26"/>
    <s v="073000005000012 - RIETOS ROBLE 12X75 CL "/>
    <s v="JUAN FERNANDEZ"/>
    <s v="61817 - EPH MORGREEN SL"/>
    <n v="0"/>
    <n v="100.94"/>
    <n v="277.14999999999998"/>
    <n v="83.55"/>
    <n v="0"/>
    <n v="102.18"/>
    <n v="0"/>
    <n v="0"/>
    <n v="0"/>
    <n v="176.05"/>
    <n v="181.66"/>
    <n v="0"/>
    <n v="921.52999999999986"/>
  </r>
  <r>
    <x v="26"/>
    <s v="073000005000012 - RIETOS ROBLE 12X75 CL "/>
    <s v="JUAN FERNANDEZ"/>
    <s v="61843 - CAROLINA PEREZ MARTIN"/>
    <n v="0"/>
    <n v="300.67"/>
    <n v="277.14999999999998"/>
    <n v="83.55"/>
    <n v="59.79"/>
    <n v="306.52999999999997"/>
    <n v="0"/>
    <n v="70.819999999999993"/>
    <n v="166.91"/>
    <n v="88.03"/>
    <n v="90.83"/>
    <n v="63.3"/>
    <n v="1507.5799999999997"/>
  </r>
  <r>
    <x v="26"/>
    <s v="073000005000012 - RIETOS ROBLE 12X75 CL "/>
    <s v="JUAN FERNANDEZ"/>
    <s v="61963 - YONG CHEN"/>
    <n v="0"/>
    <n v="0"/>
    <n v="0"/>
    <n v="0"/>
    <n v="49.83"/>
    <n v="0"/>
    <n v="0"/>
    <n v="0"/>
    <n v="74.180000000000007"/>
    <n v="0"/>
    <n v="383.5"/>
    <n v="56.27"/>
    <n v="563.78"/>
  </r>
  <r>
    <x v="26"/>
    <s v="073000005000012 - RIETOS ROBLE 12X75 CL "/>
    <s v="JUAN FERNANDEZ"/>
    <s v="67451_1 - OMAR Y SADY, S,L,"/>
    <n v="0"/>
    <n v="0"/>
    <n v="0"/>
    <n v="0"/>
    <n v="265.73"/>
    <n v="0"/>
    <n v="0"/>
    <n v="0"/>
    <n v="0"/>
    <n v="0"/>
    <n v="0"/>
    <n v="0"/>
    <n v="265.73"/>
  </r>
  <r>
    <x v="26"/>
    <s v="073000006000001 - RIETOS CRIANZA BOT, 75CL"/>
    <s v="Desoonocido"/>
    <s v="88 - TECNOBRAU S,L,"/>
    <n v="13.2"/>
    <n v="0"/>
    <n v="14.44"/>
    <n v="0"/>
    <n v="0"/>
    <n v="0"/>
    <n v="0"/>
    <n v="0"/>
    <n v="0"/>
    <n v="0"/>
    <n v="0"/>
    <n v="0"/>
    <n v="27.64"/>
  </r>
  <r>
    <x v="26"/>
    <s v="073000006000001 - RIETOS CRIANZA BOT, 75CL"/>
    <s v="ELENA CORINA"/>
    <s v="61943 - CARMEN COCOREAN"/>
    <n v="0"/>
    <n v="0"/>
    <n v="0"/>
    <n v="0"/>
    <n v="0"/>
    <n v="0"/>
    <n v="0"/>
    <n v="0"/>
    <n v="0"/>
    <n v="0"/>
    <n v="0"/>
    <n v="0"/>
    <n v="0"/>
  </r>
  <r>
    <x v="26"/>
    <s v="073000006000001 - RIETOS CRIANZA BOT, 75CL"/>
    <s v="ELENA CORINA"/>
    <s v="61950 - PONIPOTENZA SL"/>
    <n v="0"/>
    <n v="0"/>
    <n v="0"/>
    <n v="0"/>
    <n v="0"/>
    <n v="0"/>
    <n v="0"/>
    <n v="0"/>
    <n v="0"/>
    <n v="0"/>
    <n v="0"/>
    <n v="0"/>
    <n v="0"/>
  </r>
  <r>
    <x v="26"/>
    <s v="073000006000001 - RIETOS CRIANZA BOT, 75CL"/>
    <s v="FERNANDO GARCIA"/>
    <s v="61937 - TRICICUATES SL"/>
    <n v="0"/>
    <n v="0"/>
    <n v="0"/>
    <n v="0"/>
    <n v="0"/>
    <n v="0"/>
    <n v="0"/>
    <n v="0"/>
    <n v="0"/>
    <n v="0"/>
    <n v="0"/>
    <n v="0"/>
    <n v="0"/>
  </r>
  <r>
    <x v="26"/>
    <s v="073000006000001 - RIETOS CRIANZA BOT, 75C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26"/>
    <s v="073000006000012 - RIETOS CRIANZA CAJA 12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6"/>
    <s v="073000006000012 - RIETOS CRIANZA CAJA 12X75CL"/>
    <s v="ELENA CORINA"/>
    <s v="61841 - HOSTELERIA JOJARSA SL"/>
    <n v="0"/>
    <n v="0"/>
    <n v="0"/>
    <n v="0"/>
    <n v="0"/>
    <n v="0"/>
    <n v="0"/>
    <n v="0"/>
    <n v="0"/>
    <n v="283.19"/>
    <n v="0"/>
    <n v="0"/>
    <n v="283.19"/>
  </r>
  <r>
    <x v="26"/>
    <s v="073000006000012 - RIETOS CRIANZA CAJA 12X75CL"/>
    <s v="ELENA CORINA"/>
    <s v="61908 - MARIN RAZVAN BADEA"/>
    <n v="0"/>
    <n v="0"/>
    <n v="198.14"/>
    <n v="0"/>
    <n v="0"/>
    <n v="0"/>
    <n v="0"/>
    <n v="0"/>
    <n v="0"/>
    <n v="0"/>
    <n v="0"/>
    <n v="0"/>
    <n v="198.14"/>
  </r>
  <r>
    <x v="26"/>
    <s v="073000006000012 - RIETOS CRIANZA CAJA 12X75CL"/>
    <s v="ELENA CORINA"/>
    <s v="61943 - CARMEN COCOREAN"/>
    <n v="0"/>
    <n v="0"/>
    <n v="0"/>
    <n v="119.47"/>
    <n v="0"/>
    <n v="0"/>
    <n v="0"/>
    <n v="0"/>
    <n v="0"/>
    <n v="0"/>
    <n v="129.87"/>
    <n v="0"/>
    <n v="249.34"/>
  </r>
  <r>
    <x v="26"/>
    <s v="073000006000012 - RIETOS CRIANZA CAJA 12X75CL"/>
    <s v="ELENA CORINA"/>
    <s v="62015 - JOSE ANTONIO MOLINA SALAZAR"/>
    <n v="0"/>
    <n v="0"/>
    <n v="0"/>
    <n v="0"/>
    <n v="0"/>
    <n v="0"/>
    <n v="0"/>
    <n v="0"/>
    <n v="0"/>
    <n v="0"/>
    <n v="0"/>
    <n v="106.25"/>
    <n v="106.25"/>
  </r>
  <r>
    <x v="26"/>
    <s v="073000006000012 - RIETOS CRIANZA CAJA 12X75CL"/>
    <s v="FERNANDO GARCIA"/>
    <s v="61623 - NOCONSTANZA, S,L,"/>
    <n v="0"/>
    <n v="0"/>
    <n v="0"/>
    <n v="0"/>
    <n v="0"/>
    <n v="0"/>
    <n v="0"/>
    <n v="0"/>
    <n v="0"/>
    <n v="0"/>
    <n v="0"/>
    <n v="0"/>
    <n v="0"/>
  </r>
  <r>
    <x v="26"/>
    <s v="073000006000012 - RIETOS CRIANZA CAJA 12X75CL"/>
    <s v="FERNANDO GARCIA"/>
    <s v="61893 - GROUP WINNERS 88 LS"/>
    <n v="0"/>
    <n v="0"/>
    <n v="0"/>
    <n v="0"/>
    <n v="85.49"/>
    <n v="0"/>
    <n v="0"/>
    <n v="0"/>
    <n v="0"/>
    <n v="0"/>
    <n v="121.75"/>
    <n v="0"/>
    <n v="207.24"/>
  </r>
  <r>
    <x v="26"/>
    <s v="073000006000012 - RIETOS CRIANZA CAJA 12X75CL"/>
    <s v="FERNANDO GARCIA"/>
    <s v="61935 - TRUDA RESTAURACION SL"/>
    <n v="0"/>
    <n v="0"/>
    <n v="198.14"/>
    <n v="119.47"/>
    <n v="0"/>
    <n v="146.1"/>
    <n v="0"/>
    <n v="0"/>
    <n v="119.33"/>
    <n v="377.6"/>
    <n v="129.87"/>
    <n v="181.02"/>
    <n v="1271.5300000000002"/>
  </r>
  <r>
    <x v="26"/>
    <s v="073000006000012 - RIETOS CRIANZA CAJA 12X75CL"/>
    <s v="FERNANDO GARCIA"/>
    <s v="61937 - TRICICUATES SL"/>
    <n v="0"/>
    <n v="0"/>
    <n v="0"/>
    <n v="358.38"/>
    <n v="341.95"/>
    <n v="0"/>
    <n v="0"/>
    <n v="0"/>
    <n v="0"/>
    <n v="0"/>
    <n v="0"/>
    <n v="0"/>
    <n v="700.32999999999993"/>
  </r>
  <r>
    <x v="26"/>
    <s v="073000006000012 - RIETOS CRIANZA CAJA 12X75CL"/>
    <s v="FERNANDO GARCIA"/>
    <s v="61960 - MIGUEL DEL ARCO SL"/>
    <n v="0"/>
    <n v="0"/>
    <n v="0"/>
    <n v="0"/>
    <n v="0"/>
    <n v="0"/>
    <n v="130.4"/>
    <n v="0"/>
    <n v="248.49"/>
    <n v="0"/>
    <n v="270.45"/>
    <n v="0"/>
    <n v="649.33999999999992"/>
  </r>
  <r>
    <x v="26"/>
    <s v="073000007000001 - PRIOS MAXIMOS VERDEJO BOT, 75CL"/>
    <s v="JUAN FERNANDEZ"/>
    <s v="60625 - CERVECERIA LOS JERONIMOS S,L,"/>
    <n v="0"/>
    <n v="182.95"/>
    <n v="376.74"/>
    <n v="0"/>
    <n v="0"/>
    <n v="0"/>
    <n v="0"/>
    <n v="0"/>
    <n v="0"/>
    <n v="0"/>
    <n v="0"/>
    <n v="0"/>
    <n v="559.69000000000005"/>
  </r>
  <r>
    <x v="26"/>
    <s v="073000007000001 - PRIOS MAXIMOS VERDEJO BOT, 75C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26"/>
    <s v="073000007000001 - PRIOS MAXIMOS VERDEJO BOT, 75CL"/>
    <s v="JUAN FERNANDEZ"/>
    <s v="61143 - SIERRA ANDÃ¯Â¿Â½JAR, S,L"/>
    <n v="0"/>
    <n v="182.95"/>
    <n v="0"/>
    <n v="0"/>
    <n v="0"/>
    <n v="0"/>
    <n v="0"/>
    <n v="0"/>
    <n v="0"/>
    <n v="0"/>
    <n v="0"/>
    <n v="0"/>
    <n v="182.95"/>
  </r>
  <r>
    <x v="26"/>
    <s v="073000007000012 - PRIOS MAXIMOS VERDEJO CAJA 12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6"/>
    <s v="073000007000012 - PRIOS MAXIMOS VERDEJO CAJA 12X75CL"/>
    <s v="ELENA CORINA"/>
    <s v="61281 - FRANCISCO VELEZ TINITANA"/>
    <n v="0"/>
    <n v="87.81"/>
    <n v="0"/>
    <n v="0"/>
    <n v="0"/>
    <n v="0"/>
    <n v="0"/>
    <n v="0"/>
    <n v="0"/>
    <n v="0"/>
    <n v="0"/>
    <n v="0"/>
    <n v="87.81"/>
  </r>
  <r>
    <x v="26"/>
    <s v="073000007000012 - PRIOS MAXIMOS VERDEJO CAJA 12X75CL"/>
    <s v="ELENA CORINA"/>
    <s v="61623 - NOCONSTANZA, S,L,"/>
    <n v="0"/>
    <n v="0"/>
    <n v="0"/>
    <n v="72.69"/>
    <n v="52.02"/>
    <n v="0"/>
    <n v="0"/>
    <n v="0"/>
    <n v="72.599999999999994"/>
    <n v="76.58"/>
    <n v="158.04"/>
    <n v="0"/>
    <n v="431.92999999999995"/>
  </r>
  <r>
    <x v="26"/>
    <s v="073000007000012 - PRIOS MAXIMOS VERDEJO CAJA 12X75CL"/>
    <s v="ELENA CORINA"/>
    <s v="61910 - INVERSIONES LA ISABELITA SL"/>
    <n v="0"/>
    <n v="109.77"/>
    <n v="0"/>
    <n v="0"/>
    <n v="0"/>
    <n v="0"/>
    <n v="0"/>
    <n v="0"/>
    <n v="0"/>
    <n v="0"/>
    <n v="0"/>
    <n v="0"/>
    <n v="109.77"/>
  </r>
  <r>
    <x v="26"/>
    <s v="073000007000012 - PRIOS MAXIMOS VERDEJO CAJA 12X75CL"/>
    <s v="ELENA CORINA"/>
    <s v="61964 - FATEMA TUSJIHURA SL"/>
    <n v="0"/>
    <n v="0"/>
    <n v="0"/>
    <n v="0"/>
    <n v="89"/>
    <n v="0"/>
    <n v="0"/>
    <n v="0"/>
    <n v="0"/>
    <n v="0"/>
    <n v="0"/>
    <n v="92.18"/>
    <n v="181.18"/>
  </r>
  <r>
    <x v="26"/>
    <s v="073000007000012 - PRIOS MAXIMOS VERDEJO CAJA 12X75CL"/>
    <s v="EMPRESA"/>
    <s v="61850 - MONDI SALES IBERIA SL"/>
    <n v="0"/>
    <n v="0"/>
    <n v="0"/>
    <n v="0"/>
    <n v="0"/>
    <n v="0"/>
    <n v="0"/>
    <n v="0"/>
    <n v="0"/>
    <n v="0"/>
    <n v="0"/>
    <n v="68.84"/>
    <n v="68.84"/>
  </r>
  <r>
    <x v="26"/>
    <s v="073000007000012 - PRIOS MAXIMOS VERDEJO CAJA 12X75CL"/>
    <s v="FERNANDO GARCIA"/>
    <s v="61623 - NOCONSTANZA, S,L,"/>
    <n v="0"/>
    <n v="87.81"/>
    <n v="0"/>
    <n v="0"/>
    <n v="0"/>
    <n v="0"/>
    <n v="0"/>
    <n v="0"/>
    <n v="0"/>
    <n v="0"/>
    <n v="0"/>
    <n v="0"/>
    <n v="87.81"/>
  </r>
  <r>
    <x v="26"/>
    <s v="073000007000012 - PRIOS MAXIMOS VERDEJO CAJA 12X75CL"/>
    <s v="FERNANDO GARCIA"/>
    <s v="61893 - GROUP WINNERS 88 LS"/>
    <n v="0"/>
    <n v="0"/>
    <n v="0"/>
    <n v="0"/>
    <n v="52.02"/>
    <n v="88.89"/>
    <n v="0"/>
    <n v="0"/>
    <n v="72.599999999999994"/>
    <n v="0"/>
    <n v="158.04"/>
    <n v="55.07"/>
    <n v="426.61999999999995"/>
  </r>
  <r>
    <x v="26"/>
    <s v="073000007000012 - PRIOS MAXIMOS VERDEJO CAJA 12X75CL"/>
    <s v="JUAN FERNANDEZ"/>
    <s v="60625 - CERVECERIA LOS JERONIMOS S,L,"/>
    <n v="0"/>
    <n v="0"/>
    <n v="482.23"/>
    <n v="145.37"/>
    <n v="312.10000000000002"/>
    <n v="177.78"/>
    <n v="304.81"/>
    <n v="0"/>
    <n v="363.02"/>
    <n v="229.74"/>
    <n v="474.12"/>
    <n v="220.28"/>
    <n v="2709.4500000000003"/>
  </r>
  <r>
    <x v="26"/>
    <s v="073000007000012 - PRIOS MAXIMOS VERDEJO CAJA 12X75CL"/>
    <s v="JUAN FERNANDEZ"/>
    <s v="60855_1 - HARMONY NIGHT, S,L,"/>
    <n v="0"/>
    <n v="0"/>
    <n v="0"/>
    <n v="181.72"/>
    <n v="65.02"/>
    <n v="0"/>
    <n v="0"/>
    <n v="0"/>
    <n v="0"/>
    <n v="0"/>
    <n v="0"/>
    <n v="0"/>
    <n v="246.74"/>
  </r>
  <r>
    <x v="26"/>
    <s v="073000007000012 - PRIOS MAXIMOS VERDEJO CAJA 12X75CL"/>
    <s v="JUAN FERNANDEZ"/>
    <s v="61071_3 - LA CASONA DE MARCELO Y NANCY, S,L"/>
    <n v="0"/>
    <n v="96.64"/>
    <n v="135.63"/>
    <n v="0"/>
    <n v="0"/>
    <n v="0"/>
    <n v="0"/>
    <n v="0"/>
    <n v="0"/>
    <n v="0"/>
    <n v="0"/>
    <n v="0"/>
    <n v="232.26999999999998"/>
  </r>
  <r>
    <x v="26"/>
    <s v="073000007000012 - PRIOS MAXIMOS VERDEJO CAJA 12X75CL"/>
    <s v="JUAN FERNANDEZ"/>
    <s v="61075_1 - LAS VIANDAS SELECCION, S,L,"/>
    <n v="0"/>
    <n v="0"/>
    <n v="0"/>
    <n v="0"/>
    <n v="0"/>
    <n v="305.52"/>
    <n v="589.27"/>
    <n v="635.29"/>
    <n v="1185.31"/>
    <n v="987.01"/>
    <n v="1222.1300000000001"/>
    <n v="662.45"/>
    <n v="5586.98"/>
  </r>
  <r>
    <x v="26"/>
    <s v="073000007000012 - PRIOS MAXIMOS VERDEJO CAJA 12X75CL"/>
    <s v="JUAN FERNANDEZ"/>
    <s v="61075_2 - LAS VIANDAS SELECCION, S,L,"/>
    <n v="0"/>
    <n v="0"/>
    <n v="0"/>
    <n v="0"/>
    <n v="0"/>
    <n v="305.52"/>
    <n v="458.31"/>
    <n v="423.52"/>
    <n v="686.21"/>
    <n v="723.82"/>
    <n v="1086.3699999999999"/>
    <n v="709.77"/>
    <n v="4393.5200000000004"/>
  </r>
  <r>
    <x v="26"/>
    <s v="073000007000012 - PRIOS MAXIMOS VERDEJO CAJA 12X75CL"/>
    <s v="JUAN FERNANDEZ"/>
    <s v="61075_4 - LAS VIANDAS SELECCION, S,L,"/>
    <n v="379.24"/>
    <n v="528.16"/>
    <n v="1139.46"/>
    <n v="437.19"/>
    <n v="357.56"/>
    <n v="840.18"/>
    <n v="458.33"/>
    <n v="370.59"/>
    <n v="561.44000000000005"/>
    <n v="394.8"/>
    <n v="611.05999999999995"/>
    <n v="473.17"/>
    <n v="6551.18"/>
  </r>
  <r>
    <x v="26"/>
    <s v="073000007000012 - PRIOS MAXIMOS VERDEJO CAJA 12X75CL"/>
    <s v="JUAN FERNANDEZ"/>
    <s v="61075_5 - LAS VIANDAS SELECCION, S,L,"/>
    <n v="0"/>
    <n v="0"/>
    <n v="0"/>
    <n v="0"/>
    <n v="89.39"/>
    <n v="687.41"/>
    <n v="458.33"/>
    <n v="529.4"/>
    <n v="1060.53"/>
    <n v="855.43"/>
    <n v="950.56"/>
    <n v="615.14"/>
    <n v="5246.19"/>
  </r>
  <r>
    <x v="26"/>
    <s v="073000007000012 - PRIOS MAXIMOS VERDEJO CAJA 12X75CL"/>
    <s v="JUAN FERNANDEZ"/>
    <s v="61075_9 - LAS VIANDAS SELECCION, S,L,"/>
    <n v="0"/>
    <n v="0"/>
    <n v="0"/>
    <n v="0"/>
    <n v="0"/>
    <n v="305.52"/>
    <n v="982.13"/>
    <n v="794.11"/>
    <n v="0"/>
    <n v="0"/>
    <n v="1357.93"/>
    <n v="1419.52"/>
    <n v="4859.2100000000009"/>
  </r>
  <r>
    <x v="26"/>
    <s v="073000007000012 - PRIOS MAXIMOS VERDEJO CAJA 12X75CL"/>
    <s v="JUAN FERNANDEZ"/>
    <s v="61143 - SIERRA ANDÃ¯Â¿Â½JAR, S,L"/>
    <n v="0"/>
    <n v="0"/>
    <n v="361.67"/>
    <n v="363.43"/>
    <n v="416.13"/>
    <n v="444.45"/>
    <n v="228.6"/>
    <n v="61.61"/>
    <n v="217.81"/>
    <n v="382.9"/>
    <n v="316.08"/>
    <n v="110.14"/>
    <n v="2902.8199999999997"/>
  </r>
  <r>
    <x v="26"/>
    <s v="073000007000012 - PRIOS MAXIMOS VERDEJO CAJA 12X75CL"/>
    <s v="JUAN FERNANDEZ"/>
    <s v="61302 - THE GLASGOW CELTIC TAVERN"/>
    <n v="0"/>
    <n v="0"/>
    <n v="0"/>
    <n v="81.77"/>
    <n v="58.52"/>
    <n v="100"/>
    <n v="85.73"/>
    <n v="0"/>
    <n v="81.680000000000007"/>
    <n v="0"/>
    <n v="0"/>
    <n v="61.95"/>
    <n v="469.65"/>
  </r>
  <r>
    <x v="26"/>
    <s v="073000007000012 - PRIOS MAXIMOS VERDEJO CAJA 12X75CL"/>
    <s v="JUAN FERNANDEZ"/>
    <s v="61460 - ROEX MARISQUERIA, S,L,"/>
    <n v="94.2"/>
    <n v="0"/>
    <n v="0"/>
    <n v="0"/>
    <n v="0"/>
    <n v="0"/>
    <n v="0"/>
    <n v="0"/>
    <n v="62.11"/>
    <n v="0"/>
    <n v="0"/>
    <n v="0"/>
    <n v="156.31"/>
  </r>
  <r>
    <x v="26"/>
    <s v="073000007000012 - PRIOS MAXIMOS VERDEJO CAJA 12X75CL"/>
    <s v="JUAN FERNANDEZ"/>
    <s v="61518 - YOLANDA CEJO PEREZ"/>
    <n v="137.63"/>
    <n v="393.02"/>
    <n v="135.63"/>
    <n v="163.54"/>
    <n v="117.04"/>
    <n v="300.01"/>
    <n v="85.73"/>
    <n v="138.63"/>
    <n v="163.36000000000001"/>
    <n v="172.31"/>
    <n v="88.9"/>
    <n v="185.86"/>
    <n v="2081.6600000000003"/>
  </r>
  <r>
    <x v="26"/>
    <s v="073000007000012 - PRIOS MAXIMOS VERDEJO CAJA 12X75CL"/>
    <s v="JUAN FERNANDEZ"/>
    <s v="61581 - SKY MANAGEMENT SERVICES, S,A"/>
    <n v="0"/>
    <n v="0"/>
    <n v="0"/>
    <n v="0"/>
    <n v="0"/>
    <n v="0"/>
    <n v="0"/>
    <n v="0"/>
    <n v="0"/>
    <n v="0"/>
    <n v="67.89"/>
    <n v="0"/>
    <n v="67.89"/>
  </r>
  <r>
    <x v="26"/>
    <s v="073000007000012 - PRIOS MAXIMOS VERDEJO CAJA 12X75CL"/>
    <s v="JUAN FERNANDEZ"/>
    <s v="61618 - BISTRO FRANCO ITALIA, S,L,"/>
    <n v="0"/>
    <n v="0"/>
    <n v="0"/>
    <n v="0"/>
    <n v="0"/>
    <n v="0"/>
    <n v="85.73"/>
    <n v="0"/>
    <n v="0"/>
    <n v="0"/>
    <n v="0"/>
    <n v="0"/>
    <n v="85.73"/>
  </r>
  <r>
    <x v="26"/>
    <s v="073000007000012 - PRIOS MAXIMOS VERDEJO CAJA 12X75CL"/>
    <s v="JUAN FERNANDEZ"/>
    <s v="61744 - JUAN MIGUEL PERNIA CABEZAS"/>
    <n v="0"/>
    <n v="0"/>
    <n v="0"/>
    <n v="181.72"/>
    <n v="0"/>
    <n v="0"/>
    <n v="190.5"/>
    <n v="77.02"/>
    <n v="0"/>
    <n v="191.45"/>
    <n v="0"/>
    <n v="0"/>
    <n v="640.69000000000005"/>
  </r>
  <r>
    <x v="26"/>
    <s v="073000007000012 - PRIOS MAXIMOS VERDEJO CAJA 12X75CL"/>
    <s v="JUAN FERNANDEZ"/>
    <s v="61816 - EPH ARTURO SORIA SL"/>
    <n v="0"/>
    <n v="197.58"/>
    <n v="135.63"/>
    <n v="81.77"/>
    <n v="58.52"/>
    <n v="100"/>
    <n v="85.73"/>
    <n v="138.63"/>
    <n v="163.36000000000001"/>
    <n v="86.15"/>
    <n v="266.69"/>
    <n v="0"/>
    <n v="1314.0600000000002"/>
  </r>
  <r>
    <x v="26"/>
    <s v="073000007000012 - PRIOS MAXIMOS VERDEJO CAJA 12X75CL"/>
    <s v="JUAN FERNANDEZ"/>
    <s v="61817 - EPH MORGREEN SL"/>
    <n v="0"/>
    <n v="197.58"/>
    <n v="406.88"/>
    <n v="0"/>
    <n v="117.04"/>
    <n v="0"/>
    <n v="85.73"/>
    <n v="0"/>
    <n v="0"/>
    <n v="0"/>
    <n v="0"/>
    <n v="0"/>
    <n v="807.23"/>
  </r>
  <r>
    <x v="26"/>
    <s v="073000007000012 - PRIOS MAXIMOS VERDEJO CAJA 12X75CL"/>
    <s v="JUAN FERNANDEZ"/>
    <s v="61843 - CAROLINA PEREZ MARTIN"/>
    <n v="0"/>
    <n v="0"/>
    <n v="135.63"/>
    <n v="81.77"/>
    <n v="117.04"/>
    <n v="200"/>
    <n v="0"/>
    <n v="69.31"/>
    <n v="163.36000000000001"/>
    <n v="86.15"/>
    <n v="88.9"/>
    <n v="61.95"/>
    <n v="1004.11"/>
  </r>
  <r>
    <x v="26"/>
    <s v="073000007000012 - PRIOS MAXIMOS VERDEJO CAJA 12X75CL"/>
    <s v="JUAN FERNANDEZ"/>
    <s v="61854 - BARBECHO ECOBAR SL"/>
    <n v="94.81"/>
    <n v="226.34"/>
    <n v="207.15"/>
    <n v="124.9"/>
    <n v="178.77"/>
    <n v="76.37"/>
    <n v="65.47"/>
    <n v="0"/>
    <n v="62.38"/>
    <n v="0"/>
    <n v="0"/>
    <n v="0"/>
    <n v="1036.19"/>
  </r>
  <r>
    <x v="26"/>
    <s v="073000007000012 - PRIOS MAXIMOS VERDEJO CAJA 12X75CL"/>
    <s v="JUAN FERNANDEZ"/>
    <s v="61998 - EDGAR FREDERIC BITTAR CORTESI"/>
    <n v="0"/>
    <n v="0"/>
    <n v="0"/>
    <n v="0"/>
    <n v="0"/>
    <n v="0"/>
    <n v="0"/>
    <n v="0"/>
    <n v="163.36000000000001"/>
    <n v="0"/>
    <n v="0"/>
    <n v="61.95"/>
    <n v="225.31"/>
  </r>
  <r>
    <x v="26"/>
    <s v="073000008000001 - PRIOS VENDIMIA SELECCIONADA BOT, 1,5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6"/>
    <s v="073000008000001 - PRIOS VENDIMIA SELECCIONADA BOT, 1,5L"/>
    <s v="JUAN FERNANDEZ"/>
    <s v="60641 - JOSE MIGUEL LOPEZ GARCIA"/>
    <n v="0"/>
    <n v="0"/>
    <n v="0"/>
    <n v="0"/>
    <n v="0"/>
    <n v="0"/>
    <n v="0"/>
    <n v="36.86"/>
    <n v="0"/>
    <n v="0"/>
    <n v="0"/>
    <n v="0"/>
    <n v="36.86"/>
  </r>
  <r>
    <x v="26"/>
    <s v="073000008000001 - PRIOS VENDIMIA SELECCIONADA BOT, 1,5L"/>
    <s v="JUAN FERNANDEZ"/>
    <s v="61854 - BARBECHO ECOBAR SL"/>
    <n v="0"/>
    <n v="0"/>
    <n v="0"/>
    <n v="0"/>
    <n v="0"/>
    <n v="0"/>
    <n v="0"/>
    <n v="0"/>
    <n v="0"/>
    <n v="0"/>
    <n v="0"/>
    <n v="0"/>
    <n v="0"/>
  </r>
  <r>
    <x v="26"/>
    <s v="073000008000006 - PRIOS VENDIMIA SELECCIONADA CAJA 6X1,5L"/>
    <s v="Desoonocido"/>
    <s v="88 - TECNOBRAU S,L,"/>
    <n v="138.62"/>
    <n v="0"/>
    <n v="0"/>
    <n v="0"/>
    <n v="0"/>
    <n v="0"/>
    <n v="0"/>
    <n v="0"/>
    <n v="0"/>
    <n v="0"/>
    <n v="0"/>
    <n v="0"/>
    <n v="138.62"/>
  </r>
  <r>
    <x v="26"/>
    <s v="073000008000006 - PRIOS VENDIMIA SELECCIONADA CAJA 6X1,5L"/>
    <s v="JUAN FERNANDEZ"/>
    <s v="61143 - SIERRA ANDÃ¯Â¿Â½JAR, S,L"/>
    <n v="0"/>
    <n v="0"/>
    <n v="0"/>
    <n v="0"/>
    <n v="0"/>
    <n v="0"/>
    <n v="0"/>
    <n v="0"/>
    <n v="0"/>
    <n v="0"/>
    <n v="226.93"/>
    <n v="0"/>
    <n v="226.93"/>
  </r>
  <r>
    <x v="26"/>
    <s v="073000008000006 - PRIOS VENDIMIA SELECCIONADA CAJA 6X1,5L"/>
    <s v="JUAN FERNANDEZ"/>
    <s v="61854 - BARBECHO ECOBAR SL"/>
    <n v="0"/>
    <n v="0"/>
    <n v="321.70999999999998"/>
    <n v="104.37"/>
    <n v="213.49"/>
    <n v="118.6"/>
    <n v="0"/>
    <n v="0"/>
    <n v="96.87"/>
    <n v="204.35"/>
    <n v="210.86"/>
    <n v="237.22"/>
    <n v="1507.47"/>
  </r>
  <r>
    <x v="26"/>
    <s v="073000013000001 - RIETOS CRIANZA MAGNUM BOTELLA 1,5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6"/>
    <s v="073000013000006 - RIETOS CRIANZA MAGNUM CAJA 6X1,5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6"/>
    <s v="073000013000006 - RIETOS CRIANZA MAGNUM CAJA 6X1,5L"/>
    <s v="FERNANDO GARCIA"/>
    <s v="61931 - ASADOR ARTOA SA"/>
    <n v="0"/>
    <n v="0"/>
    <n v="0"/>
    <n v="208.02"/>
    <n v="0"/>
    <n v="0"/>
    <n v="0"/>
    <n v="0"/>
    <n v="0"/>
    <n v="0"/>
    <n v="0"/>
    <n v="0"/>
    <n v="208.02"/>
  </r>
  <r>
    <x v="27"/>
    <s v="074000001000006 - PRESIDENTIAL TAWNY PORTO CAJA 6 BOT X 7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7"/>
    <s v="074000001000006 - PRESIDENTIAL TAWNY PORTO CAJA 6 BOT X 75 CL"/>
    <s v="ELENA CORINA"/>
    <s v="61386 - PETISQUERIA II, S,L,"/>
    <n v="0"/>
    <n v="0"/>
    <n v="13.52"/>
    <n v="0"/>
    <n v="0"/>
    <n v="0"/>
    <n v="0"/>
    <n v="0"/>
    <n v="0"/>
    <n v="0"/>
    <n v="0"/>
    <n v="0"/>
    <n v="13.52"/>
  </r>
  <r>
    <x v="27"/>
    <s v="074000004000006 - DALVA MOSCATEL DOURO CAJA 6X75 CL"/>
    <s v="JUAN FERNANDEZ"/>
    <s v="61499 - ISABEL GOMEZ ACERO"/>
    <n v="0"/>
    <n v="0"/>
    <n v="12.02"/>
    <n v="0"/>
    <n v="0"/>
    <n v="0"/>
    <n v="0"/>
    <n v="0"/>
    <n v="0"/>
    <n v="0"/>
    <n v="0"/>
    <n v="29.82"/>
    <n v="41.84"/>
  </r>
  <r>
    <x v="28"/>
    <s v="075000003000001 - NAHE RIESLING KABINETT SEMISEC BOT 75 CL"/>
    <s v="ELENA CORINA"/>
    <s v="61912 - LOS ANDES 2000 SL"/>
    <n v="0"/>
    <n v="0"/>
    <n v="0"/>
    <n v="0"/>
    <n v="0"/>
    <n v="0"/>
    <n v="0"/>
    <n v="0"/>
    <n v="0"/>
    <n v="0"/>
    <n v="0"/>
    <n v="0"/>
    <n v="0"/>
  </r>
  <r>
    <x v="28"/>
    <s v="075000003000006 - NAHE RIESLING KABINETT SEMISEC CAJA 6 BOT X 75 CL"/>
    <s v="JUAN FERNANDEZ"/>
    <s v="61467 - NUEVO GRUPO LICORES CACHE, S, L"/>
    <n v="0"/>
    <n v="0"/>
    <n v="0"/>
    <n v="0"/>
    <n v="0"/>
    <n v="101.74"/>
    <n v="0"/>
    <n v="0"/>
    <n v="0"/>
    <n v="0"/>
    <n v="0"/>
    <n v="83.16"/>
    <n v="184.89999999999998"/>
  </r>
  <r>
    <x v="28"/>
    <s v="075000004000001 - RIESLING NAHETAL SPATLESE BOT 75CL"/>
    <s v="ELENA CORINA"/>
    <s v="61912 - LOS ANDES 2000 SL"/>
    <n v="0"/>
    <n v="0"/>
    <n v="0"/>
    <n v="0"/>
    <n v="0"/>
    <n v="0"/>
    <n v="0"/>
    <n v="0"/>
    <n v="0"/>
    <n v="0"/>
    <n v="0"/>
    <n v="0"/>
    <n v="0"/>
  </r>
  <r>
    <x v="28"/>
    <s v="075000004000006 - RIESLING NAHETAL SPATLESE CAJA 6 X 75CL"/>
    <s v="Desoonocido"/>
    <s v="49003 - RHENUS LOGISTICS, S,A,U"/>
    <n v="0"/>
    <n v="0"/>
    <n v="0"/>
    <n v="0"/>
    <n v="0"/>
    <n v="0"/>
    <n v="162.55000000000001"/>
    <n v="0"/>
    <n v="0"/>
    <n v="0"/>
    <n v="0"/>
    <n v="0"/>
    <n v="162.55000000000001"/>
  </r>
  <r>
    <x v="28"/>
    <s v="075000004000006 - RIESLING NAHETAL SPATLESE CAJA 6 X 75CL"/>
    <s v="ELENA CORINA"/>
    <s v="61912 - LOS ANDES 2000 SL"/>
    <n v="0"/>
    <n v="0"/>
    <n v="222.11"/>
    <n v="0"/>
    <n v="0"/>
    <n v="0"/>
    <n v="0"/>
    <n v="0"/>
    <n v="257.24"/>
    <n v="0"/>
    <n v="425.92"/>
    <n v="0"/>
    <n v="905.27"/>
  </r>
  <r>
    <x v="28"/>
    <s v="075000004000006 - RIESLING NAHETAL SPATLESE CAJA 6 X 75CL"/>
    <s v="ELENA CORINA"/>
    <s v="61913 - SERGIO MAYOR BUESO"/>
    <n v="0"/>
    <n v="0"/>
    <n v="0"/>
    <n v="0"/>
    <n v="0"/>
    <n v="0"/>
    <n v="0"/>
    <n v="0"/>
    <n v="0"/>
    <n v="264.95999999999998"/>
    <n v="0"/>
    <n v="0"/>
    <n v="264.95999999999998"/>
  </r>
  <r>
    <x v="28"/>
    <s v="075000004000006 - RIESLING NAHETAL SPATLESE CAJA 6 X 75CL"/>
    <s v="JUAN FERNANDEZ"/>
    <s v="61467 - NUEVO GRUPO LICORES CACHE, S, L"/>
    <n v="0"/>
    <n v="0"/>
    <n v="0"/>
    <n v="0"/>
    <n v="0"/>
    <n v="0"/>
    <n v="0"/>
    <n v="0"/>
    <n v="0"/>
    <n v="0"/>
    <n v="0"/>
    <n v="0"/>
    <n v="0"/>
  </r>
  <r>
    <x v="28"/>
    <s v="075000007000001 - NAHE RIESLING CLASSIC SECO BOT, 75 CL"/>
    <s v="ELENA CORINA"/>
    <s v="61912 - LOS ANDES 2000 SL"/>
    <n v="0"/>
    <n v="0"/>
    <n v="0"/>
    <n v="0"/>
    <n v="0"/>
    <n v="0"/>
    <n v="0"/>
    <n v="0"/>
    <n v="0"/>
    <n v="0"/>
    <n v="0"/>
    <n v="0"/>
    <n v="0"/>
  </r>
  <r>
    <x v="28"/>
    <s v="075000007000006 - NAHE RIESLING CLASSIC SECO CAJA 6X75 CL"/>
    <s v="JUAN FERNANDEZ"/>
    <s v="61467 - NUEVO GRUPO LICORES CACHE, S, L"/>
    <n v="83.88"/>
    <n v="0"/>
    <n v="0"/>
    <n v="0"/>
    <n v="0"/>
    <n v="107.79"/>
    <n v="0"/>
    <n v="145.86000000000001"/>
    <n v="0"/>
    <n v="0"/>
    <n v="0"/>
    <n v="176.19"/>
    <n v="513.72"/>
  </r>
  <r>
    <x v="29"/>
    <s v="084000001000001 - JP,CHENET CABERNET SYRAH TTO 75CL "/>
    <s v="ELENA CORINA"/>
    <s v="61919 - SERVICIOS GENERALES HAPPY'S"/>
    <n v="0"/>
    <n v="0"/>
    <n v="0"/>
    <n v="0"/>
    <n v="0"/>
    <n v="0"/>
    <n v="0"/>
    <n v="0"/>
    <n v="0"/>
    <n v="0"/>
    <n v="0"/>
    <n v="0"/>
    <n v="0"/>
  </r>
  <r>
    <x v="29"/>
    <s v="084000001000006 - JP,CHENET CABERNET SYRAH TTO 6X75CL CAJA 6 BOT X 75 CL"/>
    <s v="ELENA CORINA"/>
    <s v="61386 - PETISQUERIA II, S,L,"/>
    <n v="0"/>
    <n v="0"/>
    <n v="31.16"/>
    <n v="0"/>
    <n v="0"/>
    <n v="0"/>
    <n v="0"/>
    <n v="0"/>
    <n v="0"/>
    <n v="0"/>
    <n v="0"/>
    <n v="0"/>
    <n v="31.16"/>
  </r>
  <r>
    <x v="29"/>
    <s v="084000001000006 - JP,CHENET CABERNET SYRAH TTO 6X75CL CAJA 6 BOT X 75 CL"/>
    <s v="EMPRESA"/>
    <s v="61844 - BODEGAS JUCAR SA"/>
    <n v="0"/>
    <n v="0"/>
    <n v="228.8"/>
    <n v="160.38"/>
    <n v="0"/>
    <n v="109.58"/>
    <n v="0"/>
    <n v="125.8"/>
    <n v="0"/>
    <n v="0"/>
    <n v="932.15"/>
    <n v="144.41999999999999"/>
    <n v="1701.13"/>
  </r>
  <r>
    <x v="29"/>
    <s v="084000001000006 - JP,CHENET CABERNET SYRAH TTO 6X75CL CAJA 6 BOT X 75 CL"/>
    <s v="FERNANDO GARCIA"/>
    <s v="61894 - CASH HIPERVECINO SL"/>
    <n v="0"/>
    <n v="0"/>
    <n v="55.68"/>
    <n v="0"/>
    <n v="285.8"/>
    <n v="0"/>
    <n v="0"/>
    <n v="0"/>
    <n v="78.2"/>
    <n v="0"/>
    <n v="30.46"/>
    <n v="0"/>
    <n v="450.14"/>
  </r>
  <r>
    <x v="29"/>
    <s v="084000001000006 - JP,CHENET CABERNET SYRAH TTO 6X75CL CAJA 6 BOT X 75 CL"/>
    <s v="FERNANDO GARCIA"/>
    <s v="61895 - CASH CERCANIA SL"/>
    <n v="0"/>
    <n v="0"/>
    <n v="55.68"/>
    <n v="0"/>
    <n v="0"/>
    <n v="16.77"/>
    <n v="0"/>
    <n v="0"/>
    <n v="156.41"/>
    <n v="0"/>
    <n v="0"/>
    <n v="0"/>
    <n v="228.86"/>
  </r>
  <r>
    <x v="29"/>
    <s v="084000001000006 - JP,CHENET CABERNET SYRAH TTO 6X75CL CAJA 6 BOT X 75 CL"/>
    <s v="FERNANDO GARCIA"/>
    <s v="61895_1 - CASH CERCANIA SL"/>
    <n v="0"/>
    <n v="0"/>
    <n v="686.39"/>
    <n v="0"/>
    <n v="0"/>
    <n v="0"/>
    <n v="0"/>
    <n v="0"/>
    <n v="0"/>
    <n v="0"/>
    <n v="0"/>
    <n v="0"/>
    <n v="686.39"/>
  </r>
  <r>
    <x v="29"/>
    <s v="084000001000006 - JP,CHENET CABERNET SYRAH TTO 6X75CL CAJA 6 BOT X 75 CL"/>
    <s v="FERNANDO GARCIA"/>
    <s v="61896 - PEQUEÃ¯Â¿Â½OS COMERCIANTES UNIDOS SL"/>
    <n v="0"/>
    <n v="0"/>
    <n v="55.68"/>
    <n v="0"/>
    <n v="0"/>
    <n v="0"/>
    <n v="0"/>
    <n v="0"/>
    <n v="0"/>
    <n v="0"/>
    <n v="0"/>
    <n v="0"/>
    <n v="55.68"/>
  </r>
  <r>
    <x v="29"/>
    <s v="084000001000006 - JP,CHENET CABERNET SYRAH TTO 6X75CL CAJA 6 BOT X 75 CL"/>
    <s v="FERNANDO GARCIA"/>
    <s v="61896_1 - PEQUEÃ¯Â¿Â½OS COMERCIANTES UNIDOS SL"/>
    <n v="0"/>
    <n v="0"/>
    <n v="55.68"/>
    <n v="0"/>
    <n v="0"/>
    <n v="0"/>
    <n v="0"/>
    <n v="0"/>
    <n v="0"/>
    <n v="0"/>
    <n v="0"/>
    <n v="0"/>
    <n v="55.68"/>
  </r>
  <r>
    <x v="29"/>
    <s v="084000001000006 - JP,CHENET CABERNET SYRAH TTO 6X75CL CAJA 6 BOT X 75 CL"/>
    <s v="JUAN FERNANDEZ"/>
    <s v="61000 - FRANCISCO JAVIER MART-NEZ DEL CERRO"/>
    <n v="31.63"/>
    <n v="0"/>
    <n v="0"/>
    <n v="0"/>
    <n v="0"/>
    <n v="0"/>
    <n v="0"/>
    <n v="0"/>
    <n v="0"/>
    <n v="0"/>
    <n v="0"/>
    <n v="0"/>
    <n v="31.63"/>
  </r>
  <r>
    <x v="29"/>
    <s v="084000001000006 - JP,CHENET CABERNET SYRAH TTO 6X75CL CAJA 6 BOT X 75 CL"/>
    <s v="JUAN FERNANDEZ"/>
    <s v="61829 - VINUM BARRICA SL"/>
    <n v="0"/>
    <n v="0"/>
    <n v="0"/>
    <n v="0"/>
    <n v="0"/>
    <n v="0"/>
    <n v="0"/>
    <n v="0"/>
    <n v="0"/>
    <n v="0"/>
    <n v="46.69"/>
    <n v="0"/>
    <n v="46.69"/>
  </r>
  <r>
    <x v="29"/>
    <s v="084000002000006 - JPCHENET COLOMB SAUVIGNON BCO CAJA 6 BOT X 75 CL"/>
    <s v="FERNANDO GARCIA"/>
    <s v="61894 - CASH HIPERVECINO SL"/>
    <n v="0"/>
    <n v="0"/>
    <n v="55.68"/>
    <n v="0"/>
    <n v="0"/>
    <n v="0"/>
    <n v="0"/>
    <n v="0"/>
    <n v="78.2"/>
    <n v="0"/>
    <n v="30.46"/>
    <n v="0"/>
    <n v="164.34"/>
  </r>
  <r>
    <x v="29"/>
    <s v="084000002000006 - JPCHENET COLOMB SAUVIGNON BCO CAJA 6 BOT X 75 CL"/>
    <s v="FERNANDO GARCIA"/>
    <s v="61895 - CASH CERCANIA SL"/>
    <n v="0"/>
    <n v="0"/>
    <n v="55.68"/>
    <n v="0"/>
    <n v="0"/>
    <n v="0"/>
    <n v="0"/>
    <n v="0"/>
    <n v="156.41"/>
    <n v="0"/>
    <n v="0"/>
    <n v="0"/>
    <n v="212.09"/>
  </r>
  <r>
    <x v="29"/>
    <s v="084000002000006 - JPCHENET COLOMB SAUVIGNON BCO CAJA 6 BOT X 75 CL"/>
    <s v="FERNANDO GARCIA"/>
    <s v="61895_1 - CASH CERCANIA SL"/>
    <n v="0"/>
    <n v="0"/>
    <n v="571.99"/>
    <n v="0"/>
    <n v="0"/>
    <n v="0"/>
    <n v="0"/>
    <n v="0"/>
    <n v="0"/>
    <n v="0"/>
    <n v="0"/>
    <n v="0"/>
    <n v="571.99"/>
  </r>
  <r>
    <x v="29"/>
    <s v="084000002000006 - JPCHENET COLOMB SAUVIGNON BCO CAJA 6 BOT X 75 CL"/>
    <s v="FERNANDO GARCIA"/>
    <s v="61896 - PEQUEÃ¯Â¿Â½OS COMERCIANTES UNIDOS SL"/>
    <n v="0"/>
    <n v="0"/>
    <n v="55.68"/>
    <n v="0"/>
    <n v="0"/>
    <n v="0"/>
    <n v="0"/>
    <n v="0"/>
    <n v="0"/>
    <n v="0"/>
    <n v="0"/>
    <n v="0"/>
    <n v="55.68"/>
  </r>
  <r>
    <x v="29"/>
    <s v="084000002000006 - JPCHENET COLOMB SAUVIGNON BCO CAJA 6 BOT X 75 CL"/>
    <s v="FERNANDO GARCIA"/>
    <s v="61896_1 - PEQUEÃ¯Â¿Â½OS COMERCIANTES UNIDOS SL"/>
    <n v="0"/>
    <n v="0"/>
    <n v="55.68"/>
    <n v="0"/>
    <n v="0"/>
    <n v="0"/>
    <n v="0"/>
    <n v="0"/>
    <n v="0"/>
    <n v="0"/>
    <n v="0"/>
    <n v="0"/>
    <n v="55.68"/>
  </r>
  <r>
    <x v="29"/>
    <s v="084000003000006 - JPCHENET CINSAULT GRENACHE RDO CAJA 6 BOT X 75 CL"/>
    <s v="FERNANDO GARCIA"/>
    <s v="61894 - CASH HIPERVECINO SL"/>
    <n v="0"/>
    <n v="0"/>
    <n v="27.84"/>
    <n v="0"/>
    <n v="0"/>
    <n v="0"/>
    <n v="0"/>
    <n v="0"/>
    <n v="78.2"/>
    <n v="0"/>
    <n v="0"/>
    <n v="0"/>
    <n v="106.04"/>
  </r>
  <r>
    <x v="29"/>
    <s v="084000003000006 - JPCHENET CINSAULT GRENACHE RDO CAJA 6 BOT X 75 CL"/>
    <s v="FERNANDO GARCIA"/>
    <s v="61895 - CASH CERCANIA SL"/>
    <n v="0"/>
    <n v="0"/>
    <n v="27.84"/>
    <n v="0"/>
    <n v="0"/>
    <n v="0"/>
    <n v="0"/>
    <n v="0"/>
    <n v="156.41"/>
    <n v="0"/>
    <n v="0"/>
    <n v="0"/>
    <n v="184.25"/>
  </r>
  <r>
    <x v="29"/>
    <s v="084000003000006 - JPCHENET CINSAULT GRENACHE RDO CAJA 6 BOT X 75 CL"/>
    <s v="FERNANDO GARCIA"/>
    <s v="61895_1 - CASH CERCANIA SL"/>
    <n v="0"/>
    <n v="0"/>
    <n v="228.8"/>
    <n v="0"/>
    <n v="0"/>
    <n v="0"/>
    <n v="0"/>
    <n v="0"/>
    <n v="0"/>
    <n v="0"/>
    <n v="0"/>
    <n v="0"/>
    <n v="228.8"/>
  </r>
  <r>
    <x v="29"/>
    <s v="084000003000006 - JPCHENET CINSAULT GRENACHE RDO CAJA 6 BOT X 75 CL"/>
    <s v="FERNANDO GARCIA"/>
    <s v="61896 - PEQUEÃ¯Â¿Â½OS COMERCIANTES UNIDOS SL"/>
    <n v="0"/>
    <n v="0"/>
    <n v="27.84"/>
    <n v="0"/>
    <n v="0"/>
    <n v="0"/>
    <n v="0"/>
    <n v="0"/>
    <n v="0"/>
    <n v="0"/>
    <n v="0"/>
    <n v="0"/>
    <n v="27.84"/>
  </r>
  <r>
    <x v="29"/>
    <s v="084000003000006 - JPCHENET CINSAULT GRENACHE RDO CAJA 6 BOT X 75 CL"/>
    <s v="FERNANDO GARCIA"/>
    <s v="61896_1 - PEQUEÃ¯Â¿Â½OS COMERCIANTES UNIDOS SL"/>
    <n v="0"/>
    <n v="0"/>
    <n v="27.84"/>
    <n v="0"/>
    <n v="0"/>
    <n v="0"/>
    <n v="0"/>
    <n v="0"/>
    <n v="0"/>
    <n v="0"/>
    <n v="0"/>
    <n v="0"/>
    <n v="27.84"/>
  </r>
  <r>
    <x v="29"/>
    <s v="084000003000006 - JPCHENET CINSAULT GRENACHE RDO CAJA 6 BOT X 75 CL"/>
    <s v="JUAN FERNANDEZ"/>
    <s v="61467 - NUEVO GRUPO LICORES CACHE, S, L"/>
    <n v="42.9"/>
    <n v="0"/>
    <n v="0"/>
    <n v="0"/>
    <n v="0"/>
    <n v="0"/>
    <n v="0"/>
    <n v="0"/>
    <n v="0"/>
    <n v="0"/>
    <n v="0"/>
    <n v="0"/>
    <n v="42.9"/>
  </r>
  <r>
    <x v="29"/>
    <s v="084000009000006 - CALIFORNIA 770 MILES CHARDONAY CAJA 6X75CL"/>
    <s v="FERNANDO GARCIA"/>
    <s v="61847 - SPV SISTEMAS SA"/>
    <n v="0"/>
    <n v="42.26"/>
    <n v="0"/>
    <n v="0"/>
    <n v="0"/>
    <n v="0"/>
    <n v="0"/>
    <n v="14.64"/>
    <n v="0"/>
    <n v="0"/>
    <n v="0"/>
    <n v="102.97"/>
    <n v="159.87"/>
  </r>
  <r>
    <x v="29"/>
    <s v="084000009000006 - CALIFORNIA 770 MILES CHARDONAY CAJA 6X75CL"/>
    <s v="JUAN FERNANDEZ"/>
    <s v="61000 - FRANCISCO JAVIER MART-NEZ DEL CERRO"/>
    <n v="0"/>
    <n v="0"/>
    <n v="0"/>
    <n v="0"/>
    <n v="0"/>
    <n v="0"/>
    <n v="0"/>
    <n v="0"/>
    <n v="95.48"/>
    <n v="0"/>
    <n v="0"/>
    <n v="0"/>
    <n v="95.48"/>
  </r>
  <r>
    <x v="29"/>
    <s v="084000010000001 - CALIFORNIA 770 MILES ZINFANDEL BOT 75CL(TTO)"/>
    <s v="ELENA CORINA"/>
    <s v="61913 - SERGIO MAYOR BUESO"/>
    <n v="0"/>
    <n v="0"/>
    <n v="0"/>
    <n v="0"/>
    <n v="0"/>
    <n v="0"/>
    <n v="0"/>
    <n v="0"/>
    <n v="0"/>
    <n v="23.89"/>
    <n v="0"/>
    <n v="0"/>
    <n v="23.89"/>
  </r>
  <r>
    <x v="29"/>
    <s v="084000010000006 - CALIFORNIA 770 MILES ZINFANDEL CAJA 6X75CL TTO"/>
    <s v="ELENA CORINA"/>
    <s v="61913 - SERGIO MAYOR BUESO"/>
    <n v="0"/>
    <n v="0"/>
    <n v="0"/>
    <n v="0"/>
    <n v="0"/>
    <n v="0"/>
    <n v="0"/>
    <n v="0"/>
    <n v="0"/>
    <n v="0"/>
    <n v="0"/>
    <n v="0"/>
    <n v="0"/>
  </r>
  <r>
    <x v="29"/>
    <s v="084000010000006 - CALIFORNIA 770 MILES ZINFANDEL CAJA 6X75CL TTO"/>
    <s v="JUAN FERNANDEZ"/>
    <s v="61000 - FRANCISCO JAVIER MART-NEZ DEL CERRO"/>
    <n v="0"/>
    <n v="0"/>
    <n v="0"/>
    <n v="0"/>
    <n v="0"/>
    <n v="0"/>
    <n v="0"/>
    <n v="0"/>
    <n v="95.48"/>
    <n v="0"/>
    <n v="0"/>
    <n v="0"/>
    <n v="95.48"/>
  </r>
  <r>
    <x v="29"/>
    <s v="084000011000001 - CHILE EL CAMPO MERLOT TTO 75CL "/>
    <s v="ELENA CORINA"/>
    <s v="61659 - LUIS GARC-A NIETO"/>
    <n v="41.56"/>
    <n v="0"/>
    <n v="0"/>
    <n v="0"/>
    <n v="0"/>
    <n v="0"/>
    <n v="0"/>
    <n v="0"/>
    <n v="0"/>
    <n v="0"/>
    <n v="0"/>
    <n v="0"/>
    <n v="41.56"/>
  </r>
  <r>
    <x v="29"/>
    <s v="084000011000006 - CHILE EL CAMPO MERLOT TTO 6X75CL "/>
    <s v="Desoonocido"/>
    <s v="61994 - GRUPO REFORT Y HOAT, S,L"/>
    <n v="0"/>
    <n v="0"/>
    <n v="0"/>
    <n v="0"/>
    <n v="0"/>
    <n v="0"/>
    <n v="64.989999999999995"/>
    <n v="0"/>
    <n v="0"/>
    <n v="0"/>
    <n v="0"/>
    <n v="0"/>
    <n v="64.989999999999995"/>
  </r>
  <r>
    <x v="29"/>
    <s v="084000011000006 - CHILE EL CAMPO MERLOT TTO 6X75CL "/>
    <s v="JUAN FERNANDEZ"/>
    <s v="61000 - FRANCISCO JAVIER MART-NEZ DEL CERRO"/>
    <n v="0"/>
    <n v="0"/>
    <n v="0"/>
    <n v="0"/>
    <n v="0"/>
    <n v="0"/>
    <n v="0"/>
    <n v="0"/>
    <n v="39.1"/>
    <n v="0"/>
    <n v="0"/>
    <n v="0"/>
    <n v="39.1"/>
  </r>
  <r>
    <x v="29"/>
    <s v="084000011000006 - CHILE EL CAMPO MERLOT TTO 6X75CL "/>
    <s v="JUAN FERNANDEZ"/>
    <s v="61467 - NUEVO GRUPO LICORES CACHE, S, L"/>
    <n v="42.39"/>
    <n v="0"/>
    <n v="0"/>
    <n v="0"/>
    <n v="0"/>
    <n v="0"/>
    <n v="0"/>
    <n v="0"/>
    <n v="0"/>
    <n v="0"/>
    <n v="0"/>
    <n v="0"/>
    <n v="42.39"/>
  </r>
  <r>
    <x v="29"/>
    <s v="084000014000006 - ECHEÃ¯Â¿Â½OR MALBEC TTO 6X75CL "/>
    <s v="FERNANDO GARCIA"/>
    <s v="61977 - AVENIDA MACHUPICHU 85, S,L"/>
    <n v="0"/>
    <n v="0"/>
    <n v="0"/>
    <n v="0"/>
    <n v="0"/>
    <n v="0"/>
    <n v="77.709999999999994"/>
    <n v="0"/>
    <n v="0"/>
    <n v="0"/>
    <n v="0"/>
    <n v="0"/>
    <n v="77.709999999999994"/>
  </r>
  <r>
    <x v="29"/>
    <s v="084000014000006 - ECHEÃ¯Â¿Â½OR MALBEC TTO 6X75CL "/>
    <s v="JUAN FERNANDEZ"/>
    <s v="61000 - FRANCISCO JAVIER MART-NEZ DEL CERRO"/>
    <n v="0"/>
    <n v="0"/>
    <n v="0"/>
    <n v="256.06"/>
    <n v="0"/>
    <n v="0"/>
    <n v="0"/>
    <n v="0"/>
    <n v="0"/>
    <n v="20.190000000000001"/>
    <n v="0"/>
    <n v="307.48"/>
    <n v="583.73"/>
  </r>
  <r>
    <x v="29"/>
    <s v="084000014000006 - ECHEÃ¯Â¿Â½OR MALBEC TTO 6X75CL "/>
    <s v="JUAN FERNANDEZ"/>
    <s v="61071_1 - LA CASONA DE MARCELO Y NANCY, S,L"/>
    <n v="0"/>
    <n v="0"/>
    <n v="0"/>
    <n v="0"/>
    <n v="0"/>
    <n v="30.37"/>
    <n v="0"/>
    <n v="0"/>
    <n v="0"/>
    <n v="0"/>
    <n v="0"/>
    <n v="0"/>
    <n v="30.37"/>
  </r>
  <r>
    <x v="29"/>
    <s v="084000014000006 - ECHEÃ¯Â¿Â½OR MALBEC TTO 6X75CL "/>
    <s v="JUAN FERNANDEZ"/>
    <s v="61467 - NUEVO GRUPO LICORES CACHE, S, L"/>
    <n v="0"/>
    <n v="182.4"/>
    <n v="0"/>
    <n v="0"/>
    <n v="0"/>
    <n v="0"/>
    <n v="0"/>
    <n v="0"/>
    <n v="0"/>
    <n v="0"/>
    <n v="0"/>
    <n v="0"/>
    <n v="182.4"/>
  </r>
  <r>
    <x v="29"/>
    <s v="084000014000006 - ECHEÃ¯Â¿Â½OR MALBEC TTO 6X75CL "/>
    <s v="JUAN FERNANDEZ"/>
    <s v="61829 - VINUM BARRICA SL"/>
    <n v="53.64"/>
    <n v="0"/>
    <n v="0"/>
    <n v="0"/>
    <n v="0"/>
    <n v="0"/>
    <n v="0"/>
    <n v="0"/>
    <n v="0"/>
    <n v="0"/>
    <n v="0"/>
    <n v="0"/>
    <n v="53.64"/>
  </r>
  <r>
    <x v="29"/>
    <s v="084000015000006 - CAPE SPRING PINOTAGE TTO 6X75CL "/>
    <s v="JUAN FERNANDEZ"/>
    <s v="61000 - FRANCISCO JAVIER MART-NEZ DEL CERRO"/>
    <n v="0"/>
    <n v="0"/>
    <n v="0"/>
    <n v="0"/>
    <n v="0"/>
    <n v="0"/>
    <n v="0"/>
    <n v="0"/>
    <n v="234.61"/>
    <n v="29.74"/>
    <n v="0"/>
    <n v="0"/>
    <n v="264.35000000000002"/>
  </r>
  <r>
    <x v="29"/>
    <s v="084000015000006 - CAPE SPRING PINOTAGE TTO 6X75CL "/>
    <s v="JUAN FERNANDEZ"/>
    <s v="61071_1 - LA CASONA DE MARCELO Y NANCY, S,L"/>
    <n v="0"/>
    <n v="0"/>
    <n v="0"/>
    <n v="0"/>
    <n v="142.58000000000001"/>
    <n v="25.1"/>
    <n v="0"/>
    <n v="0"/>
    <n v="0"/>
    <n v="0"/>
    <n v="0"/>
    <n v="0"/>
    <n v="167.68"/>
  </r>
  <r>
    <x v="29"/>
    <s v="084000015000006 - CAPE SPRING PINOTAGE TTO 6X75CL "/>
    <s v="JUAN FERNANDEZ"/>
    <s v="61829 - VINUM BARRICA SL"/>
    <n v="0"/>
    <n v="0"/>
    <n v="0"/>
    <n v="0"/>
    <n v="0"/>
    <n v="0"/>
    <n v="0"/>
    <n v="0"/>
    <n v="0"/>
    <n v="0"/>
    <n v="45.59"/>
    <n v="0"/>
    <n v="45.59"/>
  </r>
  <r>
    <x v="29"/>
    <s v="084000029000001 - JP CHENET SPARKLING BRUT BOT, 75CL"/>
    <s v="JUAN FERNANDEZ"/>
    <s v="61681 - INVERSASHOPING, S,L,"/>
    <n v="0"/>
    <n v="164.19"/>
    <n v="35.22"/>
    <n v="0"/>
    <n v="0"/>
    <n v="0"/>
    <n v="0"/>
    <n v="0"/>
    <n v="0"/>
    <n v="0"/>
    <n v="0"/>
    <n v="0"/>
    <n v="199.41"/>
  </r>
  <r>
    <x v="29"/>
    <s v="084000029000006 - JP CHENET SPARKLING BRUT CAJA 6 BOT X 75CL"/>
    <s v="ELENA CORINA"/>
    <s v="61950 - PONIPOTENZA SL"/>
    <n v="0"/>
    <n v="0"/>
    <n v="0"/>
    <n v="0"/>
    <n v="0"/>
    <n v="70.06"/>
    <n v="201.64"/>
    <n v="38.630000000000003"/>
    <n v="285.8"/>
    <n v="139.76"/>
    <n v="286.25"/>
    <n v="118.26"/>
    <n v="1140.4000000000001"/>
  </r>
  <r>
    <x v="29"/>
    <s v="084000029000006 - JP CHENET SPARKLING BRUT CAJA 6 BOT X 75CL"/>
    <s v="FERNANDO GARCIA"/>
    <s v="61412 - FLATIRON NEW YORK CITY, S,L,"/>
    <n v="0"/>
    <n v="0"/>
    <n v="0"/>
    <n v="0"/>
    <n v="0"/>
    <n v="0"/>
    <n v="0"/>
    <n v="0"/>
    <n v="0"/>
    <n v="0"/>
    <n v="140.62"/>
    <n v="0"/>
    <n v="140.62"/>
  </r>
  <r>
    <x v="29"/>
    <s v="084000029000006 - JP CHENET SPARKLING BRUT CAJA 6 BOT X 75CL"/>
    <s v="JUAN FERNANDEZ"/>
    <s v="61075_1 - LAS VIANDAS SELECCION, S,L,"/>
    <n v="0"/>
    <n v="0"/>
    <n v="0"/>
    <n v="0"/>
    <n v="0"/>
    <n v="125.05"/>
    <n v="781.55"/>
    <n v="183.88"/>
    <n v="749.66"/>
    <n v="269.27"/>
    <n v="648.84"/>
    <n v="723.76"/>
    <n v="3482.01"/>
  </r>
  <r>
    <x v="29"/>
    <s v="084000029000006 - JP CHENET SPARKLING BRUT CAJA 6 BOT X 75CL"/>
    <s v="JUAN FERNANDEZ"/>
    <s v="61075_2 - LAS VIANDAS SELECCION, S,L,"/>
    <n v="0"/>
    <n v="0"/>
    <n v="0"/>
    <n v="0"/>
    <n v="0"/>
    <n v="125.05"/>
    <n v="411.34"/>
    <n v="157.61000000000001"/>
    <n v="583.04"/>
    <n v="237.59"/>
    <n v="778.61"/>
    <n v="784.09"/>
    <n v="3077.33"/>
  </r>
  <r>
    <x v="29"/>
    <s v="084000029000006 - JP CHENET SPARKLING BRUT CAJA 6 BOT X 75CL"/>
    <s v="JUAN FERNANDEZ"/>
    <s v="61075_4 - LAS VIANDAS SELECCION, S,L,"/>
    <n v="600.9"/>
    <n v="454.39"/>
    <n v="511.75"/>
    <n v="569.26"/>
    <n v="1724.96"/>
    <n v="285.83999999999997"/>
    <n v="575.88"/>
    <n v="131.34"/>
    <n v="624.71"/>
    <n v="285.11"/>
    <n v="519.04999999999995"/>
    <n v="512.65"/>
    <n v="6795.84"/>
  </r>
  <r>
    <x v="29"/>
    <s v="084000029000006 - JP CHENET SPARKLING BRUT CAJA 6 BOT X 75CL"/>
    <s v="JUAN FERNANDEZ"/>
    <s v="61075_5 - LAS VIANDAS SELECCION, S,L,"/>
    <n v="0"/>
    <n v="0"/>
    <n v="0"/>
    <n v="0"/>
    <n v="405.88"/>
    <n v="303.72000000000003"/>
    <n v="617.01"/>
    <n v="223.28"/>
    <n v="957.89"/>
    <n v="411.82"/>
    <n v="648.84"/>
    <n v="814.22"/>
    <n v="4382.6600000000008"/>
  </r>
  <r>
    <x v="29"/>
    <s v="084000029000006 - JP CHENET SPARKLING BRUT CAJA 6 BOT X 75CL"/>
    <s v="JUAN FERNANDEZ"/>
    <s v="61075_9 - LAS VIANDAS SELECCION, S,L,"/>
    <n v="0"/>
    <n v="0"/>
    <n v="0"/>
    <n v="0"/>
    <n v="0"/>
    <n v="71.459999999999994"/>
    <n v="329.08"/>
    <n v="262.69"/>
    <n v="0"/>
    <n v="0"/>
    <n v="973.26"/>
    <n v="1055.48"/>
    <n v="2691.9700000000003"/>
  </r>
  <r>
    <x v="29"/>
    <s v="084000029000006 - JP CHENET SPARKLING BRUT CAJA 6 BOT X 75CL"/>
    <s v="JUAN FERNANDEZ"/>
    <s v="61467 - NUEVO GRUPO LICORES CACHE, S, L"/>
    <n v="46.53"/>
    <n v="0"/>
    <n v="0"/>
    <n v="49.37"/>
    <n v="0"/>
    <n v="26.34"/>
    <n v="60.65"/>
    <n v="0"/>
    <n v="307"/>
    <n v="23.35"/>
    <n v="0"/>
    <n v="88.92"/>
    <n v="602.16"/>
  </r>
  <r>
    <x v="29"/>
    <s v="084000029000006 - JP CHENET SPARKLING BRUT CAJA 6 BOT X 75CL"/>
    <s v="JUAN FERNANDEZ"/>
    <s v="61681 - INVERSASHOPING, S,L,"/>
    <n v="0"/>
    <n v="0"/>
    <n v="0"/>
    <n v="0"/>
    <n v="0"/>
    <n v="0"/>
    <n v="0"/>
    <n v="0"/>
    <n v="0"/>
    <n v="0"/>
    <n v="143.49"/>
    <n v="0"/>
    <n v="143.49"/>
  </r>
  <r>
    <x v="29"/>
    <s v="084000029000006 - JP CHENET SPARKLING BRUT CAJA 6 BOT X 75CL"/>
    <s v="JUAN FERNANDEZ"/>
    <s v="61763 - LICORES DON JULIO 1800, S,L,"/>
    <n v="0"/>
    <n v="0"/>
    <n v="50.98"/>
    <n v="0"/>
    <n v="212.28"/>
    <n v="0"/>
    <n v="86.06"/>
    <n v="0"/>
    <n v="0"/>
    <n v="0"/>
    <n v="0"/>
    <n v="0"/>
    <n v="349.32"/>
  </r>
  <r>
    <x v="29"/>
    <s v="084000029000006 - JP CHENET SPARKLING BRUT CAJA 6 BOT X 75CL"/>
    <s v="JUAN FERNANDEZ"/>
    <s v="62011 - FERNANDO LUQUE HERNANDEZ"/>
    <n v="0"/>
    <n v="0"/>
    <n v="0"/>
    <n v="0"/>
    <n v="0"/>
    <n v="0"/>
    <n v="0"/>
    <n v="0"/>
    <n v="481.39"/>
    <n v="0"/>
    <n v="0"/>
    <n v="0"/>
    <n v="481.39"/>
  </r>
  <r>
    <x v="29"/>
    <s v="084000030000006 - JP CHENET SPARKLING ROSÃ¯Â¿Â½ CAJA 6 BOT X 75CL"/>
    <s v="JUAN FERNANDEZ"/>
    <s v="61467 - NUEVO GRUPO LICORES CACHE, S, L"/>
    <n v="46.53"/>
    <n v="0"/>
    <n v="0"/>
    <n v="0"/>
    <n v="0"/>
    <n v="0"/>
    <n v="0"/>
    <n v="0"/>
    <n v="0"/>
    <n v="0"/>
    <n v="0"/>
    <n v="0"/>
    <n v="46.53"/>
  </r>
  <r>
    <x v="29"/>
    <s v="084000032000006 - JP CHENET SPARKLING BRUT CAJA 6 BOT X 20CL"/>
    <s v="Desoonocido"/>
    <s v="61886 - JOSE FERNANDEZ MARQUEZ"/>
    <n v="65.69"/>
    <n v="0"/>
    <n v="0"/>
    <n v="0"/>
    <n v="0"/>
    <n v="0"/>
    <n v="0"/>
    <n v="0"/>
    <n v="0"/>
    <n v="0"/>
    <n v="0"/>
    <n v="0"/>
    <n v="65.69"/>
  </r>
  <r>
    <x v="29"/>
    <s v="084000032000006 - JP CHENET SPARKLING BRUT CAJA 6 BOT X 20CL"/>
    <s v="JUAN FERNANDEZ"/>
    <s v="61000 - FRANCISCO JAVIER MART-NEZ DEL CERRO"/>
    <n v="0"/>
    <n v="0"/>
    <n v="0"/>
    <n v="0"/>
    <n v="185.18"/>
    <n v="0"/>
    <n v="0"/>
    <n v="0"/>
    <n v="76"/>
    <n v="0"/>
    <n v="0"/>
    <n v="0"/>
    <n v="261.18"/>
  </r>
  <r>
    <x v="29"/>
    <s v="084000032000006 - JP CHENET SPARKLING BRUT CAJA 6 BOT X 20CL"/>
    <s v="JUAN FERNANDEZ"/>
    <s v="61467 - NUEVO GRUPO LICORES CACHE, S, L"/>
    <n v="74.44"/>
    <n v="0"/>
    <n v="0"/>
    <n v="0"/>
    <n v="0"/>
    <n v="0"/>
    <n v="0"/>
    <n v="0"/>
    <n v="0"/>
    <n v="0"/>
    <n v="0"/>
    <n v="71.150000000000006"/>
    <n v="145.59"/>
  </r>
  <r>
    <x v="29"/>
    <s v="084000032000006 - JP CHENET SPARKLING BRUT CAJA 6 BOT X 20CL"/>
    <s v="JUAN FERNANDEZ"/>
    <s v="61681 - INVERSASHOPING, S,L,"/>
    <n v="0"/>
    <n v="0"/>
    <n v="0"/>
    <n v="0"/>
    <n v="0"/>
    <n v="0"/>
    <n v="0"/>
    <n v="0"/>
    <n v="0"/>
    <n v="0"/>
    <n v="19.12"/>
    <n v="0"/>
    <n v="19.12"/>
  </r>
  <r>
    <x v="29"/>
    <s v="084000032000006 - JP CHENET SPARKLING BRUT CAJA 6 BOT X 20CL"/>
    <s v="JUAN FERNANDEZ"/>
    <s v="61817 - EPH MORGREEN SL"/>
    <n v="0"/>
    <n v="0"/>
    <n v="0"/>
    <n v="0"/>
    <n v="0"/>
    <n v="0"/>
    <n v="0"/>
    <n v="0"/>
    <n v="0"/>
    <n v="0"/>
    <n v="67.53"/>
    <n v="0"/>
    <n v="67.53"/>
  </r>
  <r>
    <x v="29"/>
    <s v="084000036000001 - GINEBRA BLEU DÃ¯Â¿Â½ARGENT BOT 70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036000001 - GINEBRA BLEU DÃ¯Â¿Â½ARGENT BOT 70CL"/>
    <s v="ELENA CORINA"/>
    <s v="61915 - RIMEL BUB SL"/>
    <n v="0"/>
    <n v="0"/>
    <n v="16.23"/>
    <n v="0"/>
    <n v="0"/>
    <n v="0"/>
    <n v="0"/>
    <n v="0"/>
    <n v="0"/>
    <n v="0"/>
    <n v="0"/>
    <n v="0"/>
    <n v="16.23"/>
  </r>
  <r>
    <x v="29"/>
    <s v="084000036000006 - GINEBRA BLEU DÃ¯Â¿Â½ARGENT CAJA 6X70CL"/>
    <s v="ELENA CORINA"/>
    <s v="61244 - MOHAMED RAJ"/>
    <n v="0"/>
    <n v="92.8"/>
    <n v="0"/>
    <n v="0"/>
    <n v="0"/>
    <n v="0"/>
    <n v="0"/>
    <n v="0"/>
    <n v="0"/>
    <n v="0"/>
    <n v="0"/>
    <n v="0"/>
    <n v="92.8"/>
  </r>
  <r>
    <x v="29"/>
    <s v="084000036000006 - GINEBRA BLEU DÃ¯Â¿Â½ARGENT CAJA 6X70CL"/>
    <s v="ELENA CORINA"/>
    <s v="61915 - RIMEL BUB SL"/>
    <n v="0"/>
    <n v="0"/>
    <n v="0"/>
    <n v="0"/>
    <n v="0"/>
    <n v="0"/>
    <n v="0"/>
    <n v="0"/>
    <n v="0"/>
    <n v="47.48"/>
    <n v="0"/>
    <n v="0"/>
    <n v="47.48"/>
  </r>
  <r>
    <x v="29"/>
    <s v="084000036000006 - GINEBRA BLEU DÃ¯Â¿Â½ARGENT CAJA 6X70CL"/>
    <s v="ELENA CORINA"/>
    <s v="61964 - FATEMA TUSJIHURA SL"/>
    <n v="0"/>
    <n v="0"/>
    <n v="0"/>
    <n v="0"/>
    <n v="0"/>
    <n v="0"/>
    <n v="0"/>
    <n v="0"/>
    <n v="0"/>
    <n v="0"/>
    <n v="0"/>
    <n v="80.39"/>
    <n v="80.39"/>
  </r>
  <r>
    <x v="29"/>
    <s v="084000036000006 - GINEBRA BLEU DÃ¯Â¿Â½ARGENT CAJA 6X70CL"/>
    <s v="JUAN FERNANDEZ"/>
    <s v="61467 - NUEVO GRUPO LICORES CACHE, S, L"/>
    <n v="0"/>
    <n v="0"/>
    <n v="0"/>
    <n v="0"/>
    <n v="0"/>
    <n v="0"/>
    <n v="0"/>
    <n v="0"/>
    <n v="0"/>
    <n v="53.81"/>
    <n v="0"/>
    <n v="0"/>
    <n v="53.81"/>
  </r>
  <r>
    <x v="29"/>
    <s v="084000037000001 - VODKA JELZIN BOT 70CL"/>
    <s v="ELENA CORINA"/>
    <s v="61244 - MOHAMED RAJ"/>
    <n v="0"/>
    <n v="13.56"/>
    <n v="0"/>
    <n v="0"/>
    <n v="0"/>
    <n v="0"/>
    <n v="0"/>
    <n v="0"/>
    <n v="0"/>
    <n v="0"/>
    <n v="0"/>
    <n v="0"/>
    <n v="13.56"/>
  </r>
  <r>
    <x v="29"/>
    <s v="084000038000001 - VODKA JELZIN LICOR DE FRESAS BOT 70CL"/>
    <s v="ELENA CORINA"/>
    <s v="61244 - MOHAMED RAJ"/>
    <n v="0"/>
    <n v="12.02"/>
    <n v="0"/>
    <n v="0"/>
    <n v="0"/>
    <n v="0"/>
    <n v="0"/>
    <n v="0"/>
    <n v="0"/>
    <n v="0"/>
    <n v="0"/>
    <n v="0"/>
    <n v="12.02"/>
  </r>
  <r>
    <x v="29"/>
    <s v="084000039000001 - VODKA JELZIN POWER GOLD BOT 70CL"/>
    <s v="ELENA CORINA"/>
    <s v="61244 - MOHAMED RAJ"/>
    <n v="0"/>
    <n v="12.02"/>
    <n v="0"/>
    <n v="0"/>
    <n v="0"/>
    <n v="0"/>
    <n v="0"/>
    <n v="0"/>
    <n v="0"/>
    <n v="0"/>
    <n v="0"/>
    <n v="0"/>
    <n v="12.02"/>
  </r>
  <r>
    <x v="29"/>
    <s v="084000039000006 - VODKA JELZIN POWER GOLD CAJA 6 X 70CL"/>
    <s v="ELENA CORINA"/>
    <s v="61244 - MOHAMED RAJ"/>
    <n v="0"/>
    <n v="0"/>
    <n v="0"/>
    <n v="0"/>
    <n v="0"/>
    <n v="0"/>
    <n v="0"/>
    <n v="0"/>
    <n v="0"/>
    <n v="0"/>
    <n v="0"/>
    <n v="0"/>
    <n v="0"/>
  </r>
  <r>
    <x v="29"/>
    <s v="084000040000001 - VODKA JELZIN BLACK LICOR BOT 70CL"/>
    <s v="ELENA CORINA"/>
    <s v="61244 - MOHAMED RAJ"/>
    <n v="0"/>
    <n v="12.02"/>
    <n v="0"/>
    <n v="0"/>
    <n v="0"/>
    <n v="0"/>
    <n v="0"/>
    <n v="0"/>
    <n v="0"/>
    <n v="0"/>
    <n v="0"/>
    <n v="0"/>
    <n v="12.02"/>
  </r>
  <r>
    <x v="29"/>
    <s v="084000041000001 - VODKA JELZIN LICOR MANZANAS BOT 70CL"/>
    <s v="ELENA CORINA"/>
    <s v="61244 - MOHAMED RAJ"/>
    <n v="0"/>
    <n v="12.04"/>
    <n v="0"/>
    <n v="0"/>
    <n v="0"/>
    <n v="0"/>
    <n v="0"/>
    <n v="0"/>
    <n v="0"/>
    <n v="0"/>
    <n v="0"/>
    <n v="0"/>
    <n v="12.04"/>
  </r>
  <r>
    <x v="29"/>
    <s v="084000042000001 - VODKA JELZIN LICOR CEREZAS BOT 70CL"/>
    <s v="ELENA CORINA"/>
    <s v="61244 - MOHAMED RAJ"/>
    <n v="0"/>
    <n v="12.02"/>
    <n v="0"/>
    <n v="0"/>
    <n v="0"/>
    <n v="0"/>
    <n v="0"/>
    <n v="0"/>
    <n v="0"/>
    <n v="0"/>
    <n v="0"/>
    <n v="0"/>
    <n v="12.02"/>
  </r>
  <r>
    <x v="29"/>
    <s v="084000045000001 - JP,CHENET CABERNET SYRAH TTO 1,5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047000001 - FRANCOIS MONTAND CHARD-BRUT 75 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047000006 - FRANCOIS MONTAND CHARD-BRUT 6X75 CL "/>
    <s v="Desoonocido"/>
    <s v="73 - BODEGAS DE LOS RIOS PRIETO S,L,"/>
    <n v="1907.32"/>
    <n v="0"/>
    <n v="0"/>
    <n v="0"/>
    <n v="0"/>
    <n v="0"/>
    <n v="0"/>
    <n v="0"/>
    <n v="0"/>
    <n v="0"/>
    <n v="0"/>
    <n v="0"/>
    <n v="1907.32"/>
  </r>
  <r>
    <x v="29"/>
    <s v="084000047000006 - FRANCOIS MONTAND CHARD-BRUT 6X75 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047000006 - FRANCOIS MONTAND CHARD-BRUT 6X75 CL "/>
    <s v="ELENA CORINA"/>
    <s v="61950 - PONIPOTENZA SL"/>
    <n v="0"/>
    <n v="0"/>
    <n v="0"/>
    <n v="0"/>
    <n v="0"/>
    <n v="29.96"/>
    <n v="0"/>
    <n v="0"/>
    <n v="139.66"/>
    <n v="26.69"/>
    <n v="0"/>
    <n v="0"/>
    <n v="196.31"/>
  </r>
  <r>
    <x v="29"/>
    <s v="084000047000006 - FRANCOIS MONTAND CHARD-BRUT 6X75 CL "/>
    <s v="ELENA CORINA"/>
    <s v="62017 - ASTURIANOS DE SANABRIA SL"/>
    <n v="0"/>
    <n v="0"/>
    <n v="0"/>
    <n v="0"/>
    <n v="0"/>
    <n v="0"/>
    <n v="0"/>
    <n v="0"/>
    <n v="0"/>
    <n v="0"/>
    <n v="0"/>
    <n v="209.23"/>
    <n v="209.23"/>
  </r>
  <r>
    <x v="29"/>
    <s v="084000047000006 - FRANCOIS MONTAND CHARD-BRUT 6X75 CL "/>
    <s v="EMPRESA"/>
    <s v="61844 - BODEGAS JUCAR SA"/>
    <n v="0"/>
    <n v="0"/>
    <n v="0"/>
    <n v="224.77"/>
    <n v="0"/>
    <n v="659.31"/>
    <n v="0"/>
    <n v="1322.37"/>
    <n v="0"/>
    <n v="2392.02"/>
    <n v="0"/>
    <n v="0"/>
    <n v="4598.4699999999993"/>
  </r>
  <r>
    <x v="29"/>
    <s v="084000047000006 - FRANCOIS MONTAND CHARD-BRUT 6X75 CL "/>
    <s v="FERNANDO GARCIA"/>
    <s v="62021 - HOSTELERIA VAZQUEZ RUIZ SL"/>
    <n v="0"/>
    <n v="0"/>
    <n v="0"/>
    <n v="0"/>
    <n v="0"/>
    <n v="0"/>
    <n v="0"/>
    <n v="0"/>
    <n v="0"/>
    <n v="0"/>
    <n v="135.93"/>
    <n v="0"/>
    <n v="135.93"/>
  </r>
  <r>
    <x v="29"/>
    <s v="084000047000006 - FRANCOIS MONTAND CHARD-BRUT 6X75 CL "/>
    <s v="FERNANDO GARCIA"/>
    <s v="62030 - ANCEGIL SL"/>
    <n v="0"/>
    <n v="0"/>
    <n v="0"/>
    <n v="0"/>
    <n v="0"/>
    <n v="0"/>
    <n v="0"/>
    <n v="0"/>
    <n v="0"/>
    <n v="0"/>
    <n v="130.55000000000001"/>
    <n v="0"/>
    <n v="130.55000000000001"/>
  </r>
  <r>
    <x v="29"/>
    <s v="084000047000006 - FRANCOIS MONTAND CHARD-BRUT 6X75 CL "/>
    <s v="JUAN FERNANDEZ"/>
    <s v="61143 - SIERRA ANDÃ¯Â¿Â½JAR, S,L"/>
    <n v="0"/>
    <n v="0"/>
    <n v="0"/>
    <n v="0"/>
    <n v="0"/>
    <n v="0"/>
    <n v="0"/>
    <n v="0"/>
    <n v="0"/>
    <n v="63.74"/>
    <n v="0"/>
    <n v="0"/>
    <n v="63.74"/>
  </r>
  <r>
    <x v="29"/>
    <s v="084000047000006 - FRANCOIS MONTAND CHARD-BRUT 6X75 CL "/>
    <s v="JUAN FERNANDEZ"/>
    <s v="61467 - NUEVO GRUPO LICORES CACHE, S, L"/>
    <n v="0"/>
    <n v="0"/>
    <n v="0"/>
    <n v="0"/>
    <n v="0"/>
    <n v="0"/>
    <n v="0"/>
    <n v="0"/>
    <n v="0"/>
    <n v="33.86"/>
    <n v="208.06"/>
    <n v="128.93"/>
    <n v="370.85"/>
  </r>
  <r>
    <x v="29"/>
    <s v="084000047000006 - FRANCOIS MONTAND CHARD-BRUT 6X75 CL "/>
    <s v="JUAN FERNANDEZ"/>
    <s v="61771 - NURIA COBO AMORES"/>
    <n v="0"/>
    <n v="0"/>
    <n v="0"/>
    <n v="0"/>
    <n v="0"/>
    <n v="0"/>
    <n v="0"/>
    <n v="0"/>
    <n v="216.71"/>
    <n v="0"/>
    <n v="0"/>
    <n v="0"/>
    <n v="216.71"/>
  </r>
  <r>
    <x v="29"/>
    <s v="084000047000006 - FRANCOIS MONTAND CHARD-BRUT 6X75 CL "/>
    <s v="JUAN FERNANDEZ"/>
    <s v="61854 - BARBECHO ECOBAR SL"/>
    <n v="0"/>
    <n v="0"/>
    <n v="0"/>
    <n v="0"/>
    <n v="0"/>
    <n v="44.93"/>
    <n v="0"/>
    <n v="0"/>
    <n v="0"/>
    <n v="0"/>
    <n v="0"/>
    <n v="60.68"/>
    <n v="105.61"/>
  </r>
  <r>
    <x v="29"/>
    <s v="084000047000006 - FRANCOIS MONTAND CHARD-BRUT 6X75 CL "/>
    <s v="JUAN FERNANDEZ"/>
    <s v="61998 - EDGAR FREDERIC BITTAR CORTESI"/>
    <n v="0"/>
    <n v="0"/>
    <n v="0"/>
    <n v="0"/>
    <n v="0"/>
    <n v="0"/>
    <n v="93.11"/>
    <n v="0"/>
    <n v="0"/>
    <n v="35.86"/>
    <n v="0"/>
    <n v="0"/>
    <n v="128.97"/>
  </r>
  <r>
    <x v="29"/>
    <s v="084000047000006 - FRANCOIS MONTAND CHARD-BRUT 6X75 CL "/>
    <s v="JUAN FERNANDEZ"/>
    <s v="67451 - OMAR Y SADY, S,L,"/>
    <n v="0"/>
    <n v="0"/>
    <n v="0"/>
    <n v="0"/>
    <n v="0"/>
    <n v="35.950000000000003"/>
    <n v="0"/>
    <n v="0"/>
    <n v="0"/>
    <n v="0"/>
    <n v="0"/>
    <n v="0"/>
    <n v="35.950000000000003"/>
  </r>
  <r>
    <x v="29"/>
    <s v="084000048000001 - FRANCOIS MONTAND CHARD-BRUT 1,5L BOT 1,5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048000001 - FRANCOIS MONTAND CHARD-BRUT 1,5L BOT 1,5L"/>
    <s v="EMPRESA"/>
    <s v="61844 - BODEGAS JUCAR SA"/>
    <n v="0"/>
    <n v="0"/>
    <n v="0"/>
    <n v="0"/>
    <n v="0"/>
    <n v="0"/>
    <n v="0"/>
    <n v="0"/>
    <n v="0"/>
    <n v="0"/>
    <n v="0"/>
    <n v="0"/>
    <n v="0"/>
  </r>
  <r>
    <x v="29"/>
    <s v="084000048000003 - FRANCOIS MONTAND CHARD-BRUT 1,5L CAJA 3 X 1,5L"/>
    <s v="EMPRESA"/>
    <s v="61844 - BODEGAS JUCAR SA"/>
    <n v="0"/>
    <n v="0"/>
    <n v="0"/>
    <n v="0"/>
    <n v="0"/>
    <n v="177.92"/>
    <n v="0"/>
    <n v="653.75"/>
    <n v="0"/>
    <n v="1576.76"/>
    <n v="0"/>
    <n v="0"/>
    <n v="2408.4299999999998"/>
  </r>
  <r>
    <x v="29"/>
    <s v="084000048000003 - FRANCOIS MONTAND CHARD-BRUT 1,5L CAJA 3 X 1,5L"/>
    <s v="JUAN FERNANDEZ"/>
    <s v="61000 - FRANCISCO JAVIER MART-NEZ DEL CERRO"/>
    <n v="0"/>
    <n v="0"/>
    <n v="0"/>
    <n v="0"/>
    <n v="0"/>
    <n v="0"/>
    <n v="0"/>
    <n v="0"/>
    <n v="0"/>
    <n v="0"/>
    <n v="0"/>
    <n v="103.59"/>
    <n v="103.59"/>
  </r>
  <r>
    <x v="29"/>
    <s v="084000052000001 - ROSIERE BLANCO SEMISECO BOT 75CL"/>
    <s v="JUAN FERNANDEZ"/>
    <s v="67451 - OMAR Y SADY, S,L,"/>
    <n v="76.03"/>
    <n v="0"/>
    <n v="0"/>
    <n v="0"/>
    <n v="0"/>
    <n v="0"/>
    <n v="0"/>
    <n v="0"/>
    <n v="0"/>
    <n v="0"/>
    <n v="0"/>
    <n v="0"/>
    <n v="76.03"/>
  </r>
  <r>
    <x v="29"/>
    <s v="084000052000001 - ROSIERE BLANCO SEMISECO BOT 75CL"/>
    <s v="JUAN FERNANDEZ"/>
    <s v="67451_1 - OMAR Y SADY, S,L,"/>
    <n v="0"/>
    <n v="91.14"/>
    <n v="0"/>
    <n v="0"/>
    <n v="0"/>
    <n v="0"/>
    <n v="0"/>
    <n v="0"/>
    <n v="0"/>
    <n v="0"/>
    <n v="0"/>
    <n v="0"/>
    <n v="91.14"/>
  </r>
  <r>
    <x v="29"/>
    <s v="084000052000006 - ROSIERE BLANCO SEMISECO CAJA 6 X 75CL"/>
    <s v="ELENA CORINA"/>
    <s v="61950 - PONIPOTENZA SL"/>
    <n v="0"/>
    <n v="0"/>
    <n v="0"/>
    <n v="0"/>
    <n v="0"/>
    <n v="0"/>
    <n v="0"/>
    <n v="0"/>
    <n v="0"/>
    <n v="0"/>
    <n v="0"/>
    <n v="0"/>
    <n v="0"/>
  </r>
  <r>
    <x v="29"/>
    <s v="084000052000006 - ROSIERE BLANCO SEMISECO CAJA 6 X 75CL"/>
    <s v="JUAN FERNANDEZ"/>
    <s v="61075_1 - LAS VIANDAS SELECCION, S,L,"/>
    <n v="0"/>
    <n v="0"/>
    <n v="0"/>
    <n v="0"/>
    <n v="0"/>
    <n v="87.96"/>
    <n v="323.99"/>
    <n v="64.66"/>
    <n v="369.06"/>
    <n v="15.6"/>
    <n v="0"/>
    <n v="148.44999999999999"/>
    <n v="1009.72"/>
  </r>
  <r>
    <x v="29"/>
    <s v="084000052000006 - ROSIERE BLANCO SEMISECO CAJA 6 X 75CL"/>
    <s v="JUAN FERNANDEZ"/>
    <s v="61075_2 - LAS VIANDAS SELECCION, S,L,"/>
    <n v="0"/>
    <n v="0"/>
    <n v="0"/>
    <n v="0"/>
    <n v="0"/>
    <n v="87.96"/>
    <n v="162.01"/>
    <n v="64.66"/>
    <n v="123.04"/>
    <n v="109.18"/>
    <n v="223.6"/>
    <n v="296.92"/>
    <n v="1067.3700000000001"/>
  </r>
  <r>
    <x v="29"/>
    <s v="084000052000006 - ROSIERE BLANCO SEMISECO CAJA 6 X 75CL"/>
    <s v="JUAN FERNANDEZ"/>
    <s v="61075_4 - LAS VIANDAS SELECCION, S,L,"/>
    <n v="161.16999999999999"/>
    <n v="37.29"/>
    <n v="71.989999999999995"/>
    <n v="65.95"/>
    <n v="199.78"/>
    <n v="35.18"/>
    <n v="81.02"/>
    <n v="38.799999999999997"/>
    <n v="123.04"/>
    <n v="31.2"/>
    <n v="0"/>
    <n v="59.4"/>
    <n v="904.81999999999982"/>
  </r>
  <r>
    <x v="29"/>
    <s v="084000052000006 - ROSIERE BLANCO SEMISECO CAJA 6 X 75CL"/>
    <s v="JUAN FERNANDEZ"/>
    <s v="61075_5 - LAS VIANDAS SELECCION, S,L,"/>
    <n v="0"/>
    <n v="0"/>
    <n v="0"/>
    <n v="0"/>
    <n v="199.78"/>
    <n v="140.72"/>
    <n v="40.51"/>
    <n v="38.799999999999997"/>
    <n v="205.04"/>
    <n v="93.58"/>
    <n v="95.85"/>
    <n v="267.24"/>
    <n v="1081.52"/>
  </r>
  <r>
    <x v="29"/>
    <s v="084000052000006 - ROSIERE BLANCO SEMISECO CAJA 6 X 75CL"/>
    <s v="JUAN FERNANDEZ"/>
    <s v="61075_9 - LAS VIANDAS SELECCION, S,L,"/>
    <n v="0"/>
    <n v="0"/>
    <n v="0"/>
    <n v="0"/>
    <n v="0"/>
    <n v="70.36"/>
    <n v="0"/>
    <n v="103.46"/>
    <n v="0"/>
    <n v="0"/>
    <n v="511.09"/>
    <n v="237.55"/>
    <n v="922.46"/>
  </r>
  <r>
    <x v="29"/>
    <s v="084000052000006 - ROSIERE BLANCO SEMISECO CAJA 6 X 75CL"/>
    <s v="JUAN FERNANDEZ"/>
    <s v="67451 - OMAR Y SADY, S,L,"/>
    <n v="0"/>
    <n v="0"/>
    <n v="0"/>
    <n v="0"/>
    <n v="0"/>
    <n v="41.28"/>
    <n v="0"/>
    <n v="0"/>
    <n v="0"/>
    <n v="0"/>
    <n v="0"/>
    <n v="0"/>
    <n v="41.28"/>
  </r>
  <r>
    <x v="29"/>
    <s v="084000052000006 - ROSIERE BLANCO SEMISECO CAJA 6 X 75CL"/>
    <s v="JUAN FERNANDEZ"/>
    <s v="67451_1 - OMAR Y SADY, S,L,"/>
    <n v="0"/>
    <n v="0"/>
    <n v="84.46"/>
    <n v="0"/>
    <n v="0"/>
    <n v="103.2"/>
    <n v="0"/>
    <n v="56.91"/>
    <n v="0"/>
    <n v="0"/>
    <n v="0"/>
    <n v="383.25"/>
    <n v="627.81999999999994"/>
  </r>
  <r>
    <x v="29"/>
    <s v="084000057000006 - F,MONTAND PINOT NERO CAJA 6 X 75CL"/>
    <s v="Desoonocido"/>
    <s v="73 - BODEGAS DE LOS RIOS PRIETO S,L,"/>
    <n v="575.36"/>
    <n v="0"/>
    <n v="0"/>
    <n v="0"/>
    <n v="0"/>
    <n v="0"/>
    <n v="0"/>
    <n v="0"/>
    <n v="0"/>
    <n v="0"/>
    <n v="0"/>
    <n v="0"/>
    <n v="575.36"/>
  </r>
  <r>
    <x v="29"/>
    <s v="084000057000006 - F,MONTAND PINOT NERO CAJA 6 X 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057000006 - F,MONTAND PINOT NERO CAJA 6 X 75CL"/>
    <s v="EMPRESA"/>
    <s v="61844 - BODEGAS JUCAR SA"/>
    <n v="0"/>
    <n v="0"/>
    <n v="83.8"/>
    <n v="0"/>
    <n v="0"/>
    <n v="375.74"/>
    <n v="0"/>
    <n v="0"/>
    <n v="0"/>
    <n v="2499.5100000000002"/>
    <n v="0"/>
    <n v="0"/>
    <n v="2959.05"/>
  </r>
  <r>
    <x v="29"/>
    <s v="084000058000024 - FRANCOIS MONTAND CHARD-BRUT CAJA 24 X 20CL"/>
    <s v="JUAN FERNANDEZ"/>
    <s v="61467 - NUEVO GRUPO LICORES CACHE, S, L"/>
    <n v="86.85"/>
    <n v="0"/>
    <n v="0"/>
    <n v="0"/>
    <n v="0"/>
    <n v="0"/>
    <n v="0"/>
    <n v="0"/>
    <n v="0"/>
    <n v="0"/>
    <n v="0"/>
    <n v="0"/>
    <n v="86.85"/>
  </r>
  <r>
    <x v="29"/>
    <s v="084000064000006 - BRUT DARGENT ROSÃ¯Â¿Â½ 1,5L CAJA 6 X 1,5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067000006 - RON CUERPO BLANCO CAJA 6X70CL"/>
    <s v="JUAN FERNANDEZ"/>
    <s v="61467 - NUEVO GRUPO LICORES CACHE, S, L"/>
    <n v="0"/>
    <n v="0"/>
    <n v="0"/>
    <n v="0"/>
    <n v="0"/>
    <n v="0"/>
    <n v="0"/>
    <n v="0"/>
    <n v="0"/>
    <n v="0"/>
    <n v="0"/>
    <n v="0"/>
    <n v="0"/>
  </r>
  <r>
    <x v="29"/>
    <s v="084000068000006 - RON CUERPO AMBRE CAJA 6X70CL"/>
    <s v="JUAN FERNANDEZ"/>
    <s v="61467 - NUEVO GRUPO LICORES CACHE, S, L"/>
    <n v="74.44"/>
    <n v="0"/>
    <n v="0"/>
    <n v="0"/>
    <n v="0"/>
    <n v="0"/>
    <n v="0"/>
    <n v="0"/>
    <n v="0"/>
    <n v="0"/>
    <n v="0"/>
    <n v="0"/>
    <n v="74.44"/>
  </r>
  <r>
    <x v="29"/>
    <s v="084000069000001 - JP CHENET BRANDY XO BOT 70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069000006 - JP CHENET BRANDY XO CAJA 6X70CL"/>
    <s v="JUAN FERNANDEZ"/>
    <s v="61075_1 - LAS VIANDAS SELECCION, S,L,"/>
    <n v="0"/>
    <n v="0"/>
    <n v="0"/>
    <n v="0"/>
    <n v="0"/>
    <n v="51.53"/>
    <n v="118.66"/>
    <n v="113.66"/>
    <n v="240.26"/>
    <n v="0"/>
    <n v="0"/>
    <n v="173.98"/>
    <n v="698.09"/>
  </r>
  <r>
    <x v="29"/>
    <s v="084000069000006 - JP CHENET BRANDY XO CAJA 6X70CL"/>
    <s v="JUAN FERNANDEZ"/>
    <s v="61075_2 - LAS VIANDAS SELECCION, S,L,"/>
    <n v="0"/>
    <n v="0"/>
    <n v="0"/>
    <n v="0"/>
    <n v="0"/>
    <n v="51.53"/>
    <n v="118.66"/>
    <n v="0"/>
    <n v="120.13"/>
    <n v="45.69"/>
    <n v="93.58"/>
    <n v="260.97000000000003"/>
    <n v="690.56"/>
  </r>
  <r>
    <x v="29"/>
    <s v="084000069000006 - JP CHENET BRANDY XO CAJA 6X70CL"/>
    <s v="JUAN FERNANDEZ"/>
    <s v="61075_4 - LAS VIANDAS SELECCION, S,L,"/>
    <n v="0"/>
    <n v="0"/>
    <n v="70.290000000000006"/>
    <n v="96.59"/>
    <n v="0"/>
    <n v="103.07"/>
    <n v="0"/>
    <n v="0"/>
    <n v="120.13"/>
    <n v="0"/>
    <n v="93.58"/>
    <n v="86.99"/>
    <n v="570.65"/>
  </r>
  <r>
    <x v="29"/>
    <s v="084000069000006 - JP CHENET BRANDY XO CAJA 6X70CL"/>
    <s v="JUAN FERNANDEZ"/>
    <s v="61075_5 - LAS VIANDAS SELECCION, S,L,"/>
    <n v="0"/>
    <n v="0"/>
    <n v="0"/>
    <n v="0"/>
    <n v="292.69"/>
    <n v="51.53"/>
    <n v="118.66"/>
    <n v="37.89"/>
    <n v="240.26"/>
    <n v="0"/>
    <n v="0"/>
    <n v="86.99"/>
    <n v="828.02"/>
  </r>
  <r>
    <x v="29"/>
    <s v="084000069000006 - JP CHENET BRANDY XO CAJA 6X70CL"/>
    <s v="JUAN FERNANDEZ"/>
    <s v="61467 - NUEVO GRUPO LICORES CACHE, S, L"/>
    <n v="92.02"/>
    <n v="0"/>
    <n v="0"/>
    <n v="0"/>
    <n v="0"/>
    <n v="45.58"/>
    <n v="0"/>
    <n v="0"/>
    <n v="0"/>
    <n v="0"/>
    <n v="0"/>
    <n v="76.95"/>
    <n v="214.55"/>
  </r>
  <r>
    <x v="29"/>
    <s v="084000070000001 - TEQUILA AGAVITA BCO BOT 70CL"/>
    <s v="ELENA CORINA"/>
    <s v="61780 - BELEQUILES, S,L,"/>
    <n v="0"/>
    <n v="63.61"/>
    <n v="0"/>
    <n v="0"/>
    <n v="0"/>
    <n v="0"/>
    <n v="0"/>
    <n v="0"/>
    <n v="0"/>
    <n v="0"/>
    <n v="0"/>
    <n v="0"/>
    <n v="63.61"/>
  </r>
  <r>
    <x v="29"/>
    <s v="084000070000001 - TEQUILA AGAVITA BCO BOT 70CL"/>
    <s v="FERNANDO GARCIA"/>
    <s v="60396 - LENDA RESTAURACION S,L,"/>
    <n v="316.27"/>
    <n v="397.63"/>
    <n v="0"/>
    <n v="0"/>
    <n v="0"/>
    <n v="0"/>
    <n v="0"/>
    <n v="0"/>
    <n v="0"/>
    <n v="0"/>
    <n v="0"/>
    <n v="0"/>
    <n v="713.9"/>
  </r>
  <r>
    <x v="29"/>
    <s v="084000070000006 - TEQUILA AGAVITA BLANCO CAJA 6X70CL"/>
    <s v="FERNANDO GARCIA"/>
    <s v="60396 - LENDA RESTAURACION S,L,"/>
    <n v="0"/>
    <n v="0"/>
    <n v="524"/>
    <n v="360.02"/>
    <n v="0"/>
    <n v="0"/>
    <n v="0"/>
    <n v="0"/>
    <n v="0"/>
    <n v="0"/>
    <n v="0"/>
    <n v="0"/>
    <n v="884.02"/>
  </r>
  <r>
    <x v="29"/>
    <s v="084000070000006 - TEQUILA AGAVITA BLANCO CAJA 6X70CL"/>
    <s v="JUAN FERNANDEZ"/>
    <s v="61668 - IFEL CARE 2000, SL"/>
    <n v="0"/>
    <n v="0"/>
    <n v="68.2"/>
    <n v="0"/>
    <n v="0"/>
    <n v="0"/>
    <n v="0"/>
    <n v="0"/>
    <n v="0"/>
    <n v="0"/>
    <n v="0"/>
    <n v="0"/>
    <n v="68.2"/>
  </r>
  <r>
    <x v="29"/>
    <s v="084000071000001 - TEQUILA AGAVITA GOLD BOT 70CL"/>
    <s v="ELENA CORINA"/>
    <s v="61780 - BELEQUILES, S,L,"/>
    <n v="0"/>
    <n v="63.61"/>
    <n v="0"/>
    <n v="0"/>
    <n v="0"/>
    <n v="0"/>
    <n v="0"/>
    <n v="0"/>
    <n v="0"/>
    <n v="0"/>
    <n v="0"/>
    <n v="0"/>
    <n v="63.61"/>
  </r>
  <r>
    <x v="29"/>
    <s v="084000071000001 - TEQUILA AGAVITA GOLD BOT 70CL"/>
    <s v="ELENA CORINA"/>
    <s v="61915 - RIMEL BUB SL"/>
    <n v="0"/>
    <n v="0"/>
    <n v="68.23"/>
    <n v="0"/>
    <n v="284.08"/>
    <n v="0"/>
    <n v="0"/>
    <n v="0"/>
    <n v="116.6"/>
    <n v="44.35"/>
    <n v="0"/>
    <n v="168.86"/>
    <n v="682.12"/>
  </r>
  <r>
    <x v="29"/>
    <s v="084000071000001 - TEQUILA AGAVITA GOLD BOT 70C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29"/>
    <s v="084000071000006 - TEQUILA AGAVITA GOLD CAJA 6X70CL"/>
    <s v="JUAN FERNANDEZ"/>
    <s v="61467 - NUEVO GRUPO LICORES CACHE, S, L"/>
    <n v="0"/>
    <n v="0"/>
    <n v="69.59"/>
    <n v="0"/>
    <n v="0"/>
    <n v="0"/>
    <n v="0"/>
    <n v="0"/>
    <n v="0"/>
    <n v="0"/>
    <n v="0"/>
    <n v="0"/>
    <n v="69.59"/>
  </r>
  <r>
    <x v="29"/>
    <s v="084000072000001 - TEQUILA AGAVITA AÃ¯Â¿Â½EJO BOT 70CL"/>
    <s v="Desoonocido"/>
    <s v="101_1 - NORBERT STORK"/>
    <n v="0"/>
    <n v="0"/>
    <n v="0"/>
    <n v="0"/>
    <n v="0"/>
    <n v="0"/>
    <n v="0"/>
    <n v="0"/>
    <n v="0"/>
    <n v="0"/>
    <n v="0"/>
    <n v="0"/>
    <n v="0"/>
  </r>
  <r>
    <x v="29"/>
    <s v="084000072000001 - TEQUILA AGAVITA AÃ¯Â¿Â½EJO BOT 70CL"/>
    <s v="JUAN FERNANDEZ"/>
    <s v="61668 - IFEL CARE 2000, SL"/>
    <n v="0"/>
    <n v="0"/>
    <n v="0"/>
    <n v="113.47"/>
    <n v="0"/>
    <n v="0"/>
    <n v="0"/>
    <n v="0"/>
    <n v="0"/>
    <n v="0"/>
    <n v="0"/>
    <n v="0"/>
    <n v="113.47"/>
  </r>
  <r>
    <x v="29"/>
    <s v="084000072000006 - TEQUILA AGAVITA AÃ¯Â¿Â½EJO CAJA 6X70CL"/>
    <s v="ELENA CORINA"/>
    <s v="61216 - LICORES GOMEZ, S,L,"/>
    <n v="0"/>
    <n v="0"/>
    <n v="0"/>
    <n v="0"/>
    <n v="0"/>
    <n v="0"/>
    <n v="0"/>
    <n v="0"/>
    <n v="0"/>
    <n v="0"/>
    <n v="406.99"/>
    <n v="0"/>
    <n v="406.99"/>
  </r>
  <r>
    <x v="29"/>
    <s v="084000072000006 - TEQUILA AGAVITA AÃ¯Â¿Â½EJO CAJA 6X70CL"/>
    <s v="ELENA CORINA"/>
    <s v="61447 - GOMEZ TINEO, S,A"/>
    <n v="0"/>
    <n v="0"/>
    <n v="0"/>
    <n v="0"/>
    <n v="0"/>
    <n v="0"/>
    <n v="0"/>
    <n v="0"/>
    <n v="0"/>
    <n v="0"/>
    <n v="0"/>
    <n v="0"/>
    <n v="0"/>
  </r>
  <r>
    <x v="29"/>
    <s v="084000073000001 - ESTUCHE JP CHENET RESERVA 2BOT "/>
    <s v="EMPRESA"/>
    <s v="61842_1 - IMPORTADORA Y TRANSPORTE GONAVI, C,A, "/>
    <n v="0"/>
    <n v="0"/>
    <n v="0"/>
    <n v="0"/>
    <n v="0"/>
    <n v="0"/>
    <n v="0"/>
    <n v="0"/>
    <n v="0"/>
    <n v="166.04"/>
    <n v="0"/>
    <n v="0"/>
    <n v="166.04"/>
  </r>
  <r>
    <x v="29"/>
    <s v="084000073000001 - ESTUCHE JP CHENET RESERVA 2BOT "/>
    <s v="FERNANDO GARCIA"/>
    <s v="61672 - CMAEM, S,L"/>
    <n v="0"/>
    <n v="0"/>
    <n v="0"/>
    <n v="0"/>
    <n v="0"/>
    <n v="57.6"/>
    <n v="0"/>
    <n v="0"/>
    <n v="0"/>
    <n v="0"/>
    <n v="0"/>
    <n v="0"/>
    <n v="57.6"/>
  </r>
  <r>
    <x v="29"/>
    <s v="084000082000001 - CHATEAU DÃ¯Â¿Â½ARCHE SAUTERNES 06Ã¯Â¿Â½ BLANCO BOT 37,5CL"/>
    <s v="JUAN FERNANDEZ"/>
    <s v="61101 - DISTRIBUIDORA DE BEBIDAS BACO, S,A"/>
    <n v="0"/>
    <n v="0"/>
    <n v="91.89"/>
    <n v="0"/>
    <n v="0"/>
    <n v="0"/>
    <n v="0"/>
    <n v="0"/>
    <n v="0"/>
    <n v="0"/>
    <n v="0"/>
    <n v="0"/>
    <n v="91.89"/>
  </r>
  <r>
    <x v="29"/>
    <s v="084000082000012 - CHATEAU DÃ¯Â¿Â½ARCHE SAUTERNES 06Ã¯Â¿Â½ BLANCO CAJA 12 BOT X 37,5CL"/>
    <s v="JUAN FERNANDEZ"/>
    <s v="61101 - DISTRIBUIDORA DE BEBIDAS BACO, S,A"/>
    <n v="0"/>
    <n v="0"/>
    <n v="882.11"/>
    <n v="0"/>
    <n v="0"/>
    <n v="0"/>
    <n v="0"/>
    <n v="0"/>
    <n v="0"/>
    <n v="0"/>
    <n v="0"/>
    <n v="0"/>
    <n v="882.11"/>
  </r>
  <r>
    <x v="29"/>
    <s v="084000086000001 - JP CHENET ICE BLANCO 75CL BOT 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086000001 - JP CHENET ICE BLANCO 75CL BOT 75CL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29"/>
    <s v="084000086000001 - JP CHENET ICE BLANCO 75CL BOT 75CL"/>
    <s v="ELENA CORINA"/>
    <s v="88 - TECNOBRAU S,L,"/>
    <n v="0"/>
    <n v="0"/>
    <n v="0"/>
    <n v="0"/>
    <n v="0"/>
    <n v="0"/>
    <n v="0"/>
    <n v="0"/>
    <n v="0"/>
    <n v="0"/>
    <n v="0"/>
    <n v="0"/>
    <n v="0"/>
  </r>
  <r>
    <x v="29"/>
    <s v="084000086000001 - JP CHENET ICE BLANCO 75CL BOT 75CL"/>
    <s v="EMPRESA"/>
    <s v="61842_1 - IMPORTADORA Y TRANSPORTE GONAVI, C,A, "/>
    <n v="0"/>
    <n v="0"/>
    <n v="0"/>
    <n v="0"/>
    <n v="0"/>
    <n v="0"/>
    <n v="0"/>
    <n v="0"/>
    <n v="0"/>
    <n v="1257.58"/>
    <n v="0"/>
    <n v="0"/>
    <n v="1257.58"/>
  </r>
  <r>
    <x v="29"/>
    <s v="084000086000001 - JP CHENET ICE BLANCO 75CL BOT 75CL"/>
    <s v="FERNANDO GARCIA"/>
    <s v="61894 - CASH HIPERVECINO SL"/>
    <n v="0"/>
    <n v="0"/>
    <n v="0"/>
    <n v="0"/>
    <n v="0"/>
    <n v="0"/>
    <n v="0"/>
    <n v="0"/>
    <n v="0"/>
    <n v="0"/>
    <n v="0"/>
    <n v="0"/>
    <n v="0"/>
  </r>
  <r>
    <x v="29"/>
    <s v="084000086000001 - JP CHENET ICE BLANCO 75CL BOT 75CL"/>
    <s v="FERNANDO GARCIA"/>
    <s v="61895_1 - CASH CERCANIA SL"/>
    <n v="0"/>
    <n v="0"/>
    <n v="0"/>
    <n v="0"/>
    <n v="0"/>
    <n v="0"/>
    <n v="0"/>
    <n v="0"/>
    <n v="0"/>
    <n v="0"/>
    <n v="0"/>
    <n v="0"/>
    <n v="0"/>
  </r>
  <r>
    <x v="29"/>
    <s v="084000086000001 - JP CHENET ICE BLANCO 75CL BOT 75CL"/>
    <s v="FERNANDO GARCIA"/>
    <s v="61896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086000001 - JP CHENET ICE BLANCO 75CL BOT 75CL"/>
    <s v="FERNANDO GARCIA"/>
    <s v="61896_1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086000001 - JP CHENET ICE BLANCO 75CL BOT 75CL"/>
    <s v="FERNANDO GARCIA"/>
    <s v="61921 - ROSA ARCELIA GUAPACHA GUAPACHA"/>
    <n v="0"/>
    <n v="0"/>
    <n v="0"/>
    <n v="0"/>
    <n v="0"/>
    <n v="0"/>
    <n v="0"/>
    <n v="0"/>
    <n v="0"/>
    <n v="0"/>
    <n v="0"/>
    <n v="0"/>
    <n v="0"/>
  </r>
  <r>
    <x v="29"/>
    <s v="084000086000001 - JP CHENET ICE BLANCO 75CL BOT 75CL"/>
    <s v="JUAN FERNANDEZ"/>
    <s v="61872 - WHY NOT CDM 1, S,L"/>
    <n v="0"/>
    <n v="68.06"/>
    <n v="0"/>
    <n v="0"/>
    <n v="0"/>
    <n v="0"/>
    <n v="0"/>
    <n v="0"/>
    <n v="0"/>
    <n v="0"/>
    <n v="0"/>
    <n v="0"/>
    <n v="68.06"/>
  </r>
  <r>
    <x v="29"/>
    <s v="084000086000006 - JP CHENET ICE BLANCO 75CL CAJA 6 BOT X 75CL"/>
    <s v="ELENA CORINA"/>
    <s v="61869 - GROZEA IONUT RAILEANU"/>
    <n v="0"/>
    <n v="65.34"/>
    <n v="0"/>
    <n v="0"/>
    <n v="0"/>
    <n v="0"/>
    <n v="0"/>
    <n v="0"/>
    <n v="0"/>
    <n v="0"/>
    <n v="0"/>
    <n v="0"/>
    <n v="65.34"/>
  </r>
  <r>
    <x v="29"/>
    <s v="084000086000006 - JP CHENET ICE BLANCO 75CL CAJA 6 BOT X 75CL"/>
    <s v="ELENA CORINA"/>
    <s v="61964 - FATEMA TUSJIHURA SL"/>
    <n v="0"/>
    <n v="0"/>
    <n v="0"/>
    <n v="0"/>
    <n v="0"/>
    <n v="0"/>
    <n v="0"/>
    <n v="0"/>
    <n v="0"/>
    <n v="0"/>
    <n v="0"/>
    <n v="59.7"/>
    <n v="59.7"/>
  </r>
  <r>
    <x v="29"/>
    <s v="084000086000006 - JP CHENET ICE BLANCO 75CL CAJA 6 BOT X 75CL"/>
    <s v="EMPRESA"/>
    <s v="61844 - BODEGAS JUCAR SA"/>
    <n v="0"/>
    <n v="0"/>
    <n v="0"/>
    <n v="0"/>
    <n v="0"/>
    <n v="91.62"/>
    <n v="0"/>
    <n v="84.2"/>
    <n v="0"/>
    <n v="0"/>
    <n v="0"/>
    <n v="77.319999999999993"/>
    <n v="253.14"/>
  </r>
  <r>
    <x v="29"/>
    <s v="084000086000006 - JP CHENET ICE BLANCO 75CL CAJA 6 BOT X 75CL"/>
    <s v="EMPRESA"/>
    <s v="61849 - ADN CENTRAL SUPPLIER HOSTELERIA SL"/>
    <n v="0"/>
    <n v="0"/>
    <n v="375.43"/>
    <n v="0"/>
    <n v="0"/>
    <n v="550.49"/>
    <n v="0"/>
    <n v="0"/>
    <n v="641.62"/>
    <n v="0"/>
    <n v="4101.93"/>
    <n v="0"/>
    <n v="5669.47"/>
  </r>
  <r>
    <x v="29"/>
    <s v="084000086000006 - JP CHENET ICE BLANCO 75CL CAJA 6 BOT X 75CL"/>
    <s v="EMPRESA"/>
    <s v="61968 - ETNA GOURMET, C,A"/>
    <n v="0"/>
    <n v="0"/>
    <n v="0"/>
    <n v="0"/>
    <n v="0"/>
    <n v="633.24"/>
    <n v="0"/>
    <n v="1117.32"/>
    <n v="0"/>
    <n v="0"/>
    <n v="0"/>
    <n v="0"/>
    <n v="1750.56"/>
  </r>
  <r>
    <x v="29"/>
    <s v="084000086000006 - JP CHENET ICE BLANCO 75CL CAJA 6 BOT X 75CL"/>
    <s v="FERNANDO GARCIA"/>
    <s v="61393 - MOMBASA ALCALA, S,L,"/>
    <n v="0"/>
    <n v="0"/>
    <n v="0"/>
    <n v="0"/>
    <n v="0"/>
    <n v="0"/>
    <n v="0"/>
    <n v="0"/>
    <n v="0"/>
    <n v="68.33"/>
    <n v="0"/>
    <n v="0"/>
    <n v="68.33"/>
  </r>
  <r>
    <x v="29"/>
    <s v="084000086000006 - JP CHENET ICE BLANCO 75CL CAJA 6 BOT X 75CL"/>
    <s v="FERNANDO GARCIA"/>
    <s v="61842 - IMPORTADORA Y TRANSPORTE GONAVI SL"/>
    <n v="0"/>
    <n v="0"/>
    <n v="617.46"/>
    <n v="0"/>
    <n v="0"/>
    <n v="0"/>
    <n v="0"/>
    <n v="0"/>
    <n v="0"/>
    <n v="0"/>
    <n v="0"/>
    <n v="0"/>
    <n v="617.46"/>
  </r>
  <r>
    <x v="29"/>
    <s v="084000086000006 - JP CHENET ICE BLANCO 75CL CAJA 6 BOT X 75CL"/>
    <s v="FERNANDO GARCIA"/>
    <s v="61893 - GROUP WINNERS 88 LS"/>
    <n v="0"/>
    <n v="0"/>
    <n v="0"/>
    <n v="0"/>
    <n v="164.14"/>
    <n v="0"/>
    <n v="66.540000000000006"/>
    <n v="0"/>
    <n v="0"/>
    <n v="0"/>
    <n v="0"/>
    <n v="0"/>
    <n v="230.68"/>
  </r>
  <r>
    <x v="29"/>
    <s v="084000086000006 - JP CHENET ICE BLANCO 75CL CAJA 6 BOT X 75CL"/>
    <s v="FERNANDO GARCIA"/>
    <s v="61894 - CASH HIPERVECINO SL"/>
    <n v="0"/>
    <n v="170.05"/>
    <n v="218.87"/>
    <n v="501.27"/>
    <n v="0"/>
    <n v="0"/>
    <n v="0"/>
    <n v="0"/>
    <n v="0"/>
    <n v="0"/>
    <n v="0"/>
    <n v="0"/>
    <n v="890.19"/>
  </r>
  <r>
    <x v="29"/>
    <s v="084000086000006 - JP CHENET ICE BLANCO 75CL CAJA 6 BOT X 75CL"/>
    <s v="FERNANDO GARCIA"/>
    <s v="61895 - CASH CERCANIA SL"/>
    <n v="0"/>
    <n v="170.05"/>
    <n v="401.27"/>
    <n v="751.91"/>
    <n v="0"/>
    <n v="213.95"/>
    <n v="0"/>
    <n v="0"/>
    <n v="249.37"/>
    <n v="189.69"/>
    <n v="0"/>
    <n v="902.88"/>
    <n v="2879.1200000000003"/>
  </r>
  <r>
    <x v="29"/>
    <s v="084000086000006 - JP CHENET ICE BLANCO 75CL CAJA 6 BOT X 75CL"/>
    <s v="FERNANDO GARCIA"/>
    <s v="61895_1 - CASH CERCANIA SL"/>
    <n v="0"/>
    <n v="170.05"/>
    <n v="1094.3699999999999"/>
    <n v="0"/>
    <n v="0"/>
    <n v="0"/>
    <n v="0"/>
    <n v="0"/>
    <n v="0"/>
    <n v="0"/>
    <n v="485.65"/>
    <n v="0"/>
    <n v="1750.0699999999997"/>
  </r>
  <r>
    <x v="29"/>
    <s v="084000086000006 - JP CHENET ICE BLANCO 75CL CAJA 6 BOT X 75CL"/>
    <s v="FERNANDO GARCIA"/>
    <s v="61896 - PEQUEÃ¯Â¿Â½OS COMERCIANTES UNIDOS SL"/>
    <n v="0"/>
    <n v="170.05"/>
    <n v="0"/>
    <n v="0"/>
    <n v="0"/>
    <n v="133.72"/>
    <n v="0"/>
    <n v="0"/>
    <n v="0"/>
    <n v="0"/>
    <n v="0"/>
    <n v="0"/>
    <n v="303.77"/>
  </r>
  <r>
    <x v="29"/>
    <s v="084000086000006 - JP CHENET ICE BLANCO 75CL CAJA 6 BOT X 75CL"/>
    <s v="FERNANDO GARCIA"/>
    <s v="61896_1 - PEQUEÃ¯Â¿Â½OS COMERCIANTES UNIDOS SL"/>
    <n v="0"/>
    <n v="170.05"/>
    <n v="0"/>
    <n v="250.64"/>
    <n v="0"/>
    <n v="53.49"/>
    <n v="0"/>
    <n v="0"/>
    <n v="124.69"/>
    <n v="0"/>
    <n v="194.26"/>
    <n v="0"/>
    <n v="793.13"/>
  </r>
  <r>
    <x v="29"/>
    <s v="084000086000006 - JP CHENET ICE BLANCO 75CL CAJA 6 BOT X 75CL"/>
    <s v="FERNANDO GARCIA"/>
    <s v="61945 - ACOMER HOSTELERIA SL"/>
    <n v="0"/>
    <n v="0"/>
    <n v="0"/>
    <n v="108.34"/>
    <n v="0"/>
    <n v="0"/>
    <n v="0"/>
    <n v="0"/>
    <n v="0"/>
    <n v="0"/>
    <n v="0"/>
    <n v="0"/>
    <n v="108.34"/>
  </r>
  <r>
    <x v="29"/>
    <s v="084000086000006 - JP CHENET ICE BLANCO 75CL CAJA 6 BOT X 75CL"/>
    <s v="FERNANDO GARCIA"/>
    <s v="61975 - MIGUEL ANGEL CRESPO HERANCE"/>
    <n v="0"/>
    <n v="0"/>
    <n v="0"/>
    <n v="0"/>
    <n v="0"/>
    <n v="0"/>
    <n v="0"/>
    <n v="0"/>
    <n v="0"/>
    <n v="0"/>
    <n v="55.99"/>
    <n v="65.040000000000006"/>
    <n v="121.03"/>
  </r>
  <r>
    <x v="29"/>
    <s v="084000086000006 - JP CHENET ICE BLANCO 75CL CAJA 6 BOT X 75CL"/>
    <s v="FERNANDO GARCIA"/>
    <s v="61996 - QUALITY MARKET EUROPEAN, S,L"/>
    <n v="0"/>
    <n v="0"/>
    <n v="0"/>
    <n v="0"/>
    <n v="0"/>
    <n v="0"/>
    <n v="0"/>
    <n v="0"/>
    <n v="0"/>
    <n v="34.159999999999997"/>
    <n v="69.97"/>
    <n v="97.57"/>
    <n v="201.7"/>
  </r>
  <r>
    <x v="29"/>
    <s v="084000086000006 - JP CHENET ICE BLANCO 75CL CAJA 6 BOT X 75CL"/>
    <s v="FERNANDO GARCIA"/>
    <s v="61996_1 - QUALITY MARKET EUROPEAN, S,L (JODINA MINI MARKET)"/>
    <n v="0"/>
    <n v="0"/>
    <n v="0"/>
    <n v="0"/>
    <n v="0"/>
    <n v="0"/>
    <n v="0"/>
    <n v="0"/>
    <n v="0"/>
    <n v="68.33"/>
    <n v="0"/>
    <n v="0"/>
    <n v="68.33"/>
  </r>
  <r>
    <x v="29"/>
    <s v="084000086000006 - JP CHENET ICE BLANCO 75CL CAJA 6 BOT X 75CL"/>
    <s v="JUAN FERNANDEZ"/>
    <s v="61467 - NUEVO GRUPO LICORES CACHE, S, L"/>
    <n v="0"/>
    <n v="0"/>
    <n v="0"/>
    <n v="61.39"/>
    <n v="0"/>
    <n v="0"/>
    <n v="0"/>
    <n v="0"/>
    <n v="0"/>
    <n v="0"/>
    <n v="0"/>
    <n v="0"/>
    <n v="61.39"/>
  </r>
  <r>
    <x v="29"/>
    <s v="084000086000006 - JP CHENET ICE BLANCO 75CL CAJA 6 BOT X 75CL"/>
    <s v="JUAN FERNANDEZ"/>
    <s v="61617 - LOS FUENTEÃ¯Â¿Â½OS SERVICIOS LOGISTICOS,S,L"/>
    <n v="0"/>
    <n v="0"/>
    <n v="0"/>
    <n v="0"/>
    <n v="0"/>
    <n v="536.5"/>
    <n v="0"/>
    <n v="0"/>
    <n v="0"/>
    <n v="0"/>
    <n v="0"/>
    <n v="0"/>
    <n v="536.5"/>
  </r>
  <r>
    <x v="29"/>
    <s v="084000086000006 - JP CHENET ICE BLANCO 75CL CAJA 6 BOT X 75CL"/>
    <s v="JUAN FERNANDEZ"/>
    <s v="61763 - LICORES DON JULIO 1800, S,L,"/>
    <n v="0"/>
    <n v="0"/>
    <n v="66.53"/>
    <n v="0"/>
    <n v="0"/>
    <n v="0"/>
    <n v="112.3"/>
    <n v="0"/>
    <n v="0"/>
    <n v="0"/>
    <n v="0"/>
    <n v="0"/>
    <n v="178.82999999999998"/>
  </r>
  <r>
    <x v="29"/>
    <s v="084000086000006 - JP CHENET ICE BLANCO 75CL CAJA 6 BOT X 75CL"/>
    <s v="JUAN FERNANDEZ"/>
    <s v="61771 - NURIA COBO AMORES"/>
    <n v="0"/>
    <n v="0"/>
    <n v="0"/>
    <n v="0"/>
    <n v="0"/>
    <n v="0"/>
    <n v="0"/>
    <n v="0"/>
    <n v="0"/>
    <n v="0"/>
    <n v="0"/>
    <n v="41.16"/>
    <n v="41.16"/>
  </r>
  <r>
    <x v="29"/>
    <s v="084000086000006 - JP CHENET ICE BLANCO 75CL CAJA 6 BOT X 75CL"/>
    <s v="JUAN FERNANDEZ"/>
    <s v="61817 - EPH MORGREEN SL"/>
    <n v="0"/>
    <n v="0"/>
    <n v="0"/>
    <n v="0"/>
    <n v="0"/>
    <n v="0"/>
    <n v="0"/>
    <n v="0"/>
    <n v="0"/>
    <n v="0"/>
    <n v="111.95"/>
    <n v="0"/>
    <n v="111.95"/>
  </r>
  <r>
    <x v="29"/>
    <s v="084000086000006 - JP CHENET ICE BLANCO 75CL CAJA 6 BOT X 75CL"/>
    <s v="JUAN FERNANDEZ"/>
    <s v="61872 - WHY NOT CDM 1, S,L"/>
    <n v="0"/>
    <n v="0"/>
    <n v="35.04"/>
    <n v="0"/>
    <n v="0"/>
    <n v="0"/>
    <n v="70.989999999999995"/>
    <n v="0"/>
    <n v="0"/>
    <n v="0"/>
    <n v="167.94"/>
    <n v="52.04"/>
    <n v="326.01000000000005"/>
  </r>
  <r>
    <x v="29"/>
    <s v="084000086000006 - JP CHENET ICE BLANCO 75CL CAJA 6 BOT X 75CL"/>
    <s v="JUAN FERNANDEZ"/>
    <s v="61903 - MARIA JOSE RAMOS FERNANDEZ"/>
    <n v="0"/>
    <n v="0"/>
    <n v="35.04"/>
    <n v="0"/>
    <n v="0"/>
    <n v="0"/>
    <n v="0"/>
    <n v="0"/>
    <n v="0"/>
    <n v="0"/>
    <n v="0"/>
    <n v="0"/>
    <n v="35.04"/>
  </r>
  <r>
    <x v="29"/>
    <s v="084000086000006 - JP CHENET ICE BLANCO 75CL CAJA 6 BOT X 75CL"/>
    <s v="JUAN FERNANDEZ"/>
    <s v="62028 - THAISSE INTERNATIONAL SL"/>
    <n v="0"/>
    <n v="0"/>
    <n v="0"/>
    <n v="0"/>
    <n v="0"/>
    <n v="0"/>
    <n v="0"/>
    <n v="0"/>
    <n v="0"/>
    <n v="0"/>
    <n v="181.93"/>
    <n v="130.09"/>
    <n v="312.02"/>
  </r>
  <r>
    <x v="29"/>
    <s v="084000088000001 - HXM INSPIRATION RIESLING BOT 75CL"/>
    <s v="ELENA CORINA"/>
    <s v="61344 - LATIN GROUP SPAIN, S,L,"/>
    <n v="0"/>
    <n v="0"/>
    <n v="0"/>
    <n v="0"/>
    <n v="0"/>
    <n v="0"/>
    <n v="0"/>
    <n v="0"/>
    <n v="0"/>
    <n v="0"/>
    <n v="0"/>
    <n v="0"/>
    <n v="0"/>
  </r>
  <r>
    <x v="29"/>
    <s v="084000088000006 - HXM INSPIRATION RIESLING CAJA 6  X 75CL"/>
    <s v="EMPRESA"/>
    <s v="61849 - ADN CENTRAL SUPPLIER HOSTELERIA SL"/>
    <n v="0"/>
    <n v="0"/>
    <n v="0"/>
    <n v="0"/>
    <n v="0"/>
    <n v="40.22"/>
    <n v="0"/>
    <n v="0"/>
    <n v="0"/>
    <n v="0"/>
    <n v="0"/>
    <n v="0"/>
    <n v="40.22"/>
  </r>
  <r>
    <x v="29"/>
    <s v="084000088000006 - HXM INSPIRATION RIESLING CAJA 6  X 75CL"/>
    <s v="JUAN FERNANDEZ"/>
    <s v="60732_1 - OKTOBERFEST PRINCIPE PIO"/>
    <n v="0"/>
    <n v="0"/>
    <n v="0"/>
    <n v="0"/>
    <n v="0"/>
    <n v="0"/>
    <n v="0"/>
    <n v="0"/>
    <n v="0"/>
    <n v="0"/>
    <n v="38.94"/>
    <n v="0"/>
    <n v="38.94"/>
  </r>
  <r>
    <x v="29"/>
    <s v="084000088000006 - HXM INSPIRATION RIESLING CAJA 6  X 75CL"/>
    <s v="JUAN FERNANDEZ"/>
    <s v="61000 - FRANCISCO JAVIER MART-NEZ DEL CERRO"/>
    <n v="0"/>
    <n v="0"/>
    <n v="0"/>
    <n v="0"/>
    <n v="0"/>
    <n v="0"/>
    <n v="0"/>
    <n v="0"/>
    <n v="0"/>
    <n v="67.37"/>
    <n v="34.5"/>
    <n v="0"/>
    <n v="101.87"/>
  </r>
  <r>
    <x v="29"/>
    <s v="084000088000006 - HXM INSPIRATION RIESLING CAJA 6  X 75CL"/>
    <s v="JUAN FERNANDEZ"/>
    <s v="61101 - DISTRIBUIDORA DE BEBIDAS BACO, S,A"/>
    <n v="0"/>
    <n v="37.549999999999997"/>
    <n v="25.91"/>
    <n v="0"/>
    <n v="0"/>
    <n v="0"/>
    <n v="0"/>
    <n v="0"/>
    <n v="0"/>
    <n v="0"/>
    <n v="0"/>
    <n v="0"/>
    <n v="63.459999999999994"/>
  </r>
  <r>
    <x v="29"/>
    <s v="084000088000006 - HXM INSPIRATION RIESLING CAJA 6  X 75CL"/>
    <s v="JUAN FERNANDEZ"/>
    <s v="61310 - DAVID CABELLO LARRIBA"/>
    <n v="0"/>
    <n v="0"/>
    <n v="0"/>
    <n v="75.38"/>
    <n v="0"/>
    <n v="42.9"/>
    <n v="0"/>
    <n v="0"/>
    <n v="0"/>
    <n v="0"/>
    <n v="0"/>
    <n v="0"/>
    <n v="118.28"/>
  </r>
  <r>
    <x v="29"/>
    <s v="084000088000006 - HXM INSPIRATION RIESLING CAJA 6  X 75CL"/>
    <s v="JUAN FERNANDEZ"/>
    <s v="61467 - NUEVO GRUPO LICORES CACHE, S, L"/>
    <n v="0"/>
    <n v="0"/>
    <n v="0"/>
    <n v="0"/>
    <n v="0"/>
    <n v="0"/>
    <n v="0"/>
    <n v="0"/>
    <n v="0"/>
    <n v="0"/>
    <n v="0"/>
    <n v="38.47"/>
    <n v="38.47"/>
  </r>
  <r>
    <x v="29"/>
    <s v="084000088000006 - HXM INSPIRATION RIESLING CAJA 6  X 75CL"/>
    <s v="JUAN FERNANDEZ"/>
    <s v="61499 - ISABEL GOMEZ ACERO"/>
    <n v="0"/>
    <n v="0"/>
    <n v="30.46"/>
    <n v="0"/>
    <n v="0"/>
    <n v="0"/>
    <n v="0"/>
    <n v="0"/>
    <n v="0"/>
    <n v="0"/>
    <n v="0"/>
    <n v="0"/>
    <n v="30.46"/>
  </r>
  <r>
    <x v="29"/>
    <s v="084000089000006 - HXM INSPIRATION LIEBFRAUMILCH CAJA 6 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089000006 - HXM INSPIRATION LIEBFRAUMILCH CAJA 6 X75C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29"/>
    <s v="084000089000006 - HXM INSPIRATION LIEBFRAUMILCH CAJA 6 X75CL"/>
    <s v="JUAN FERNANDEZ"/>
    <s v="61000 - FRANCISCO JAVIER MART-NEZ DEL CERRO"/>
    <n v="61.31"/>
    <n v="0"/>
    <n v="0"/>
    <n v="0"/>
    <n v="0"/>
    <n v="0"/>
    <n v="0"/>
    <n v="0"/>
    <n v="42.4"/>
    <n v="0"/>
    <n v="0"/>
    <n v="0"/>
    <n v="103.71000000000001"/>
  </r>
  <r>
    <x v="29"/>
    <s v="084000089000006 - HXM INSPIRATION LIEBFRAUMILCH CAJA 6 X75CL"/>
    <s v="JUAN FERNANDEZ"/>
    <s v="61467 - NUEVO GRUPO LICORES CACHE, S, L"/>
    <n v="38.26"/>
    <n v="0"/>
    <n v="0"/>
    <n v="0"/>
    <n v="0"/>
    <n v="0"/>
    <n v="0"/>
    <n v="0"/>
    <n v="0"/>
    <n v="0"/>
    <n v="0"/>
    <n v="0"/>
    <n v="38.26"/>
  </r>
  <r>
    <x v="29"/>
    <s v="084000092000006 - FRANCOIS MONTAND ICE BLANCO CAJA 6 X 75CL"/>
    <s v="EMPRESA"/>
    <s v="61844 - BODEGAS JUCAR SA"/>
    <n v="0"/>
    <n v="0"/>
    <n v="0"/>
    <n v="0"/>
    <n v="0"/>
    <n v="345.23"/>
    <n v="0"/>
    <n v="0"/>
    <n v="0"/>
    <n v="1467.82"/>
    <n v="2630.6"/>
    <n v="0"/>
    <n v="4443.6499999999996"/>
  </r>
  <r>
    <x v="29"/>
    <s v="084000093000001 - CHEMIN DES PAPES COTES DE RHON BOT 75CL"/>
    <s v="EMPRESA"/>
    <s v="61849 - ADN CENTRAL SUPPLIER HOSTELERIA SL"/>
    <n v="0"/>
    <n v="0"/>
    <n v="0"/>
    <n v="0"/>
    <n v="0"/>
    <n v="0"/>
    <n v="0"/>
    <n v="0"/>
    <n v="0"/>
    <n v="0"/>
    <n v="0"/>
    <n v="0"/>
    <n v="0"/>
  </r>
  <r>
    <x v="29"/>
    <s v="084000093000006 - CHEMIN DES PAPES COTES DE RHON CAJA 6 X 75CL"/>
    <s v="EMPRESA"/>
    <s v="61849 - ADN CENTRAL SUPPLIER HOSTELERIA SL"/>
    <n v="0"/>
    <n v="0"/>
    <n v="0"/>
    <n v="0"/>
    <n v="0"/>
    <n v="179.19"/>
    <n v="0"/>
    <n v="0"/>
    <n v="0"/>
    <n v="0"/>
    <n v="0"/>
    <n v="0"/>
    <n v="179.19"/>
  </r>
  <r>
    <x v="29"/>
    <s v="084000093000006 - CHEMIN DES PAPES COTES DE RHON CAJA 6 X 75CL"/>
    <s v="FERNANDO GARCIA"/>
    <s v="61846 - PESCADOS MADRID"/>
    <n v="0"/>
    <n v="0"/>
    <n v="0"/>
    <n v="128.79"/>
    <n v="0"/>
    <n v="0"/>
    <n v="0"/>
    <n v="0"/>
    <n v="0"/>
    <n v="0"/>
    <n v="0"/>
    <n v="0"/>
    <n v="128.79"/>
  </r>
  <r>
    <x v="29"/>
    <s v="084000093000006 - CHEMIN DES PAPES COTES DE RHON CAJA 6 X 75CL"/>
    <s v="FERNANDO GARCIA"/>
    <s v="61847 - SPV SISTEMAS SA"/>
    <n v="0"/>
    <n v="0"/>
    <n v="0"/>
    <n v="0"/>
    <n v="0"/>
    <n v="0"/>
    <n v="0"/>
    <n v="0"/>
    <n v="0"/>
    <n v="0"/>
    <n v="0"/>
    <n v="52.19"/>
    <n v="52.19"/>
  </r>
  <r>
    <x v="29"/>
    <s v="084000093000006 - CHEMIN DES PAPES COTES DE RHON CAJA 6 X 75CL"/>
    <s v="JUAN FERNANDEZ"/>
    <s v="61467 - NUEVO GRUPO LICORES CACHE, S, L"/>
    <n v="0"/>
    <n v="61.89"/>
    <n v="0"/>
    <n v="0"/>
    <n v="0"/>
    <n v="58.41"/>
    <n v="0"/>
    <n v="0"/>
    <n v="68.069999999999993"/>
    <n v="0"/>
    <n v="0"/>
    <n v="49.29"/>
    <n v="237.66"/>
  </r>
  <r>
    <x v="29"/>
    <s v="084000108000001 - JP CHENET ICE ROSÃ¯Â¿Â½ 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08000001 - JP CHENET ICE ROSÃ¯Â¿Â½ 75CL 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29"/>
    <s v="084000108000001 - JP CHENET ICE ROSÃ¯Â¿Â½ 75CL "/>
    <s v="ELENA CORINA"/>
    <s v="88 - TECNOBRAU S,L,"/>
    <n v="0"/>
    <n v="0"/>
    <n v="0"/>
    <n v="0"/>
    <n v="0"/>
    <n v="0"/>
    <n v="0"/>
    <n v="0"/>
    <n v="0"/>
    <n v="0"/>
    <n v="0"/>
    <n v="0"/>
    <n v="0"/>
  </r>
  <r>
    <x v="29"/>
    <s v="084000108000001 - JP CHENET ICE ROSÃ¯Â¿Â½ 75CL "/>
    <s v="FERNANDO GARCIA"/>
    <s v="61894 - CASH HIPERVECINO SL"/>
    <n v="0"/>
    <n v="0"/>
    <n v="0"/>
    <n v="0"/>
    <n v="0"/>
    <n v="0"/>
    <n v="0"/>
    <n v="0"/>
    <n v="0"/>
    <n v="0"/>
    <n v="0"/>
    <n v="0"/>
    <n v="0"/>
  </r>
  <r>
    <x v="29"/>
    <s v="084000108000001 - JP CHENET ICE ROSÃ¯Â¿Â½ 75CL "/>
    <s v="FERNANDO GARCIA"/>
    <s v="61895_1 - CASH CERCANIA SL"/>
    <n v="0"/>
    <n v="0"/>
    <n v="0"/>
    <n v="0"/>
    <n v="0"/>
    <n v="0"/>
    <n v="0"/>
    <n v="0"/>
    <n v="0"/>
    <n v="0"/>
    <n v="0"/>
    <n v="0"/>
    <n v="0"/>
  </r>
  <r>
    <x v="29"/>
    <s v="084000108000001 - JP CHENET ICE ROSÃ¯Â¿Â½ 75CL "/>
    <s v="FERNANDO GARCIA"/>
    <s v="61896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108000001 - JP CHENET ICE ROSÃ¯Â¿Â½ 75CL "/>
    <s v="FERNANDO GARCIA"/>
    <s v="61896_1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108000001 - JP CHENET ICE ROSÃ¯Â¿Â½ 75CL "/>
    <s v="FERNANDO GARCIA"/>
    <s v="61921 - ROSA ARCELIA GUAPACHA GUAPACHA"/>
    <n v="0"/>
    <n v="0"/>
    <n v="0"/>
    <n v="0"/>
    <n v="0"/>
    <n v="0"/>
    <n v="0"/>
    <n v="0"/>
    <n v="0"/>
    <n v="0"/>
    <n v="0"/>
    <n v="0"/>
    <n v="0"/>
  </r>
  <r>
    <x v="29"/>
    <s v="084000108000001 - JP CHENET ICE ROSÃ¯Â¿Â½ 75CL "/>
    <s v="JUAN FERNANDEZ"/>
    <s v="61872 - WHY NOT CDM 1, S,L"/>
    <n v="0"/>
    <n v="69.84"/>
    <n v="0"/>
    <n v="0"/>
    <n v="0"/>
    <n v="0"/>
    <n v="0"/>
    <n v="0"/>
    <n v="0"/>
    <n v="0"/>
    <n v="0"/>
    <n v="0"/>
    <n v="69.84"/>
  </r>
  <r>
    <x v="29"/>
    <s v="084000108000006 - JP CHENET ICE ROSÃ¯Â¿Â½ 6X75CL "/>
    <s v="Desoonocido"/>
    <s v="88 - TECNOBRAU S,L,"/>
    <n v="0"/>
    <n v="0"/>
    <n v="75.5"/>
    <n v="0"/>
    <n v="0"/>
    <n v="0"/>
    <n v="0"/>
    <n v="0"/>
    <n v="0"/>
    <n v="0"/>
    <n v="0"/>
    <n v="0"/>
    <n v="75.5"/>
  </r>
  <r>
    <x v="29"/>
    <s v="084000108000006 - JP CHENET ICE ROSÃ¯Â¿Â½ 6X75CL "/>
    <s v="ELENA CORINA"/>
    <s v="61281 - FRANCISCO VELEZ TINITANA"/>
    <n v="69.94"/>
    <n v="0"/>
    <n v="0"/>
    <n v="55.58"/>
    <n v="0"/>
    <n v="0"/>
    <n v="0"/>
    <n v="0"/>
    <n v="0"/>
    <n v="0"/>
    <n v="0"/>
    <n v="0"/>
    <n v="125.52"/>
  </r>
  <r>
    <x v="29"/>
    <s v="084000108000006 - JP CHENET ICE ROSÃ¯Â¿Â½ 6X75CL "/>
    <s v="ELENA CORINA"/>
    <s v="61869 - GROZEA IONUT RAILEANU"/>
    <n v="0"/>
    <n v="67.06"/>
    <n v="0"/>
    <n v="0"/>
    <n v="0"/>
    <n v="0"/>
    <n v="0"/>
    <n v="0"/>
    <n v="0"/>
    <n v="0"/>
    <n v="0"/>
    <n v="0"/>
    <n v="67.06"/>
  </r>
  <r>
    <x v="29"/>
    <s v="084000108000006 - JP CHENET ICE ROSÃ¯Â¿Â½ 6X75CL "/>
    <s v="ELENA CORINA"/>
    <s v="61890 - PIMARMA SL"/>
    <n v="0"/>
    <n v="67.06"/>
    <n v="0"/>
    <n v="0"/>
    <n v="0"/>
    <n v="0"/>
    <n v="0"/>
    <n v="0"/>
    <n v="0"/>
    <n v="0"/>
    <n v="0"/>
    <n v="0"/>
    <n v="67.06"/>
  </r>
  <r>
    <x v="29"/>
    <s v="084000108000006 - JP CHENET ICE ROSÃ¯Â¿Â½ 6X75CL "/>
    <s v="ELENA CORINA"/>
    <s v="61908 - MARIN RAZVAN BADEA"/>
    <n v="0"/>
    <n v="67.06"/>
    <n v="129.44999999999999"/>
    <n v="0"/>
    <n v="0"/>
    <n v="94.91"/>
    <n v="0"/>
    <n v="0"/>
    <n v="0"/>
    <n v="0"/>
    <n v="0"/>
    <n v="0"/>
    <n v="291.41999999999996"/>
  </r>
  <r>
    <x v="29"/>
    <s v="084000108000006 - JP CHENET ICE ROSÃ¯Â¿Â½ 6X75CL "/>
    <s v="ELENA CORINA"/>
    <s v="61964 - FATEMA TUSJIHURA SL"/>
    <n v="0"/>
    <n v="0"/>
    <n v="0"/>
    <n v="0"/>
    <n v="0"/>
    <n v="0"/>
    <n v="0"/>
    <n v="0"/>
    <n v="0"/>
    <n v="0"/>
    <n v="0"/>
    <n v="59.7"/>
    <n v="59.7"/>
  </r>
  <r>
    <x v="29"/>
    <s v="084000108000006 - JP CHENET ICE ROSÃ¯Â¿Â½ 6X75CL "/>
    <s v="EMPRESA"/>
    <s v="61842_1 - IMPORTADORA Y TRANSPORTE GONAVI, C,A, "/>
    <n v="0"/>
    <n v="0"/>
    <n v="0"/>
    <n v="0"/>
    <n v="0"/>
    <n v="0"/>
    <n v="0"/>
    <n v="0"/>
    <n v="0"/>
    <n v="808.44"/>
    <n v="0"/>
    <n v="0"/>
    <n v="808.44"/>
  </r>
  <r>
    <x v="29"/>
    <s v="084000108000006 - JP CHENET ICE ROSÃ¯Â¿Â½ 6X75CL "/>
    <s v="EMPRESA"/>
    <s v="61844 - BODEGAS JUCAR SA"/>
    <n v="0"/>
    <n v="0"/>
    <n v="0"/>
    <n v="0"/>
    <n v="0"/>
    <n v="91.62"/>
    <n v="0"/>
    <n v="0"/>
    <n v="266.95999999999998"/>
    <n v="0"/>
    <n v="0"/>
    <n v="77.319999999999993"/>
    <n v="435.9"/>
  </r>
  <r>
    <x v="29"/>
    <s v="084000108000006 - JP CHENET ICE ROSÃ¯Â¿Â½ 6X75CL "/>
    <s v="EMPRESA"/>
    <s v="61849 - ADN CENTRAL SUPPLIER HOSTELERIA SL"/>
    <n v="0"/>
    <n v="0"/>
    <n v="750.44"/>
    <n v="0"/>
    <n v="0"/>
    <n v="550.17999999999995"/>
    <n v="0"/>
    <n v="0"/>
    <n v="641.57000000000005"/>
    <n v="0"/>
    <n v="4102.2299999999996"/>
    <n v="0"/>
    <n v="6044.42"/>
  </r>
  <r>
    <x v="29"/>
    <s v="084000108000006 - JP CHENET ICE ROSÃ¯Â¿Â½ 6X75CL "/>
    <s v="EMPRESA"/>
    <s v="61968 - ETNA GOURMET, C,A"/>
    <n v="0"/>
    <n v="0"/>
    <n v="0"/>
    <n v="0"/>
    <n v="0"/>
    <n v="633.24"/>
    <n v="0"/>
    <n v="1117.32"/>
    <n v="0"/>
    <n v="0"/>
    <n v="0"/>
    <n v="0"/>
    <n v="1750.56"/>
  </r>
  <r>
    <x v="29"/>
    <s v="084000108000006 - JP CHENET ICE ROSÃ¯Â¿Â½ 6X75CL "/>
    <s v="FERNANDO GARCIA"/>
    <s v="61842 - IMPORTADORA Y TRANSPORTE GONAVI SL"/>
    <n v="0"/>
    <n v="0"/>
    <n v="633.99"/>
    <n v="0"/>
    <n v="0"/>
    <n v="0"/>
    <n v="0"/>
    <n v="0"/>
    <n v="0"/>
    <n v="0"/>
    <n v="0"/>
    <n v="0"/>
    <n v="633.99"/>
  </r>
  <r>
    <x v="29"/>
    <s v="084000108000006 - JP CHENET ICE ROSÃ¯Â¿Â½ 6X75CL "/>
    <s v="FERNANDO GARCIA"/>
    <s v="61844 - BODEGAS JUCAR SA"/>
    <n v="209.83"/>
    <n v="0"/>
    <n v="0"/>
    <n v="0"/>
    <n v="0"/>
    <n v="0"/>
    <n v="0"/>
    <n v="0"/>
    <n v="0"/>
    <n v="0"/>
    <n v="0"/>
    <n v="0"/>
    <n v="209.83"/>
  </r>
  <r>
    <x v="29"/>
    <s v="084000108000006 - JP CHENET ICE ROSÃ¯Â¿Â½ 6X75CL "/>
    <s v="FERNANDO GARCIA"/>
    <s v="61893 - GROUP WINNERS 88 LS"/>
    <n v="0"/>
    <n v="0"/>
    <n v="0"/>
    <n v="0"/>
    <n v="0"/>
    <n v="0"/>
    <n v="0"/>
    <n v="0"/>
    <n v="0"/>
    <n v="0"/>
    <n v="0"/>
    <n v="50.05"/>
    <n v="50.05"/>
  </r>
  <r>
    <x v="29"/>
    <s v="084000108000006 - JP CHENET ICE ROSÃ¯Â¿Â½ 6X75CL "/>
    <s v="FERNANDO GARCIA"/>
    <s v="61894 - CASH HIPERVECINO SL"/>
    <n v="0"/>
    <n v="170.05"/>
    <n v="218.87"/>
    <n v="501.27"/>
    <n v="0"/>
    <n v="0"/>
    <n v="0"/>
    <n v="0"/>
    <n v="0"/>
    <n v="0"/>
    <n v="0"/>
    <n v="0"/>
    <n v="890.19"/>
  </r>
  <r>
    <x v="29"/>
    <s v="084000108000006 - JP CHENET ICE ROSÃ¯Â¿Â½ 6X75CL "/>
    <s v="FERNANDO GARCIA"/>
    <s v="61895 - CASH CERCANIA SL"/>
    <n v="0"/>
    <n v="170.05"/>
    <n v="474.23"/>
    <n v="751.91"/>
    <n v="0"/>
    <n v="213.95"/>
    <n v="0"/>
    <n v="0"/>
    <n v="249.37"/>
    <n v="213.4"/>
    <n v="0"/>
    <n v="902.88"/>
    <n v="2975.7900000000004"/>
  </r>
  <r>
    <x v="29"/>
    <s v="084000108000006 - JP CHENET ICE ROSÃ¯Â¿Â½ 6X75CL "/>
    <s v="FERNANDO GARCIA"/>
    <s v="61895_1 - CASH CERCANIA SL"/>
    <n v="0"/>
    <n v="170.05"/>
    <n v="1094.3699999999999"/>
    <n v="0"/>
    <n v="0"/>
    <n v="0"/>
    <n v="0"/>
    <n v="0"/>
    <n v="0"/>
    <n v="0"/>
    <n v="485.65"/>
    <n v="0"/>
    <n v="1750.0699999999997"/>
  </r>
  <r>
    <x v="29"/>
    <s v="084000108000006 - JP CHENET ICE ROSÃ¯Â¿Â½ 6X75CL "/>
    <s v="FERNANDO GARCIA"/>
    <s v="61896 - PEQUEÃ¯Â¿Â½OS COMERCIANTES UNIDOS SL"/>
    <n v="0"/>
    <n v="170.05"/>
    <n v="0"/>
    <n v="0"/>
    <n v="0"/>
    <n v="133.72"/>
    <n v="0"/>
    <n v="0"/>
    <n v="0"/>
    <n v="0"/>
    <n v="0"/>
    <n v="0"/>
    <n v="303.77"/>
  </r>
  <r>
    <x v="29"/>
    <s v="084000108000006 - JP CHENET ICE ROSÃ¯Â¿Â½ 6X75CL "/>
    <s v="FERNANDO GARCIA"/>
    <s v="61896_1 - PEQUEÃ¯Â¿Â½OS COMERCIANTES UNIDOS SL"/>
    <n v="0"/>
    <n v="170.05"/>
    <n v="0"/>
    <n v="250.64"/>
    <n v="0"/>
    <n v="160.47"/>
    <n v="0"/>
    <n v="0"/>
    <n v="124.69"/>
    <n v="0"/>
    <n v="194.26"/>
    <n v="0"/>
    <n v="900.1099999999999"/>
  </r>
  <r>
    <x v="29"/>
    <s v="084000108000006 - JP CHENET ICE ROSÃ¯Â¿Â½ 6X75CL "/>
    <s v="FERNANDO GARCIA"/>
    <s v="61921 - ROSA ARCELIA GUAPACHA GUAPACHA"/>
    <n v="0"/>
    <n v="0"/>
    <n v="0"/>
    <n v="0"/>
    <n v="0"/>
    <n v="0"/>
    <n v="0"/>
    <n v="0"/>
    <n v="0"/>
    <n v="0"/>
    <n v="0"/>
    <n v="53.44"/>
    <n v="53.44"/>
  </r>
  <r>
    <x v="29"/>
    <s v="084000108000006 - JP CHENET ICE ROSÃ¯Â¿Â½ 6X75CL "/>
    <s v="FERNANDO GARCIA"/>
    <s v="61935 - TRUDA RESTAURACION SL"/>
    <n v="0"/>
    <n v="0"/>
    <n v="0"/>
    <n v="0"/>
    <n v="0"/>
    <n v="0"/>
    <n v="0"/>
    <n v="0"/>
    <n v="0"/>
    <n v="0"/>
    <n v="0"/>
    <n v="55.61"/>
    <n v="55.61"/>
  </r>
  <r>
    <x v="29"/>
    <s v="084000108000006 - JP CHENET ICE ROSÃ¯Â¿Â½ 6X75CL "/>
    <s v="FERNANDO GARCIA"/>
    <s v="61975 - MIGUEL ANGEL CRESPO HERANCE"/>
    <n v="0"/>
    <n v="0"/>
    <n v="0"/>
    <n v="0"/>
    <n v="0"/>
    <n v="0"/>
    <n v="0"/>
    <n v="0"/>
    <n v="0"/>
    <n v="0"/>
    <n v="0"/>
    <n v="53.41"/>
    <n v="53.41"/>
  </r>
  <r>
    <x v="29"/>
    <s v="084000108000006 - JP CHENET ICE ROSÃ¯Â¿Â½ 6X75CL "/>
    <s v="FERNANDO GARCIA"/>
    <s v="61996 - QUALITY MARKET EUROPEAN, S,L"/>
    <n v="0"/>
    <n v="0"/>
    <n v="0"/>
    <n v="0"/>
    <n v="0"/>
    <n v="0"/>
    <n v="182.09"/>
    <n v="0"/>
    <n v="0"/>
    <n v="70.12"/>
    <n v="143.62"/>
    <n v="50.05"/>
    <n v="445.88000000000005"/>
  </r>
  <r>
    <x v="29"/>
    <s v="084000108000006 - JP CHENET ICE ROSÃ¯Â¿Â½ 6X75CL "/>
    <s v="FERNANDO GARCIA"/>
    <s v="61996_1 - QUALITY MARKET EUROPEAN, S,L (JODINA MINI MARKET)"/>
    <n v="0"/>
    <n v="0"/>
    <n v="0"/>
    <n v="0"/>
    <n v="0"/>
    <n v="0"/>
    <n v="0"/>
    <n v="0"/>
    <n v="0"/>
    <n v="35.06"/>
    <n v="0"/>
    <n v="0"/>
    <n v="35.06"/>
  </r>
  <r>
    <x v="29"/>
    <s v="084000108000006 - JP CHENET ICE ROSÃ¯Â¿Â½ 6X75CL "/>
    <s v="JUAN FERNANDEZ"/>
    <s v="61000 - FRANCISCO JAVIER MART-NEZ DEL CERRO"/>
    <n v="0"/>
    <n v="0"/>
    <n v="0"/>
    <n v="0"/>
    <n v="0"/>
    <n v="0"/>
    <n v="112.3"/>
    <n v="35.86"/>
    <n v="56.85"/>
    <n v="0"/>
    <n v="44.28"/>
    <n v="82.33"/>
    <n v="331.62"/>
  </r>
  <r>
    <x v="29"/>
    <s v="084000108000006 - JP CHENET ICE ROSÃ¯Â¿Â½ 6X75CL "/>
    <s v="JUAN FERNANDEZ"/>
    <s v="61460 - ROEX MARISQUERIA, S,L,"/>
    <n v="0"/>
    <n v="53.04"/>
    <n v="0"/>
    <n v="0"/>
    <n v="142.13999999999999"/>
    <n v="0"/>
    <n v="0"/>
    <n v="0"/>
    <n v="0"/>
    <n v="22.19"/>
    <n v="0"/>
    <n v="0"/>
    <n v="217.36999999999998"/>
  </r>
  <r>
    <x v="29"/>
    <s v="084000108000006 - JP CHENET ICE ROSÃ¯Â¿Â½ 6X75CL "/>
    <s v="JUAN FERNANDEZ"/>
    <s v="61467 - NUEVO GRUPO LICORES CACHE, S, L"/>
    <n v="0"/>
    <n v="0"/>
    <n v="0"/>
    <n v="63.01"/>
    <n v="0"/>
    <n v="0"/>
    <n v="77.400000000000006"/>
    <n v="0"/>
    <n v="0"/>
    <n v="29.8"/>
    <n v="0"/>
    <n v="56.74"/>
    <n v="226.95000000000002"/>
  </r>
  <r>
    <x v="29"/>
    <s v="084000108000006 - JP CHENET ICE ROSÃ¯Â¿Â½ 6X75CL "/>
    <s v="JUAN FERNANDEZ"/>
    <s v="61617 - LOS FUENTEÃ¯Â¿Â½OS SERVICIOS LOGISTICOS,S,L"/>
    <n v="0"/>
    <n v="0"/>
    <n v="0"/>
    <n v="0"/>
    <n v="0"/>
    <n v="73.16"/>
    <n v="0"/>
    <n v="0"/>
    <n v="0"/>
    <n v="0"/>
    <n v="0"/>
    <n v="0"/>
    <n v="73.16"/>
  </r>
  <r>
    <x v="29"/>
    <s v="084000108000006 - JP CHENET ICE ROSÃ¯Â¿Â½ 6X75CL "/>
    <s v="JUAN FERNANDEZ"/>
    <s v="61681 - INVERSASHOPING, S,L,"/>
    <n v="0"/>
    <n v="0"/>
    <n v="0"/>
    <n v="0"/>
    <n v="179.7"/>
    <n v="0"/>
    <n v="0"/>
    <n v="0"/>
    <n v="0"/>
    <n v="0"/>
    <n v="0"/>
    <n v="0"/>
    <n v="179.7"/>
  </r>
  <r>
    <x v="29"/>
    <s v="084000108000006 - JP CHENET ICE ROSÃ¯Â¿Â½ 6X75CL "/>
    <s v="JUAN FERNANDEZ"/>
    <s v="61763 - LICORES DON JULIO 1800, S,L,"/>
    <n v="0"/>
    <n v="0"/>
    <n v="33.26"/>
    <n v="0"/>
    <n v="0"/>
    <n v="0"/>
    <n v="56.15"/>
    <n v="0"/>
    <n v="0"/>
    <n v="0"/>
    <n v="0"/>
    <n v="0"/>
    <n v="89.41"/>
  </r>
  <r>
    <x v="29"/>
    <s v="084000108000006 - JP CHENET ICE ROSÃ¯Â¿Â½ 6X75CL "/>
    <s v="JUAN FERNANDEZ"/>
    <s v="61771 - NURIA COBO AMORES"/>
    <n v="0"/>
    <n v="0"/>
    <n v="0"/>
    <n v="0"/>
    <n v="0"/>
    <n v="0"/>
    <n v="0"/>
    <n v="0"/>
    <n v="0"/>
    <n v="0"/>
    <n v="0"/>
    <n v="41.16"/>
    <n v="41.16"/>
  </r>
  <r>
    <x v="29"/>
    <s v="084000108000006 - JP CHENET ICE ROSÃ¯Â¿Â½ 6X75CL "/>
    <s v="JUAN FERNANDEZ"/>
    <s v="61817 - EPH MORGREEN SL"/>
    <n v="0"/>
    <n v="0"/>
    <n v="0"/>
    <n v="0"/>
    <n v="0"/>
    <n v="0"/>
    <n v="0"/>
    <n v="0"/>
    <n v="0"/>
    <n v="0"/>
    <n v="114.89"/>
    <n v="0"/>
    <n v="114.89"/>
  </r>
  <r>
    <x v="29"/>
    <s v="084000108000006 - JP CHENET ICE ROSÃ¯Â¿Â½ 6X75CL "/>
    <s v="JUAN FERNANDEZ"/>
    <s v="61872 - WHY NOT CDM 1, S,L"/>
    <n v="0"/>
    <n v="0"/>
    <n v="35.96"/>
    <n v="0"/>
    <n v="0"/>
    <n v="31.64"/>
    <n v="72.849999999999994"/>
    <n v="0"/>
    <n v="0"/>
    <n v="28.05"/>
    <n v="0"/>
    <n v="0"/>
    <n v="168.5"/>
  </r>
  <r>
    <x v="29"/>
    <s v="084000108000006 - JP CHENET ICE ROSÃ¯Â¿Â½ 6X75CL "/>
    <s v="JUAN FERNANDEZ"/>
    <s v="61903 - MARIA JOSE RAMOS FERNANDEZ"/>
    <n v="0"/>
    <n v="0"/>
    <n v="35.96"/>
    <n v="0"/>
    <n v="0"/>
    <n v="0"/>
    <n v="0"/>
    <n v="0"/>
    <n v="0"/>
    <n v="0"/>
    <n v="0"/>
    <n v="0"/>
    <n v="35.96"/>
  </r>
  <r>
    <x v="29"/>
    <s v="084000108000006 - JP CHENET ICE ROSÃ¯Â¿Â½ 6X75CL "/>
    <s v="JUAN FERNANDEZ"/>
    <s v="62028 - THAISSE INTERNATIONAL SL"/>
    <n v="0"/>
    <n v="0"/>
    <n v="0"/>
    <n v="0"/>
    <n v="0"/>
    <n v="0"/>
    <n v="0"/>
    <n v="0"/>
    <n v="0"/>
    <n v="0"/>
    <n v="186.7"/>
    <n v="133.5"/>
    <n v="320.2"/>
  </r>
  <r>
    <x v="29"/>
    <s v="084000108000006 - JP CHENET ICE ROSÃ¯Â¿Â½ 6X75CL "/>
    <s v="JUAN FERNANDEZ"/>
    <s v="67466 - DORNASOFT, S,L,"/>
    <n v="0"/>
    <n v="0"/>
    <n v="43.16"/>
    <n v="0"/>
    <n v="0"/>
    <n v="0"/>
    <n v="0"/>
    <n v="0"/>
    <n v="0"/>
    <n v="0"/>
    <n v="0"/>
    <n v="0"/>
    <n v="43.16"/>
  </r>
  <r>
    <x v="29"/>
    <s v="084000109000006 - BRUT DÃ¯Â¿Â½ARGENT ICE ROSADO 6X1,5 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16000001 - CHEMIN DES PAPES CHATEAUNEUF BOT 75CL"/>
    <s v="ELENA CORINA"/>
    <s v="61927 - INSOLENCIA 2004 SL"/>
    <n v="0"/>
    <n v="0"/>
    <n v="0"/>
    <n v="0"/>
    <n v="0"/>
    <n v="0"/>
    <n v="0"/>
    <n v="0"/>
    <n v="0"/>
    <n v="0"/>
    <n v="0"/>
    <n v="0"/>
    <n v="0"/>
  </r>
  <r>
    <x v="29"/>
    <s v="084000116000006 - CHEMIN DES PAPES CHATEAUNEUF 6X75 CL "/>
    <s v="ELENA CORINA"/>
    <s v="47745 - FOGÃ¯Â¿Â½N DE LA CASONA, SL"/>
    <n v="0"/>
    <n v="0"/>
    <n v="0"/>
    <n v="0"/>
    <n v="0"/>
    <n v="0"/>
    <n v="0"/>
    <n v="0"/>
    <n v="0"/>
    <n v="0"/>
    <n v="239.64"/>
    <n v="0"/>
    <n v="239.64"/>
  </r>
  <r>
    <x v="29"/>
    <s v="084000116000006 - CHEMIN DES PAPES CHATEAUNEUF 6X75 CL "/>
    <s v="EMPRESA"/>
    <s v="61849 - ADN CENTRAL SUPPLIER HOSTELERIA SL"/>
    <n v="0"/>
    <n v="0"/>
    <n v="0"/>
    <n v="0"/>
    <n v="0"/>
    <n v="250.75"/>
    <n v="0"/>
    <n v="0"/>
    <n v="0"/>
    <n v="0"/>
    <n v="0"/>
    <n v="0"/>
    <n v="250.75"/>
  </r>
  <r>
    <x v="29"/>
    <s v="084000116000006 - CHEMIN DES PAPES CHATEAUNEUF 6X75 CL "/>
    <s v="FERNANDO GARCIA"/>
    <s v="62001 - LOS MONTES DE GALICIA SLU"/>
    <n v="0"/>
    <n v="0"/>
    <n v="0"/>
    <n v="0"/>
    <n v="0"/>
    <n v="0"/>
    <n v="0"/>
    <n v="0"/>
    <n v="0"/>
    <n v="117"/>
    <n v="0"/>
    <n v="0"/>
    <n v="117"/>
  </r>
  <r>
    <x v="29"/>
    <s v="084000116000006 - CHEMIN DES PAPES CHATEAUNEUF 6X75 CL "/>
    <s v="JUAN FERNANDEZ"/>
    <s v="61467 - NUEVO GRUPO LICORES CACHE, S, L"/>
    <n v="198.52"/>
    <n v="0"/>
    <n v="0"/>
    <n v="0"/>
    <n v="0"/>
    <n v="0"/>
    <n v="0"/>
    <n v="0"/>
    <n v="0"/>
    <n v="0"/>
    <n v="0"/>
    <n v="189.35"/>
    <n v="387.87"/>
  </r>
  <r>
    <x v="29"/>
    <s v="084000118000006 - PASQUIER DESVINGES CHABLIS BCO 6X75CL "/>
    <s v="JUAN FERNANDEZ"/>
    <s v="61101 - DISTRIBUIDORA DE BEBIDAS BACO, S,A"/>
    <n v="0"/>
    <n v="127.5"/>
    <n v="0"/>
    <n v="0"/>
    <n v="0"/>
    <n v="0"/>
    <n v="0"/>
    <n v="0"/>
    <n v="0"/>
    <n v="0"/>
    <n v="0"/>
    <n v="0"/>
    <n v="127.5"/>
  </r>
  <r>
    <x v="29"/>
    <s v="084000119000006 - CALVET RESERVE MERLOT-CABERT 6X75CL "/>
    <s v="JUAN FERNANDEZ"/>
    <s v="60641_1 - JUMN SAN RAFAEL, S,L"/>
    <n v="0"/>
    <n v="0"/>
    <n v="0"/>
    <n v="0"/>
    <n v="0"/>
    <n v="0"/>
    <n v="0"/>
    <n v="0"/>
    <n v="88.04"/>
    <n v="0"/>
    <n v="0"/>
    <n v="0"/>
    <n v="88.04"/>
  </r>
  <r>
    <x v="29"/>
    <s v="084000119000006 - CALVET RESERVE MERLOT-CABERT 6X75CL "/>
    <s v="JUAN FERNANDEZ"/>
    <s v="61467 - NUEVO GRUPO LICORES CACHE, S, L"/>
    <n v="63.07"/>
    <n v="0"/>
    <n v="0"/>
    <n v="0"/>
    <n v="0"/>
    <n v="0"/>
    <n v="0"/>
    <n v="0"/>
    <n v="0"/>
    <n v="0"/>
    <n v="0"/>
    <n v="60.21"/>
    <n v="123.28"/>
  </r>
  <r>
    <x v="29"/>
    <s v="084000120000006 - CHT CLERAY MUSCADET SEVRE 6X75CL "/>
    <s v="JUAN FERNANDEZ"/>
    <s v="61467 - NUEVO GRUPO LICORES CACHE, S, L"/>
    <n v="0"/>
    <n v="0"/>
    <n v="51"/>
    <n v="0"/>
    <n v="0"/>
    <n v="37.39"/>
    <n v="0"/>
    <n v="0"/>
    <n v="0"/>
    <n v="0"/>
    <n v="0"/>
    <n v="0"/>
    <n v="88.39"/>
  </r>
  <r>
    <x v="29"/>
    <s v="084000120000006 - CHT CLERAY MUSCADET SEVRE 6X75CL "/>
    <s v="JUAN FERNANDEZ"/>
    <s v="61998 - EDGAR FREDERIC BITTAR CORTESI"/>
    <n v="0"/>
    <n v="0"/>
    <n v="0"/>
    <n v="0"/>
    <n v="0"/>
    <n v="0"/>
    <n v="0"/>
    <n v="0"/>
    <n v="0"/>
    <n v="0"/>
    <n v="0"/>
    <n v="66.83"/>
    <n v="66.83"/>
  </r>
  <r>
    <x v="29"/>
    <s v="084000123000001 - CALVET RESERV DU CIRON-SAUTER  BCO 50CL "/>
    <s v="JUAN FERNANDEZ"/>
    <s v="61101 - DISTRIBUIDORA DE BEBIDAS BACO, S,A"/>
    <n v="56.06"/>
    <n v="0"/>
    <n v="0"/>
    <n v="0"/>
    <n v="0"/>
    <n v="0"/>
    <n v="0"/>
    <n v="0"/>
    <n v="0"/>
    <n v="0"/>
    <n v="0"/>
    <n v="0"/>
    <n v="56.06"/>
  </r>
  <r>
    <x v="29"/>
    <s v="084000123000006 - CALVET RESRV DU CIRON-SAUTER BCO 6X50CL "/>
    <s v="ELENA CORINA"/>
    <s v="47745 - FOGÃ¯Â¿Â½N DE LA CASONA, SL"/>
    <n v="0"/>
    <n v="0"/>
    <n v="0"/>
    <n v="0"/>
    <n v="0"/>
    <n v="0"/>
    <n v="0"/>
    <n v="0"/>
    <n v="0"/>
    <n v="0"/>
    <n v="202.33"/>
    <n v="0"/>
    <n v="202.33"/>
  </r>
  <r>
    <x v="29"/>
    <s v="084000123000006 - CALVET RESRV DU CIRON-SAUTER BCO 6X50CL "/>
    <s v="EMPRESA"/>
    <s v="61849 - ADN CENTRAL SUPPLIER HOSTELERIA SL"/>
    <n v="0"/>
    <n v="0"/>
    <n v="0"/>
    <n v="0"/>
    <n v="0"/>
    <n v="105.85"/>
    <n v="0"/>
    <n v="0"/>
    <n v="0"/>
    <n v="0"/>
    <n v="0"/>
    <n v="0"/>
    <n v="105.85"/>
  </r>
  <r>
    <x v="29"/>
    <s v="084000123000006 - CALVET RESRV DU CIRON-SAUTER BCO 6X50CL "/>
    <s v="FERNANDO GARCIA"/>
    <s v="62001 - LOS MONTES DE GALICIA SLU"/>
    <n v="0"/>
    <n v="0"/>
    <n v="0"/>
    <n v="0"/>
    <n v="0"/>
    <n v="0"/>
    <n v="0"/>
    <n v="0"/>
    <n v="0"/>
    <n v="0"/>
    <n v="0"/>
    <n v="84.64"/>
    <n v="84.64"/>
  </r>
  <r>
    <x v="29"/>
    <s v="084000123000006 - CALVET RESRV DU CIRON-SAUTER BCO 6X50CL "/>
    <s v="JUAN FERNANDEZ"/>
    <s v="61101 - DISTRIBUIDORA DE BEBIDAS BACO, S,A"/>
    <n v="0"/>
    <n v="275.99"/>
    <n v="0"/>
    <n v="0"/>
    <n v="0"/>
    <n v="0"/>
    <n v="0"/>
    <n v="0"/>
    <n v="0"/>
    <n v="0"/>
    <n v="0"/>
    <n v="0"/>
    <n v="275.99"/>
  </r>
  <r>
    <x v="29"/>
    <s v="084000123000006 - CALVET RESRV DU CIRON-SAUTER BCO 6X50CL "/>
    <s v="JUAN FERNANDEZ"/>
    <s v="61854 - BARBECHO ECOBAR SL"/>
    <n v="0"/>
    <n v="92.52"/>
    <n v="0"/>
    <n v="0"/>
    <n v="0"/>
    <n v="0"/>
    <n v="0"/>
    <n v="0"/>
    <n v="0"/>
    <n v="0"/>
    <n v="0"/>
    <n v="0"/>
    <n v="92.52"/>
  </r>
  <r>
    <x v="29"/>
    <s v="084000124000006 - CHT HAUT MOULEYRE BORDEAUX 6X75CL "/>
    <s v="JUAN FERNANDEZ"/>
    <s v="61998 - EDGAR FREDERIC BITTAR CORTESI"/>
    <n v="0"/>
    <n v="0"/>
    <n v="0"/>
    <n v="0"/>
    <n v="0"/>
    <n v="0"/>
    <n v="86.26"/>
    <n v="0"/>
    <n v="0"/>
    <n v="0"/>
    <n v="68.040000000000006"/>
    <n v="0"/>
    <n v="154.30000000000001"/>
  </r>
  <r>
    <x v="29"/>
    <s v="084000125000006 - D,BAUME GRAND CHATAIGNIER PAY 6X75CL "/>
    <s v="JUAN FERNANDEZ"/>
    <s v="61618 - BISTRO FRANCO ITALIA, S,L,"/>
    <n v="0"/>
    <n v="0"/>
    <n v="0"/>
    <n v="0"/>
    <n v="0"/>
    <n v="38.25"/>
    <n v="88.07"/>
    <n v="0"/>
    <n v="0"/>
    <n v="0"/>
    <n v="0"/>
    <n v="0"/>
    <n v="126.32"/>
  </r>
  <r>
    <x v="29"/>
    <s v="084000125000006 - D,BAUME GRAND CHATAIGNIER PAY 6X75CL "/>
    <s v="JUAN FERNANDEZ"/>
    <s v="61998 - EDGAR FREDERIC BITTAR CORTESI"/>
    <n v="0"/>
    <n v="0"/>
    <n v="0"/>
    <n v="0"/>
    <n v="0"/>
    <n v="0"/>
    <n v="88.07"/>
    <n v="0"/>
    <n v="0"/>
    <n v="33.909999999999997"/>
    <n v="138.93"/>
    <n v="64.569999999999993"/>
    <n v="325.47999999999996"/>
  </r>
  <r>
    <x v="29"/>
    <s v="084000126000006 - D,BAUME VIGNES DE MADAME PAYS 6X75CL "/>
    <s v="JUAN FERNANDEZ"/>
    <s v="61467 - NUEVO GRUPO LICORES CACHE, S, L"/>
    <n v="64.61"/>
    <n v="0"/>
    <n v="0"/>
    <n v="0"/>
    <n v="205.2"/>
    <n v="72.260000000000005"/>
    <n v="0"/>
    <n v="0"/>
    <n v="0"/>
    <n v="0"/>
    <n v="0"/>
    <n v="182.96"/>
    <n v="525.03"/>
  </r>
  <r>
    <x v="29"/>
    <s v="084000126000006 - D,BAUME VIGNES DE MADAME PAYS 6X75CL "/>
    <s v="JUAN FERNANDEZ"/>
    <s v="61998 - EDGAR FREDERIC BITTAR CORTESI"/>
    <n v="0"/>
    <n v="0"/>
    <n v="0"/>
    <n v="0"/>
    <n v="0"/>
    <n v="0"/>
    <n v="0"/>
    <n v="0"/>
    <n v="0"/>
    <n v="0"/>
    <n v="69.459999999999994"/>
    <n v="0"/>
    <n v="69.459999999999994"/>
  </r>
  <r>
    <x v="29"/>
    <s v="084000129000006 - CHT BEL AIR LÃ¯Â¿Â½ORME BORDEAU 6X75CL "/>
    <s v="JUAN FERNANDEZ"/>
    <s v="61000 - FRANCISCO JAVIER MART-NEZ DEL CERRO"/>
    <n v="235.01"/>
    <n v="0"/>
    <n v="127.54"/>
    <n v="43.81"/>
    <n v="663.82"/>
    <n v="23.38"/>
    <n v="269.11"/>
    <n v="0"/>
    <n v="817.37"/>
    <n v="165.8"/>
    <n v="297.14"/>
    <n v="157.83000000000001"/>
    <n v="2800.81"/>
  </r>
  <r>
    <x v="29"/>
    <s v="084000129000006 - CHT BEL AIR LÃ¯Â¿Â½ORME BORDEAU 6X75CL "/>
    <s v="JUAN FERNANDEZ"/>
    <s v="61467 - NUEVO GRUPO LICORES CACHE, S, L"/>
    <n v="49"/>
    <n v="0"/>
    <n v="0"/>
    <n v="0"/>
    <n v="0"/>
    <n v="0"/>
    <n v="0"/>
    <n v="0"/>
    <n v="0"/>
    <n v="0"/>
    <n v="0"/>
    <n v="0"/>
    <n v="49"/>
  </r>
  <r>
    <x v="29"/>
    <s v="084000129000006 - CHT BEL AIR LÃ¯Â¿Â½ORME BORDEAU 6X75CL "/>
    <s v="JUAN FERNANDEZ"/>
    <s v="61998 - EDGAR FREDERIC BITTAR CORTESI"/>
    <n v="0"/>
    <n v="0"/>
    <n v="0"/>
    <n v="0"/>
    <n v="0"/>
    <n v="0"/>
    <n v="0"/>
    <n v="0"/>
    <n v="68.41"/>
    <n v="26.02"/>
    <n v="0"/>
    <n v="0"/>
    <n v="94.429999999999993"/>
  </r>
  <r>
    <x v="29"/>
    <s v="084000130000001 - CHT BEAUBOURG COTES DE BOURG TTO 75CL "/>
    <s v="EMPRESA"/>
    <s v="61849 - ADN CENTRAL SUPPLIER HOSTELERIA SL"/>
    <n v="0"/>
    <n v="0"/>
    <n v="0"/>
    <n v="0"/>
    <n v="0"/>
    <n v="0"/>
    <n v="0"/>
    <n v="0"/>
    <n v="0"/>
    <n v="0"/>
    <n v="0"/>
    <n v="0"/>
    <n v="0"/>
  </r>
  <r>
    <x v="29"/>
    <s v="084000134000006 - CHT CLAIR MOULIN MEDOC 6X75CL "/>
    <s v="JUAN FERNANDEZ"/>
    <s v="61467 - NUEVO GRUPO LICORES CACHE, S, L"/>
    <n v="58.41"/>
    <n v="0"/>
    <n v="0"/>
    <n v="0"/>
    <n v="0"/>
    <n v="0"/>
    <n v="0"/>
    <n v="0"/>
    <n v="0"/>
    <n v="0"/>
    <n v="0"/>
    <n v="0"/>
    <n v="58.41"/>
  </r>
  <r>
    <x v="29"/>
    <s v="084000135000001 - JP CHENET ICE BLANCO 20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35000001 - JP CHENET ICE BLANCO 20CL "/>
    <s v="ELENA CORINA"/>
    <s v="61869 - GROZEA IONUT RAILEANU"/>
    <n v="0"/>
    <n v="0"/>
    <n v="0"/>
    <n v="0"/>
    <n v="0"/>
    <n v="0"/>
    <n v="0"/>
    <n v="0"/>
    <n v="0"/>
    <n v="0"/>
    <n v="0"/>
    <n v="0"/>
    <n v="0"/>
  </r>
  <r>
    <x v="29"/>
    <s v="084000135000001 - JP CHENET ICE BLANCO 20CL 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29"/>
    <s v="084000135000001 - JP CHENET ICE BLANCO 20CL "/>
    <s v="FERNANDO GARCIA"/>
    <s v="61894 - CASH HIPERVECINO SL"/>
    <n v="0"/>
    <n v="0"/>
    <n v="0"/>
    <n v="0"/>
    <n v="0"/>
    <n v="0"/>
    <n v="0"/>
    <n v="0"/>
    <n v="0"/>
    <n v="0"/>
    <n v="0"/>
    <n v="0"/>
    <n v="0"/>
  </r>
  <r>
    <x v="29"/>
    <s v="084000135000001 - JP CHENET ICE BLANCO 20CL "/>
    <s v="FERNANDO GARCIA"/>
    <s v="61895_1 - CASH CERCANIA SL"/>
    <n v="0"/>
    <n v="0"/>
    <n v="0"/>
    <n v="0"/>
    <n v="0"/>
    <n v="0"/>
    <n v="0"/>
    <n v="0"/>
    <n v="0"/>
    <n v="0"/>
    <n v="0"/>
    <n v="0"/>
    <n v="0"/>
  </r>
  <r>
    <x v="29"/>
    <s v="084000135000001 - JP CHENET ICE BLANCO 20CL "/>
    <s v="FERNANDO GARCIA"/>
    <s v="61896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135000001 - JP CHENET ICE BLANCO 20CL "/>
    <s v="FERNANDO GARCIA"/>
    <s v="61896_1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135000001 - JP CHENET ICE BLANCO 20CL "/>
    <s v="JUAN FERNANDEZ"/>
    <s v="61872 - WHY NOT CDM 1, S,L"/>
    <n v="0"/>
    <n v="87.57"/>
    <n v="0"/>
    <n v="0"/>
    <n v="0"/>
    <n v="0"/>
    <n v="0"/>
    <n v="0"/>
    <n v="0"/>
    <n v="0"/>
    <n v="0"/>
    <n v="0"/>
    <n v="87.57"/>
  </r>
  <r>
    <x v="29"/>
    <s v="084000135000001 - JP CHENET ICE BLANCO 20CL "/>
    <s v="JUAN FERNANDEZ"/>
    <s v="88 - TECNOBRAU S,L,"/>
    <n v="0"/>
    <n v="0"/>
    <n v="0"/>
    <n v="0"/>
    <n v="0"/>
    <n v="0"/>
    <n v="0"/>
    <n v="0"/>
    <n v="0"/>
    <n v="0"/>
    <n v="0"/>
    <n v="0"/>
    <n v="0"/>
  </r>
  <r>
    <x v="29"/>
    <s v="084000135000006 - JP CHENET ICE BLANCO 6X20CL "/>
    <s v="JUAN FERNANDEZ"/>
    <s v="61467 - NUEVO GRUPO LICORES CACHE, S, L"/>
    <n v="0"/>
    <n v="0"/>
    <n v="0"/>
    <n v="0"/>
    <n v="0"/>
    <n v="0"/>
    <n v="24.25"/>
    <n v="0"/>
    <n v="0"/>
    <n v="0"/>
    <n v="0"/>
    <n v="0"/>
    <n v="24.25"/>
  </r>
  <r>
    <x v="29"/>
    <s v="084000135000024 - JP CHENET ICE BLANCO 6X4X20CL "/>
    <s v="ELENA CORINA"/>
    <s v="61623 - NOCONSTANZA, S,L,"/>
    <n v="0"/>
    <n v="0"/>
    <n v="0"/>
    <n v="92.93"/>
    <n v="0"/>
    <n v="0"/>
    <n v="0"/>
    <n v="0"/>
    <n v="0"/>
    <n v="0"/>
    <n v="0"/>
    <n v="0"/>
    <n v="92.93"/>
  </r>
  <r>
    <x v="29"/>
    <s v="084000135000024 - JP CHENET ICE BLANCO 6X4X20CL "/>
    <s v="ELENA CORINA"/>
    <s v="61869 - GROZEA IONUT RAILEANU"/>
    <n v="0"/>
    <n v="84.07"/>
    <n v="0"/>
    <n v="0"/>
    <n v="0"/>
    <n v="0"/>
    <n v="0"/>
    <n v="0"/>
    <n v="0"/>
    <n v="0"/>
    <n v="0"/>
    <n v="0"/>
    <n v="84.07"/>
  </r>
  <r>
    <x v="29"/>
    <s v="084000135000024 - JP CHENET ICE BLANCO 6X4X20CL "/>
    <s v="ELENA CORINA"/>
    <s v="61908 - MARIN RAZVAN BADEA"/>
    <n v="0"/>
    <n v="84.07"/>
    <n v="0"/>
    <n v="0"/>
    <n v="0"/>
    <n v="0"/>
    <n v="0"/>
    <n v="0"/>
    <n v="0"/>
    <n v="0"/>
    <n v="0"/>
    <n v="0"/>
    <n v="84.07"/>
  </r>
  <r>
    <x v="29"/>
    <s v="084000135000024 - JP CHENET ICE BLANCO 6X4X20CL "/>
    <s v="FERNANDO GARCIA"/>
    <s v="61393 - MOMBASA ALCALA, S,L,"/>
    <n v="0"/>
    <n v="0"/>
    <n v="0"/>
    <n v="0"/>
    <n v="0"/>
    <n v="0"/>
    <n v="0"/>
    <n v="36.450000000000003"/>
    <n v="0"/>
    <n v="0"/>
    <n v="0"/>
    <n v="0"/>
    <n v="36.450000000000003"/>
  </r>
  <r>
    <x v="29"/>
    <s v="084000135000024 - JP CHENET ICE BLANCO 6X4X20CL "/>
    <s v="FERNANDO GARCIA"/>
    <s v="61894 - CASH HIPERVECINO SL"/>
    <n v="0"/>
    <n v="166.76"/>
    <n v="107.32"/>
    <n v="336.12"/>
    <n v="0"/>
    <n v="0"/>
    <n v="0"/>
    <n v="0"/>
    <n v="83.59"/>
    <n v="127.19"/>
    <n v="390.76"/>
    <n v="0"/>
    <n v="1211.74"/>
  </r>
  <r>
    <x v="29"/>
    <s v="084000135000024 - JP CHENET ICE BLANCO 6X4X20CL "/>
    <s v="FERNANDO GARCIA"/>
    <s v="61895 - CASH CERCANIA SL"/>
    <n v="0"/>
    <n v="166.76"/>
    <n v="107.32"/>
    <n v="737.39"/>
    <n v="0"/>
    <n v="35.86"/>
    <n v="165.16"/>
    <n v="0"/>
    <n v="418.03"/>
    <n v="95.39"/>
    <n v="0"/>
    <n v="484.32"/>
    <n v="2210.23"/>
  </r>
  <r>
    <x v="29"/>
    <s v="084000135000024 - JP CHENET ICE BLANCO 6X4X20CL "/>
    <s v="FERNANDO GARCIA"/>
    <s v="61895_1 - CASH CERCANIA SL"/>
    <n v="0"/>
    <n v="166.76"/>
    <n v="214.65"/>
    <n v="0"/>
    <n v="0"/>
    <n v="143.46"/>
    <n v="0"/>
    <n v="0"/>
    <n v="0"/>
    <n v="0"/>
    <n v="651.26"/>
    <n v="0"/>
    <n v="1176.1300000000001"/>
  </r>
  <r>
    <x v="29"/>
    <s v="084000135000024 - JP CHENET ICE BLANCO 6X4X20CL "/>
    <s v="FERNANDO GARCIA"/>
    <s v="61896 - PEQUEÃ¯Â¿Â½OS COMERCIANTES UNIDOS SL"/>
    <n v="0"/>
    <n v="166.76"/>
    <n v="0"/>
    <n v="0"/>
    <n v="0"/>
    <n v="179.33"/>
    <n v="0"/>
    <n v="0"/>
    <n v="0"/>
    <n v="0"/>
    <n v="0"/>
    <n v="0"/>
    <n v="346.09000000000003"/>
  </r>
  <r>
    <x v="29"/>
    <s v="084000135000024 - JP CHENET ICE BLANCO 6X4X20CL "/>
    <s v="FERNANDO GARCIA"/>
    <s v="61896_1 - PEQUEÃ¯Â¿Â½OS COMERCIANTES UNIDOS SL"/>
    <n v="0"/>
    <n v="166.76"/>
    <n v="0"/>
    <n v="134.44999999999999"/>
    <n v="0"/>
    <n v="71.73"/>
    <n v="0"/>
    <n v="0"/>
    <n v="167.22"/>
    <n v="0"/>
    <n v="130.26"/>
    <n v="0"/>
    <n v="670.42"/>
  </r>
  <r>
    <x v="29"/>
    <s v="084000135000024 - JP CHENET ICE BLANCO 6X4X20CL "/>
    <s v="FERNANDO GARCIA"/>
    <s v="61944 - FOODINN CASH &amp; CARRY SL"/>
    <n v="0"/>
    <n v="0"/>
    <n v="0"/>
    <n v="604.55999999999995"/>
    <n v="0"/>
    <n v="0"/>
    <n v="0"/>
    <n v="0"/>
    <n v="0"/>
    <n v="0"/>
    <n v="0"/>
    <n v="0"/>
    <n v="604.55999999999995"/>
  </r>
  <r>
    <x v="29"/>
    <s v="084000135000024 - JP CHENET ICE BLANCO 6X4X20CL "/>
    <s v="FERNANDO GARCIA"/>
    <s v="61996 - QUALITY MARKET EUROPEAN, S,L"/>
    <n v="0"/>
    <n v="0"/>
    <n v="0"/>
    <n v="0"/>
    <n v="0"/>
    <n v="0"/>
    <n v="91.33"/>
    <n v="0"/>
    <n v="0"/>
    <n v="0"/>
    <n v="0"/>
    <n v="0"/>
    <n v="91.33"/>
  </r>
  <r>
    <x v="29"/>
    <s v="084000135000024 - JP CHENET ICE BLANCO 6X4X20CL "/>
    <s v="JUAN FERNANDEZ"/>
    <s v="61000 - FRANCISCO JAVIER MART-NEZ DEL CERRO"/>
    <n v="0"/>
    <n v="0"/>
    <n v="0"/>
    <n v="0"/>
    <n v="0"/>
    <n v="0"/>
    <n v="0"/>
    <n v="0"/>
    <n v="334.17"/>
    <n v="0"/>
    <n v="0"/>
    <n v="0"/>
    <n v="334.17"/>
  </r>
  <r>
    <x v="29"/>
    <s v="084000135000024 - JP CHENET ICE BLANCO 6X4X20CL "/>
    <s v="JUAN FERNANDEZ"/>
    <s v="61467 - NUEVO GRUPO LICORES CACHE, S, L"/>
    <n v="0"/>
    <n v="0"/>
    <n v="0"/>
    <n v="0"/>
    <n v="0"/>
    <n v="0"/>
    <n v="0"/>
    <n v="0"/>
    <n v="0"/>
    <n v="0"/>
    <n v="0"/>
    <n v="71.150000000000006"/>
    <n v="71.150000000000006"/>
  </r>
  <r>
    <x v="29"/>
    <s v="084000135000024 - JP CHENET ICE BLANCO 6X4X20CL "/>
    <s v="JUAN FERNANDEZ"/>
    <s v="61681 - INVERSASHOPING, S,L,"/>
    <n v="0"/>
    <n v="0"/>
    <n v="0"/>
    <n v="0"/>
    <n v="0"/>
    <n v="0"/>
    <n v="0"/>
    <n v="0"/>
    <n v="0"/>
    <n v="0"/>
    <n v="153.06"/>
    <n v="0"/>
    <n v="153.06"/>
  </r>
  <r>
    <x v="29"/>
    <s v="084000135000024 - JP CHENET ICE BLANCO 6X4X20CL "/>
    <s v="JUAN FERNANDEZ"/>
    <s v="61817 - EPH MORGREEN SL"/>
    <n v="0"/>
    <n v="0"/>
    <n v="0"/>
    <n v="0"/>
    <n v="0"/>
    <n v="0"/>
    <n v="0"/>
    <n v="0"/>
    <n v="0"/>
    <n v="0"/>
    <n v="67.53"/>
    <n v="0"/>
    <n v="67.53"/>
  </r>
  <r>
    <x v="29"/>
    <s v="084000135000024 - JP CHENET ICE BLANCO 6X4X20CL "/>
    <s v="JUAN FERNANDEZ"/>
    <s v="61872 - WHY NOT CDM 1, S,L"/>
    <n v="0"/>
    <n v="0"/>
    <n v="0"/>
    <n v="0"/>
    <n v="225.29"/>
    <n v="118.99"/>
    <n v="0"/>
    <n v="0"/>
    <n v="0"/>
    <n v="0"/>
    <n v="72.03"/>
    <n v="0"/>
    <n v="416.30999999999995"/>
  </r>
  <r>
    <x v="29"/>
    <s v="084000135000024 - JP CHENET ICE BLANCO 6X4X20CL "/>
    <s v="JUAN FERNANDEZ"/>
    <s v="67466 - DORNASOFT, S,L,"/>
    <n v="0"/>
    <n v="0"/>
    <n v="54.11"/>
    <n v="0"/>
    <n v="0"/>
    <n v="0"/>
    <n v="0"/>
    <n v="0"/>
    <n v="0"/>
    <n v="0"/>
    <n v="0"/>
    <n v="0"/>
    <n v="54.11"/>
  </r>
  <r>
    <x v="29"/>
    <s v="084000136000001 - JP CHENET ICE ROSÃ¯Â¿Â½ 20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36000001 - JP CHENET ICE ROSÃ¯Â¿Â½ 20CL 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29"/>
    <s v="084000136000001 - JP CHENET ICE ROSÃ¯Â¿Â½ 20CL "/>
    <s v="FERNANDO GARCIA"/>
    <s v="61393 - MOMBASA ALCALA, S,L,"/>
    <n v="0"/>
    <n v="0"/>
    <n v="0"/>
    <n v="0"/>
    <n v="0"/>
    <n v="0"/>
    <n v="0"/>
    <n v="0"/>
    <n v="0"/>
    <n v="32.97"/>
    <n v="0"/>
    <n v="0"/>
    <n v="32.97"/>
  </r>
  <r>
    <x v="29"/>
    <s v="084000136000001 - JP CHENET ICE ROSÃ¯Â¿Â½ 20CL "/>
    <s v="FERNANDO GARCIA"/>
    <s v="61894 - CASH HIPERVECINO SL"/>
    <n v="0"/>
    <n v="0"/>
    <n v="0"/>
    <n v="0"/>
    <n v="0"/>
    <n v="0"/>
    <n v="0"/>
    <n v="0"/>
    <n v="0"/>
    <n v="0"/>
    <n v="0"/>
    <n v="0"/>
    <n v="0"/>
  </r>
  <r>
    <x v="29"/>
    <s v="084000136000001 - JP CHENET ICE ROSÃ¯Â¿Â½ 20CL "/>
    <s v="FERNANDO GARCIA"/>
    <s v="61895_1 - CASH CERCANIA SL"/>
    <n v="0"/>
    <n v="0"/>
    <n v="0"/>
    <n v="0"/>
    <n v="0"/>
    <n v="0"/>
    <n v="0"/>
    <n v="0"/>
    <n v="0"/>
    <n v="0"/>
    <n v="0"/>
    <n v="0"/>
    <n v="0"/>
  </r>
  <r>
    <x v="29"/>
    <s v="084000136000001 - JP CHENET ICE ROSÃ¯Â¿Â½ 20CL "/>
    <s v="FERNANDO GARCIA"/>
    <s v="61896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136000001 - JP CHENET ICE ROSÃ¯Â¿Â½ 20CL "/>
    <s v="FERNANDO GARCIA"/>
    <s v="61896_1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136000001 - JP CHENET ICE ROSÃ¯Â¿Â½ 20CL "/>
    <s v="JUAN FERNANDEZ"/>
    <s v="61872 - WHY NOT CDM 1, S,L"/>
    <n v="0"/>
    <n v="175.14"/>
    <n v="0"/>
    <n v="0"/>
    <n v="0"/>
    <n v="0"/>
    <n v="0"/>
    <n v="0"/>
    <n v="0"/>
    <n v="0"/>
    <n v="0"/>
    <n v="0"/>
    <n v="175.14"/>
  </r>
  <r>
    <x v="29"/>
    <s v="084000136000001 - JP CHENET ICE ROSÃ¯Â¿Â½ 20CL "/>
    <s v="JUAN FERNANDEZ"/>
    <s v="88 - TECNOBRAU S,L,"/>
    <n v="0"/>
    <n v="0"/>
    <n v="0"/>
    <n v="0"/>
    <n v="0"/>
    <n v="0"/>
    <n v="0"/>
    <n v="0"/>
    <n v="0"/>
    <n v="0"/>
    <n v="0"/>
    <n v="0"/>
    <n v="0"/>
  </r>
  <r>
    <x v="29"/>
    <s v="084000136000006 - JP CHENET ICE ROSÃ¯Â¿Â½ 6X20CL "/>
    <s v="FERNANDO GARCIA"/>
    <s v="61393 - MOMBASA ALCALA, S,L,"/>
    <n v="0"/>
    <n v="0"/>
    <n v="0"/>
    <n v="0"/>
    <n v="0"/>
    <n v="0"/>
    <n v="0"/>
    <n v="0"/>
    <n v="0"/>
    <n v="10.99"/>
    <n v="0"/>
    <n v="0"/>
    <n v="10.99"/>
  </r>
  <r>
    <x v="29"/>
    <s v="084000136000006 - JP CHENET ICE ROSÃ¯Â¿Â½ 6X20CL "/>
    <s v="JUAN FERNANDEZ"/>
    <s v="61467 - NUEVO GRUPO LICORES CACHE, S, L"/>
    <n v="0"/>
    <n v="0"/>
    <n v="0"/>
    <n v="0"/>
    <n v="0"/>
    <n v="0"/>
    <n v="24.25"/>
    <n v="0"/>
    <n v="0"/>
    <n v="0"/>
    <n v="0"/>
    <n v="0"/>
    <n v="24.25"/>
  </r>
  <r>
    <x v="29"/>
    <s v="084000136000024 - JP CHENET ICE ROSÃ¯Â¿Â½ 6X4X20CL "/>
    <s v="ELENA CORINA"/>
    <s v="61869 - GROZEA IONUT RAILEANU"/>
    <n v="0"/>
    <n v="84.07"/>
    <n v="0"/>
    <n v="0"/>
    <n v="0"/>
    <n v="0"/>
    <n v="0"/>
    <n v="0"/>
    <n v="0"/>
    <n v="0"/>
    <n v="0"/>
    <n v="0"/>
    <n v="84.07"/>
  </r>
  <r>
    <x v="29"/>
    <s v="084000136000024 - JP CHENET ICE ROSÃ¯Â¿Â½ 6X4X20CL "/>
    <s v="ELENA CORINA"/>
    <s v="61908 - MARIN RAZVAN BADEA"/>
    <n v="0"/>
    <n v="0"/>
    <n v="0"/>
    <n v="0"/>
    <n v="0"/>
    <n v="39.67"/>
    <n v="0"/>
    <n v="0"/>
    <n v="0"/>
    <n v="0"/>
    <n v="0"/>
    <n v="0"/>
    <n v="39.67"/>
  </r>
  <r>
    <x v="29"/>
    <s v="084000136000024 - JP CHENET ICE ROSÃ¯Â¿Â½ 6X4X20CL "/>
    <s v="EMPRESA"/>
    <s v="67495 - JOSE MARIA ORTEGA MORENTE"/>
    <n v="0"/>
    <n v="0"/>
    <n v="0"/>
    <n v="0"/>
    <n v="0"/>
    <n v="0"/>
    <n v="0"/>
    <n v="0"/>
    <n v="0"/>
    <n v="0"/>
    <n v="121.92"/>
    <n v="0"/>
    <n v="121.92"/>
  </r>
  <r>
    <x v="29"/>
    <s v="084000136000024 - JP CHENET ICE ROSÃ¯Â¿Â½ 6X4X20CL "/>
    <s v="FERNANDO GARCIA"/>
    <s v="61393 - MOMBASA ALCALA, S,L,"/>
    <n v="0"/>
    <n v="0"/>
    <n v="0"/>
    <n v="0"/>
    <n v="0"/>
    <n v="0"/>
    <n v="0"/>
    <n v="36.450000000000003"/>
    <n v="0"/>
    <n v="0"/>
    <n v="0"/>
    <n v="0"/>
    <n v="36.450000000000003"/>
  </r>
  <r>
    <x v="29"/>
    <s v="084000136000024 - JP CHENET ICE ROSÃ¯Â¿Â½ 6X4X20CL "/>
    <s v="FERNANDO GARCIA"/>
    <s v="61894 - CASH HIPERVECINO SL"/>
    <n v="0"/>
    <n v="166.76"/>
    <n v="107.32"/>
    <n v="336.12"/>
    <n v="0"/>
    <n v="0"/>
    <n v="0"/>
    <n v="0"/>
    <n v="334.41"/>
    <n v="0"/>
    <n v="390.76"/>
    <n v="0"/>
    <n v="1335.3700000000001"/>
  </r>
  <r>
    <x v="29"/>
    <s v="084000136000024 - JP CHENET ICE ROSÃ¯Â¿Â½ 6X4X20CL "/>
    <s v="FERNANDO GARCIA"/>
    <s v="61895 - CASH CERCANIA SL"/>
    <n v="0"/>
    <n v="166.76"/>
    <n v="107.32"/>
    <n v="737.39"/>
    <n v="0"/>
    <n v="35.86"/>
    <n v="495.46"/>
    <n v="0"/>
    <n v="418.03"/>
    <n v="158.99"/>
    <n v="0"/>
    <n v="484.32"/>
    <n v="2604.13"/>
  </r>
  <r>
    <x v="29"/>
    <s v="084000136000024 - JP CHENET ICE ROSÃ¯Â¿Â½ 6X4X20CL "/>
    <s v="FERNANDO GARCIA"/>
    <s v="61895_1 - CASH CERCANIA SL"/>
    <n v="0"/>
    <n v="166.76"/>
    <n v="214.65"/>
    <n v="0"/>
    <n v="0"/>
    <n v="143.46"/>
    <n v="0"/>
    <n v="0"/>
    <n v="0"/>
    <n v="0"/>
    <n v="651.26"/>
    <n v="0"/>
    <n v="1176.1300000000001"/>
  </r>
  <r>
    <x v="29"/>
    <s v="084000136000024 - JP CHENET ICE ROSÃ¯Â¿Â½ 6X4X20CL "/>
    <s v="FERNANDO GARCIA"/>
    <s v="61896 - PEQUEÃ¯Â¿Â½OS COMERCIANTES UNIDOS SL"/>
    <n v="0"/>
    <n v="166.76"/>
    <n v="0"/>
    <n v="0"/>
    <n v="0"/>
    <n v="179.33"/>
    <n v="0"/>
    <n v="0"/>
    <n v="0"/>
    <n v="0"/>
    <n v="0"/>
    <n v="0"/>
    <n v="346.09000000000003"/>
  </r>
  <r>
    <x v="29"/>
    <s v="084000136000024 - JP CHENET ICE ROSÃ¯Â¿Â½ 6X4X20CL "/>
    <s v="FERNANDO GARCIA"/>
    <s v="61896_1 - PEQUEÃ¯Â¿Â½OS COMERCIANTES UNIDOS SL"/>
    <n v="0"/>
    <n v="166.76"/>
    <n v="0"/>
    <n v="134.44999999999999"/>
    <n v="0"/>
    <n v="71.73"/>
    <n v="0"/>
    <n v="0"/>
    <n v="167.22"/>
    <n v="0"/>
    <n v="130.26"/>
    <n v="0"/>
    <n v="670.42"/>
  </r>
  <r>
    <x v="29"/>
    <s v="084000136000024 - JP CHENET ICE ROSÃ¯Â¿Â½ 6X4X20CL "/>
    <s v="FERNANDO GARCIA"/>
    <s v="61996 - QUALITY MARKET EUROPEAN, S,L"/>
    <n v="0"/>
    <n v="0"/>
    <n v="0"/>
    <n v="0"/>
    <n v="0"/>
    <n v="0"/>
    <n v="91.33"/>
    <n v="0"/>
    <n v="0"/>
    <n v="0"/>
    <n v="0"/>
    <n v="0"/>
    <n v="91.33"/>
  </r>
  <r>
    <x v="29"/>
    <s v="084000136000024 - JP CHENET ICE ROSÃ¯Â¿Â½ 6X4X20CL "/>
    <s v="JUAN FERNANDEZ"/>
    <s v="61000 - FRANCISCO JAVIER MART-NEZ DEL CERRO"/>
    <n v="0"/>
    <n v="0"/>
    <n v="0"/>
    <n v="134.35"/>
    <n v="203.54"/>
    <n v="0"/>
    <n v="0"/>
    <n v="0"/>
    <n v="334.17"/>
    <n v="0"/>
    <n v="65.08"/>
    <n v="181.49"/>
    <n v="918.63"/>
  </r>
  <r>
    <x v="29"/>
    <s v="084000136000024 - JP CHENET ICE ROSÃ¯Â¿Â½ 6X4X20CL "/>
    <s v="JUAN FERNANDEZ"/>
    <s v="61467 - NUEVO GRUPO LICORES CACHE, S, L"/>
    <n v="74.44"/>
    <n v="0"/>
    <n v="0"/>
    <n v="0"/>
    <n v="0"/>
    <n v="0"/>
    <n v="0"/>
    <n v="0"/>
    <n v="0"/>
    <n v="37.369999999999997"/>
    <n v="76.540000000000006"/>
    <n v="71.150000000000006"/>
    <n v="259.5"/>
  </r>
  <r>
    <x v="29"/>
    <s v="084000136000024 - JP CHENET ICE ROSÃ¯Â¿Â½ 6X4X20CL "/>
    <s v="JUAN FERNANDEZ"/>
    <s v="61681 - INVERSASHOPING, S,L,"/>
    <n v="0"/>
    <n v="0"/>
    <n v="0"/>
    <n v="0"/>
    <n v="225.29"/>
    <n v="0"/>
    <n v="0"/>
    <n v="0"/>
    <n v="0"/>
    <n v="0"/>
    <n v="0"/>
    <n v="0"/>
    <n v="225.29"/>
  </r>
  <r>
    <x v="29"/>
    <s v="084000136000024 - JP CHENET ICE ROSÃ¯Â¿Â½ 6X4X20CL "/>
    <s v="JUAN FERNANDEZ"/>
    <s v="61817 - EPH MORGREEN SL"/>
    <n v="0"/>
    <n v="0"/>
    <n v="0"/>
    <n v="0"/>
    <n v="0"/>
    <n v="0"/>
    <n v="0"/>
    <n v="0"/>
    <n v="0"/>
    <n v="0"/>
    <n v="202.58"/>
    <n v="0"/>
    <n v="202.58"/>
  </r>
  <r>
    <x v="29"/>
    <s v="084000136000024 - JP CHENET ICE ROSÃ¯Â¿Â½ 6X4X20CL "/>
    <s v="JUAN FERNANDEZ"/>
    <s v="61872 - WHY NOT CDM 1, S,L"/>
    <n v="0"/>
    <n v="0"/>
    <n v="0"/>
    <n v="0"/>
    <n v="225.29"/>
    <n v="118.99"/>
    <n v="0"/>
    <n v="0"/>
    <n v="0"/>
    <n v="0"/>
    <n v="0"/>
    <n v="0"/>
    <n v="344.28"/>
  </r>
  <r>
    <x v="29"/>
    <s v="084000137000001 - CHATEAU DE FABREGUES 75CL 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29"/>
    <s v="084000137000006 - CHATEAU DE FABREGUES 6X75CL "/>
    <s v="JUAN FERNANDEZ"/>
    <s v="61000 - FRANCISCO JAVIER MART-NEZ DEL CERRO"/>
    <n v="0"/>
    <n v="0"/>
    <n v="0"/>
    <n v="197.73"/>
    <n v="798.87"/>
    <n v="35.159999999999997"/>
    <n v="485.79"/>
    <n v="0"/>
    <n v="737.75"/>
    <n v="155.88"/>
    <n v="0"/>
    <n v="178.07"/>
    <n v="2589.2500000000005"/>
  </r>
  <r>
    <x v="29"/>
    <s v="084000137000006 - CHATEAU DE FABREGUES 6X75CL "/>
    <s v="JUAN FERNANDEZ"/>
    <s v="61998 - EDGAR FREDERIC BITTAR CORTESI"/>
    <n v="0"/>
    <n v="0"/>
    <n v="0"/>
    <n v="0"/>
    <n v="0"/>
    <n v="0"/>
    <n v="0"/>
    <n v="0"/>
    <n v="167.35"/>
    <n v="31.82"/>
    <n v="130.36000000000001"/>
    <n v="181.77"/>
    <n v="511.29999999999995"/>
  </r>
  <r>
    <x v="29"/>
    <s v="084000139000004 - MADEMOISELLE COMEDIE BURD ROSÃ¯Â¿Â½ 4X3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40000001 - CHEMIN DES SABLES MEDITERRANEE 75CL "/>
    <s v="Desoonocido"/>
    <s v="88 - TECNOBRAU S,L,"/>
    <n v="5.1100000000000003"/>
    <n v="0"/>
    <n v="0"/>
    <n v="0"/>
    <n v="0"/>
    <n v="0"/>
    <n v="0"/>
    <n v="0"/>
    <n v="0"/>
    <n v="0"/>
    <n v="0"/>
    <n v="0"/>
    <n v="5.1100000000000003"/>
  </r>
  <r>
    <x v="29"/>
    <s v="084000140000001 - CHEMIN DES SABLES MEDITERRANEE 75CL "/>
    <s v="ELENA CORINA"/>
    <s v="61950 - PONIPOTENZA SL"/>
    <n v="0"/>
    <n v="0"/>
    <n v="0"/>
    <n v="0"/>
    <n v="0"/>
    <n v="0"/>
    <n v="0"/>
    <n v="0"/>
    <n v="0"/>
    <n v="0"/>
    <n v="0"/>
    <n v="0"/>
    <n v="0"/>
  </r>
  <r>
    <x v="29"/>
    <s v="084000140000006 - CHEMIN DES SABLES MEDITERRANEE 6X75CL "/>
    <s v="FERNANDO GARCIA"/>
    <s v="61893 - GROUP WINNERS 88 LS"/>
    <n v="0"/>
    <n v="0"/>
    <n v="0"/>
    <n v="0"/>
    <n v="126.71"/>
    <n v="0"/>
    <n v="0"/>
    <n v="0"/>
    <n v="0"/>
    <n v="0"/>
    <n v="0"/>
    <n v="0"/>
    <n v="126.71"/>
  </r>
  <r>
    <x v="29"/>
    <s v="084000140000006 - CHEMIN DES SABLES MEDITERRANEE 6X75CL "/>
    <s v="JUAN FERNANDEZ"/>
    <s v="61075_1 - LAS VIANDAS SELECCION, S,L,"/>
    <n v="0"/>
    <n v="0"/>
    <n v="0"/>
    <n v="0"/>
    <n v="0"/>
    <n v="89.26"/>
    <n v="246.62"/>
    <n v="39.369999999999997"/>
    <n v="249.69"/>
    <n v="0"/>
    <n v="0"/>
    <n v="90.4"/>
    <n v="715.34"/>
  </r>
  <r>
    <x v="29"/>
    <s v="084000140000006 - CHEMIN DES SABLES MEDITERRANEE 6X75CL "/>
    <s v="JUAN FERNANDEZ"/>
    <s v="61075_2 - LAS VIANDAS SELECCION, S,L,"/>
    <n v="0"/>
    <n v="0"/>
    <n v="0"/>
    <n v="0"/>
    <n v="0"/>
    <n v="89.26"/>
    <n v="123.31"/>
    <n v="39.369999999999997"/>
    <n v="249.69"/>
    <n v="47.48"/>
    <n v="32.42"/>
    <n v="60.27"/>
    <n v="641.79999999999995"/>
  </r>
  <r>
    <x v="29"/>
    <s v="084000140000006 - CHEMIN DES SABLES MEDITERRANEE 6X75CL "/>
    <s v="JUAN FERNANDEZ"/>
    <s v="61075_4 - LAS VIANDAS SELECCION, S,L,"/>
    <n v="60.82"/>
    <n v="0"/>
    <n v="48.7"/>
    <n v="0"/>
    <n v="304.17"/>
    <n v="35.700000000000003"/>
    <n v="82.21"/>
    <n v="39.369999999999997"/>
    <n v="41.61"/>
    <n v="0"/>
    <n v="97.25"/>
    <n v="0"/>
    <n v="709.83"/>
  </r>
  <r>
    <x v="29"/>
    <s v="084000140000006 - CHEMIN DES SABLES MEDITERRANEE 6X75CL "/>
    <s v="JUAN FERNANDEZ"/>
    <s v="61075_5 - LAS VIANDAS SELECCION, S,L,"/>
    <n v="0"/>
    <n v="0"/>
    <n v="0"/>
    <n v="0"/>
    <n v="202.78"/>
    <n v="124.96"/>
    <n v="123.31"/>
    <n v="39.369999999999997"/>
    <n v="332.91"/>
    <n v="63.31"/>
    <n v="97.25"/>
    <n v="90.4"/>
    <n v="1074.2900000000002"/>
  </r>
  <r>
    <x v="29"/>
    <s v="084000140000006 - CHEMIN DES SABLES MEDITERRANEE 6X75CL "/>
    <s v="JUAN FERNANDEZ"/>
    <s v="61075_9 - LAS VIANDAS SELECCION, S,L,"/>
    <n v="0"/>
    <n v="0"/>
    <n v="0"/>
    <n v="0"/>
    <n v="0"/>
    <n v="35.700000000000003"/>
    <n v="0"/>
    <n v="0"/>
    <n v="0"/>
    <n v="0"/>
    <n v="194.5"/>
    <n v="180.8"/>
    <n v="411"/>
  </r>
  <r>
    <x v="29"/>
    <s v="084000140000006 - CHEMIN DES SABLES MEDITERRANEE 6X75CL "/>
    <s v="JUAN FERNANDEZ"/>
    <s v="61101 - DISTRIBUIDORA DE BEBIDAS BACO, S,A"/>
    <n v="0"/>
    <n v="0"/>
    <n v="29.95"/>
    <n v="0"/>
    <n v="0"/>
    <n v="0"/>
    <n v="101.13"/>
    <n v="0"/>
    <n v="0"/>
    <n v="38.94"/>
    <n v="0"/>
    <n v="0"/>
    <n v="170.01999999999998"/>
  </r>
  <r>
    <x v="29"/>
    <s v="084000140000006 - CHEMIN DES SABLES MEDITERRANEE 6X75CL "/>
    <s v="JUAN FERNANDEZ"/>
    <s v="61467 - NUEVO GRUPO LICORES CACHE, S, L"/>
    <n v="0"/>
    <n v="43.69"/>
    <n v="0"/>
    <n v="39.5"/>
    <n v="0"/>
    <n v="0"/>
    <n v="0"/>
    <n v="0"/>
    <n v="106.91"/>
    <n v="0"/>
    <n v="0"/>
    <n v="0"/>
    <n v="190.1"/>
  </r>
  <r>
    <x v="29"/>
    <s v="084000140000006 - CHEMIN DES SABLES MEDITERRANEE 6X75CL "/>
    <s v="JUAN FERNANDEZ"/>
    <s v="61816 - EPH ARTURO SORIA SL"/>
    <n v="0"/>
    <n v="0"/>
    <n v="30.43"/>
    <n v="0"/>
    <n v="0"/>
    <n v="0"/>
    <n v="51.37"/>
    <n v="16.399999999999999"/>
    <n v="52"/>
    <n v="39.56"/>
    <n v="121.53"/>
    <n v="37.659999999999997"/>
    <n v="348.94999999999993"/>
  </r>
  <r>
    <x v="29"/>
    <s v="084000141000006 - MADEMOISELLE COMEDIE BOURDEAUX 6X75CL "/>
    <s v="ELENA CORINA"/>
    <s v="61913 - SERGIO MAYOR BUESO"/>
    <n v="0"/>
    <n v="0"/>
    <n v="38.32"/>
    <n v="0"/>
    <n v="0"/>
    <n v="0"/>
    <n v="0"/>
    <n v="0"/>
    <n v="0"/>
    <n v="0"/>
    <n v="0"/>
    <n v="0"/>
    <n v="38.32"/>
  </r>
  <r>
    <x v="29"/>
    <s v="084000144000006 - DOMAINE TOULAL GUERROUANE-ROSE 6X75CL "/>
    <s v="FERNANDO GARCIA"/>
    <s v="61181 - AL-MOUNIA, S,L,"/>
    <n v="0"/>
    <n v="0"/>
    <n v="0"/>
    <n v="0"/>
    <n v="0"/>
    <n v="0"/>
    <n v="0"/>
    <n v="495.27"/>
    <n v="0"/>
    <n v="0"/>
    <n v="0"/>
    <n v="0"/>
    <n v="495.27"/>
  </r>
  <r>
    <x v="29"/>
    <s v="084000145000006 - DOMAINE DU TOULAL TTO 6X75CL "/>
    <s v="FERNANDO GARCIA"/>
    <s v="61181 - AL-MOUNIA, S,L,"/>
    <n v="0"/>
    <n v="428.33"/>
    <n v="91.89"/>
    <n v="252.53"/>
    <n v="1339.11"/>
    <n v="67.37"/>
    <n v="155.11000000000001"/>
    <n v="148.58000000000001"/>
    <n v="314.07"/>
    <n v="179.18"/>
    <n v="733.98"/>
    <n v="568.55999999999995"/>
    <n v="4278.7099999999991"/>
  </r>
  <r>
    <x v="29"/>
    <s v="084000145000006 - DOMAINE DU TOULAL TTO 6X75CL "/>
    <s v="JUAN FERNANDEZ"/>
    <s v="61000 - FRANCISCO JAVIER MART-NEZ DEL CERRO"/>
    <n v="38.799999999999997"/>
    <n v="0"/>
    <n v="0"/>
    <n v="0"/>
    <n v="0"/>
    <n v="0"/>
    <n v="0"/>
    <n v="0"/>
    <n v="0"/>
    <n v="0"/>
    <n v="0"/>
    <n v="0"/>
    <n v="38.799999999999997"/>
  </r>
  <r>
    <x v="29"/>
    <s v="084000145000006 - DOMAINE DU TOULAL TTO 6X75CL "/>
    <s v="JUAN FERNANDEZ"/>
    <s v="61467 - NUEVO GRUPO LICORES CACHE, S, L"/>
    <n v="0"/>
    <n v="0"/>
    <n v="39.049999999999997"/>
    <n v="0"/>
    <n v="0"/>
    <n v="28.63"/>
    <n v="0"/>
    <n v="0"/>
    <n v="0"/>
    <n v="0"/>
    <n v="0"/>
    <n v="0"/>
    <n v="67.679999999999993"/>
  </r>
  <r>
    <x v="29"/>
    <s v="084000148000001 - DOM, THOLOMIES MERLOT BIO TTO 75CL "/>
    <s v="Desoonocido"/>
    <s v="88 - TECNOBRAU S,L,"/>
    <n v="0"/>
    <n v="0"/>
    <n v="7.84"/>
    <n v="0"/>
    <n v="0"/>
    <n v="0"/>
    <n v="0"/>
    <n v="0"/>
    <n v="0"/>
    <n v="0"/>
    <n v="0"/>
    <n v="0"/>
    <n v="7.84"/>
  </r>
  <r>
    <x v="29"/>
    <s v="084000148000006 - DOM,THOLOMIES MERLOT BIO TTO 6X75CL "/>
    <s v="ELENA CORINA"/>
    <s v="61948 - AGRATORI SL"/>
    <n v="0"/>
    <n v="0"/>
    <n v="0"/>
    <n v="0"/>
    <n v="233"/>
    <n v="0"/>
    <n v="0"/>
    <n v="0"/>
    <n v="0"/>
    <n v="0"/>
    <n v="0"/>
    <n v="0"/>
    <n v="233"/>
  </r>
  <r>
    <x v="29"/>
    <s v="084000148000006 - DOM,THOLOMIES MERLOT BIO TTO 6X75CL "/>
    <s v="FERNANDO GARCIA"/>
    <s v="61899 - CRISTINA MARIA BLANCO JUAN"/>
    <n v="0"/>
    <n v="86.95"/>
    <n v="0"/>
    <n v="0"/>
    <n v="0"/>
    <n v="0"/>
    <n v="94.46"/>
    <n v="0"/>
    <n v="0"/>
    <n v="0"/>
    <n v="0"/>
    <n v="0"/>
    <n v="181.41"/>
  </r>
  <r>
    <x v="29"/>
    <s v="084000148000006 - DOM,THOLOMIES MERLOT BIO TTO 6X75CL "/>
    <s v="FERNANDO GARCIA"/>
    <s v="61948 - AGRATORI SL"/>
    <n v="0"/>
    <n v="0"/>
    <n v="0"/>
    <n v="0"/>
    <n v="0"/>
    <n v="0"/>
    <n v="0"/>
    <n v="0"/>
    <n v="0"/>
    <n v="36.369999999999997"/>
    <n v="0"/>
    <n v="0"/>
    <n v="36.369999999999997"/>
  </r>
  <r>
    <x v="29"/>
    <s v="084000148000006 - DOM,THOLOMIES MERLOT BIO TTO 6X75CL "/>
    <s v="JUAN FERNANDEZ"/>
    <s v="61888 - GASTROBOTANICA SL"/>
    <n v="69.680000000000007"/>
    <n v="334"/>
    <n v="107.48"/>
    <n v="0"/>
    <n v="223.76"/>
    <n v="0"/>
    <n v="0"/>
    <n v="0"/>
    <n v="0"/>
    <n v="0"/>
    <n v="0"/>
    <n v="0"/>
    <n v="734.92000000000007"/>
  </r>
  <r>
    <x v="29"/>
    <s v="084000149000001 - TOURELLE THOLOMIES CHARDONNAY 75CL "/>
    <s v="FERNANDO GARCIA"/>
    <s v="61899 - CRISTINA MARIA BLANCO JUAN"/>
    <n v="0"/>
    <n v="0"/>
    <n v="0"/>
    <n v="0"/>
    <n v="0"/>
    <n v="0"/>
    <n v="0"/>
    <n v="0"/>
    <n v="0"/>
    <n v="-17.46"/>
    <n v="0"/>
    <n v="0"/>
    <n v="-17.46"/>
  </r>
  <r>
    <x v="29"/>
    <s v="084000149000001 - TOURELLE THOLOMIES CHARDONNAY 75CL "/>
    <s v="JUAN FERNANDEZ"/>
    <s v="61467 - NUEVO GRUPO LICORES CACHE, S, L"/>
    <n v="0"/>
    <n v="0"/>
    <n v="0"/>
    <n v="0"/>
    <n v="0"/>
    <n v="0"/>
    <n v="-16.05"/>
    <n v="0"/>
    <n v="0"/>
    <n v="0"/>
    <n v="0"/>
    <n v="0"/>
    <n v="-16.05"/>
  </r>
  <r>
    <x v="29"/>
    <s v="084000149000006 - TOURELLE THOLOMIES CHARDONNAY 6X75CL "/>
    <s v="ELENA CORINA"/>
    <s v="61948 - AGRATORI SL"/>
    <n v="0"/>
    <n v="0"/>
    <n v="0"/>
    <n v="0"/>
    <n v="233"/>
    <n v="0"/>
    <n v="0"/>
    <n v="0"/>
    <n v="0"/>
    <n v="0"/>
    <n v="0"/>
    <n v="0"/>
    <n v="233"/>
  </r>
  <r>
    <x v="29"/>
    <s v="084000149000006 - TOURELLE THOLOMIES CHARDONNAY 6X75CL "/>
    <s v="FERNANDO GARCIA"/>
    <s v="61899 - CRISTINA MARIA BLANCO JUAN"/>
    <n v="0"/>
    <n v="86.95"/>
    <n v="53.74"/>
    <n v="0"/>
    <n v="0"/>
    <n v="0"/>
    <n v="94.46"/>
    <n v="0"/>
    <n v="0"/>
    <n v="0"/>
    <n v="0"/>
    <n v="0"/>
    <n v="235.14999999999998"/>
  </r>
  <r>
    <x v="29"/>
    <s v="084000149000006 - TOURELLE THOLOMIES CHARDONNAY 6X75CL "/>
    <s v="FERNANDO GARCIA"/>
    <s v="61948 - AGRATORI SL"/>
    <n v="0"/>
    <n v="0"/>
    <n v="0"/>
    <n v="0"/>
    <n v="0"/>
    <n v="0"/>
    <n v="0"/>
    <n v="0"/>
    <n v="0"/>
    <n v="36.369999999999997"/>
    <n v="0"/>
    <n v="0"/>
    <n v="36.369999999999997"/>
  </r>
  <r>
    <x v="29"/>
    <s v="084000149000006 - TOURELLE THOLOMIES CHARDONNAY 6X75CL "/>
    <s v="JUAN FERNANDEZ"/>
    <s v="61467 - NUEVO GRUPO LICORES CACHE, S, L"/>
    <n v="74.040000000000006"/>
    <n v="88.71"/>
    <n v="57.09"/>
    <n v="78.45"/>
    <n v="237.72"/>
    <n v="83.71"/>
    <n v="0"/>
    <n v="0"/>
    <n v="0"/>
    <n v="0"/>
    <n v="76.010000000000005"/>
    <n v="141.31"/>
    <n v="837.04"/>
  </r>
  <r>
    <x v="29"/>
    <s v="084000149000006 - TOURELLE THOLOMIES CHARDONNAY 6X75CL "/>
    <s v="JUAN FERNANDEZ"/>
    <s v="61888 - GASTROBOTANICA SL"/>
    <n v="69.680000000000007"/>
    <n v="167"/>
    <n v="0"/>
    <n v="73.84"/>
    <n v="223.76"/>
    <n v="0"/>
    <n v="0"/>
    <n v="0"/>
    <n v="0"/>
    <n v="0"/>
    <n v="0"/>
    <n v="0"/>
    <n v="534.28"/>
  </r>
  <r>
    <x v="29"/>
    <s v="084000150000006 - CALVET SELLETIONS DES PRINCES 6X75CL "/>
    <s v="JUAN FERNANDEZ"/>
    <s v="61467 - NUEVO GRUPO LICORES CACHE, S, L"/>
    <n v="73.92"/>
    <n v="0"/>
    <n v="0"/>
    <n v="0"/>
    <n v="0"/>
    <n v="0"/>
    <n v="0"/>
    <n v="0"/>
    <n v="0"/>
    <n v="0"/>
    <n v="0"/>
    <n v="0"/>
    <n v="73.92"/>
  </r>
  <r>
    <x v="29"/>
    <s v="084000156000006 - CHATEAU LAMARQUE MEDOC 6X75CL "/>
    <s v="EMPRESA"/>
    <s v="61849 - ADN CENTRAL SUPPLIER HOSTELERIA SL"/>
    <n v="0"/>
    <n v="0"/>
    <n v="0"/>
    <n v="0"/>
    <n v="0"/>
    <n v="107.62"/>
    <n v="0"/>
    <n v="0"/>
    <n v="0"/>
    <n v="0"/>
    <n v="0"/>
    <n v="0"/>
    <n v="107.62"/>
  </r>
  <r>
    <x v="29"/>
    <s v="084000157000001 - JPCHENET RESERVE MERLOT TTO 75CL "/>
    <s v="JUAN FERNANDEZ"/>
    <s v="61681 - INVERSASHOPING, S,L,"/>
    <n v="0"/>
    <n v="60.09"/>
    <n v="77.34"/>
    <n v="0"/>
    <n v="0"/>
    <n v="0"/>
    <n v="0"/>
    <n v="0"/>
    <n v="0"/>
    <n v="0"/>
    <n v="0"/>
    <n v="0"/>
    <n v="137.43"/>
  </r>
  <r>
    <x v="29"/>
    <s v="084000157000006 - JPCHENET RESERVE MERLOT TTO 6X75CL "/>
    <s v="JUAN FERNANDEZ"/>
    <s v="61467 - NUEVO GRUPO LICORES CACHE, S, L"/>
    <n v="51.07"/>
    <n v="0"/>
    <n v="39.43"/>
    <n v="0"/>
    <n v="0"/>
    <n v="0"/>
    <n v="0"/>
    <n v="0"/>
    <n v="0"/>
    <n v="0"/>
    <n v="0"/>
    <n v="0"/>
    <n v="90.5"/>
  </r>
  <r>
    <x v="29"/>
    <s v="084000157000006 - JPCHENET RESERVE MERLOT TTO 6X75CL "/>
    <s v="JUAN FERNANDEZ"/>
    <s v="61681 - INVERSASHOPING, S,L,"/>
    <n v="0"/>
    <n v="0"/>
    <n v="0"/>
    <n v="0"/>
    <n v="0"/>
    <n v="0"/>
    <n v="0"/>
    <n v="0"/>
    <n v="0"/>
    <n v="0"/>
    <n v="98.84"/>
    <n v="0"/>
    <n v="98.84"/>
  </r>
  <r>
    <x v="29"/>
    <s v="084000157000006 - JPCHENET RESERVE MERLOT TTO 6X75CL "/>
    <s v="JUAN FERNANDEZ"/>
    <s v="67466 - DORNASOFT, S,L,"/>
    <n v="0"/>
    <n v="64.89"/>
    <n v="0"/>
    <n v="0"/>
    <n v="0"/>
    <n v="0"/>
    <n v="0"/>
    <n v="0"/>
    <n v="0"/>
    <n v="0"/>
    <n v="0"/>
    <n v="0"/>
    <n v="64.89"/>
  </r>
  <r>
    <x v="29"/>
    <s v="084000158000001 - JP CHENET ICE BLANCO 1,5 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58000001 - JP CHENET ICE BLANCO 1,5 L 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29"/>
    <s v="084000158000001 - JP CHENET ICE BLANCO 1,5 L "/>
    <s v="FERNANDO GARCIA"/>
    <s v="61894 - CASH HIPERVECINO SL"/>
    <n v="0"/>
    <n v="0"/>
    <n v="0"/>
    <n v="0"/>
    <n v="0"/>
    <n v="0"/>
    <n v="0"/>
    <n v="0"/>
    <n v="0"/>
    <n v="0"/>
    <n v="0"/>
    <n v="0"/>
    <n v="0"/>
  </r>
  <r>
    <x v="29"/>
    <s v="084000158000001 - JP CHENET ICE BLANCO 1,5 L "/>
    <s v="FERNANDO GARCIA"/>
    <s v="61895_1 - CASH CERCANIA SL"/>
    <n v="0"/>
    <n v="0"/>
    <n v="0"/>
    <n v="0"/>
    <n v="0"/>
    <n v="0"/>
    <n v="0"/>
    <n v="0"/>
    <n v="0"/>
    <n v="0"/>
    <n v="0"/>
    <n v="0"/>
    <n v="0"/>
  </r>
  <r>
    <x v="29"/>
    <s v="084000158000001 - JP CHENET ICE BLANCO 1,5 L "/>
    <s v="FERNANDO GARCIA"/>
    <s v="61896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158000001 - JP CHENET ICE BLANCO 1,5 L "/>
    <s v="FERNANDO GARCIA"/>
    <s v="61896_1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158000001 - JP CHENET ICE BLANCO 1,5 L "/>
    <s v="FERNANDO GARCIA"/>
    <s v="61937 - TRICICUATES SL"/>
    <n v="0"/>
    <n v="0"/>
    <n v="0"/>
    <n v="0"/>
    <n v="0"/>
    <n v="0"/>
    <n v="0"/>
    <n v="0"/>
    <n v="0"/>
    <n v="0"/>
    <n v="0"/>
    <n v="0"/>
    <n v="0"/>
  </r>
  <r>
    <x v="29"/>
    <s v="084000158000001 - JP CHENET ICE BLANCO 1,5 L "/>
    <s v="JUAN FERNANDEZ"/>
    <s v="61000 - FRANCISCO JAVIER MART-NEZ DEL CERRO"/>
    <n v="0"/>
    <n v="0"/>
    <n v="0"/>
    <n v="0"/>
    <n v="0"/>
    <n v="0"/>
    <n v="0"/>
    <n v="0"/>
    <n v="0"/>
    <n v="0"/>
    <n v="0"/>
    <n v="44.63"/>
    <n v="44.63"/>
  </r>
  <r>
    <x v="29"/>
    <s v="084000158000001 - JP CHENET ICE BLANCO 1,5 L "/>
    <s v="JUAN FERNANDEZ"/>
    <s v="61872 - WHY NOT CDM 1, S,L"/>
    <n v="0"/>
    <n v="0"/>
    <n v="0"/>
    <n v="0"/>
    <n v="0"/>
    <n v="0"/>
    <n v="0"/>
    <n v="0"/>
    <n v="88.57"/>
    <n v="0"/>
    <n v="0"/>
    <n v="-256.54000000000002"/>
    <n v="-167.97000000000003"/>
  </r>
  <r>
    <x v="29"/>
    <s v="084000158000006 - JP CHENET ICE BLANCO 6X1,5 L "/>
    <s v="FERNANDO GARCIA"/>
    <s v="61393 - MOMBASA ALCALA, S,L,"/>
    <n v="0"/>
    <n v="0"/>
    <n v="0"/>
    <n v="0"/>
    <n v="0"/>
    <n v="0"/>
    <n v="0"/>
    <n v="55.87"/>
    <n v="0"/>
    <n v="0"/>
    <n v="0"/>
    <n v="0"/>
    <n v="55.87"/>
  </r>
  <r>
    <x v="29"/>
    <s v="084000158000006 - JP CHENET ICE BLANCO 6X1,5 L "/>
    <s v="FERNANDO GARCIA"/>
    <s v="61945 - ACOMER HOSTELERIA SL"/>
    <n v="0"/>
    <n v="0"/>
    <n v="0"/>
    <n v="106.82"/>
    <n v="0"/>
    <n v="0"/>
    <n v="0"/>
    <n v="0"/>
    <n v="0"/>
    <n v="0"/>
    <n v="0"/>
    <n v="0"/>
    <n v="106.82"/>
  </r>
  <r>
    <x v="29"/>
    <s v="084000158000006 - JP CHENET ICE BLANCO 6X1,5 L "/>
    <s v="JUAN FERNANDEZ"/>
    <s v="61872 - WHY NOT CDM 1, S,L"/>
    <n v="0"/>
    <n v="0"/>
    <n v="0"/>
    <n v="0"/>
    <n v="0"/>
    <n v="0"/>
    <n v="0"/>
    <n v="0"/>
    <n v="0"/>
    <n v="0"/>
    <n v="110.38"/>
    <n v="307.83999999999997"/>
    <n v="418.21999999999997"/>
  </r>
  <r>
    <x v="29"/>
    <s v="084000158000006 - JP CHENET ICE BLANCO 6X1,5 L "/>
    <s v="JUAN FERNANDEZ"/>
    <s v="61998 - EDGAR FREDERIC BITTAR CORTESI"/>
    <n v="0"/>
    <n v="0"/>
    <n v="0"/>
    <n v="0"/>
    <n v="0"/>
    <n v="0"/>
    <n v="0"/>
    <n v="0"/>
    <n v="0"/>
    <n v="0"/>
    <n v="0"/>
    <n v="115.44"/>
    <n v="115.44"/>
  </r>
  <r>
    <x v="29"/>
    <s v="084000159000001 - JP CHENET ICE ROSE 1,5 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59000001 - JP CHENET ICE ROSE 1,5 L 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29"/>
    <s v="084000159000001 - JP CHENET ICE ROSE 1,5 L "/>
    <s v="FERNANDO GARCIA"/>
    <s v="61894 - CASH HIPERVECINO SL"/>
    <n v="0"/>
    <n v="0"/>
    <n v="0"/>
    <n v="0"/>
    <n v="0"/>
    <n v="0"/>
    <n v="0"/>
    <n v="0"/>
    <n v="0"/>
    <n v="0"/>
    <n v="0"/>
    <n v="0"/>
    <n v="0"/>
  </r>
  <r>
    <x v="29"/>
    <s v="084000159000001 - JP CHENET ICE ROSE 1,5 L "/>
    <s v="FERNANDO GARCIA"/>
    <s v="61895_1 - CASH CERCANIA SL"/>
    <n v="0"/>
    <n v="0"/>
    <n v="0"/>
    <n v="0"/>
    <n v="0"/>
    <n v="0"/>
    <n v="0"/>
    <n v="0"/>
    <n v="0"/>
    <n v="0"/>
    <n v="0"/>
    <n v="0"/>
    <n v="0"/>
  </r>
  <r>
    <x v="29"/>
    <s v="084000159000001 - JP CHENET ICE ROSE 1,5 L "/>
    <s v="FERNANDO GARCIA"/>
    <s v="61896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159000001 - JP CHENET ICE ROSE 1,5 L "/>
    <s v="FERNANDO GARCIA"/>
    <s v="61896_1 - PEQUEÃ¯Â¿Â½OS COMERCIANTES UNIDOS SL"/>
    <n v="0"/>
    <n v="0"/>
    <n v="0"/>
    <n v="0"/>
    <n v="0"/>
    <n v="0"/>
    <n v="0"/>
    <n v="0"/>
    <n v="0"/>
    <n v="0"/>
    <n v="0"/>
    <n v="0"/>
    <n v="0"/>
  </r>
  <r>
    <x v="29"/>
    <s v="084000159000001 - JP CHENET ICE ROSE 1,5 L "/>
    <s v="JUAN FERNANDEZ"/>
    <s v="61000 - FRANCISCO JAVIER MART-NEZ DEL CERRO"/>
    <n v="0"/>
    <n v="0"/>
    <n v="0"/>
    <n v="0"/>
    <n v="0"/>
    <n v="0"/>
    <n v="0"/>
    <n v="0"/>
    <n v="0"/>
    <n v="0"/>
    <n v="0"/>
    <n v="44.63"/>
    <n v="44.63"/>
  </r>
  <r>
    <x v="29"/>
    <s v="084000159000001 - JP CHENET ICE ROSE 1,5 L "/>
    <s v="JUAN FERNANDEZ"/>
    <s v="61872 - WHY NOT CDM 1, S,L"/>
    <n v="0"/>
    <n v="0"/>
    <n v="0"/>
    <n v="0"/>
    <n v="0"/>
    <n v="0"/>
    <n v="0"/>
    <n v="0"/>
    <n v="59.57"/>
    <n v="0"/>
    <n v="0"/>
    <n v="-258.81"/>
    <n v="-199.24"/>
  </r>
  <r>
    <x v="29"/>
    <s v="084000159000006 - JP CHENET ICE ROSE 6X1,5 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59000006 - JP CHENET ICE ROSE 6X1,5 L "/>
    <s v="FERNANDO GARCIA"/>
    <s v="61393 - MOMBASA ALCALA, S,L,"/>
    <n v="0"/>
    <n v="0"/>
    <n v="0"/>
    <n v="0"/>
    <n v="0"/>
    <n v="0"/>
    <n v="0"/>
    <n v="56.36"/>
    <n v="0"/>
    <n v="67.97"/>
    <n v="0"/>
    <n v="0"/>
    <n v="124.33"/>
  </r>
  <r>
    <x v="29"/>
    <s v="084000159000006 - JP CHENET ICE ROSE 6X1,5 L "/>
    <s v="JUAN FERNANDEZ"/>
    <s v="61467 - NUEVO GRUPO LICORES CACHE, S, L"/>
    <n v="115.27"/>
    <n v="0"/>
    <n v="0"/>
    <n v="0"/>
    <n v="0"/>
    <n v="65.17"/>
    <n v="0"/>
    <n v="0"/>
    <n v="0"/>
    <n v="0"/>
    <n v="0"/>
    <n v="0"/>
    <n v="180.44"/>
  </r>
  <r>
    <x v="29"/>
    <s v="084000159000006 - JP CHENET ICE ROSE 6X1,5 L "/>
    <s v="JUAN FERNANDEZ"/>
    <s v="61872 - WHY NOT CDM 1, S,L"/>
    <n v="0"/>
    <n v="0"/>
    <n v="0"/>
    <n v="0"/>
    <n v="0"/>
    <n v="0"/>
    <n v="141.19999999999999"/>
    <n v="0"/>
    <n v="0"/>
    <n v="54.37"/>
    <n v="0"/>
    <n v="310.57"/>
    <n v="506.14"/>
  </r>
  <r>
    <x v="29"/>
    <s v="084000160000001 - PORTO VALDOURO TAWNY 75 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60000006 - PORTO VALDOURO TAWNY 6X75 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61000001 - PORTO VALDOURO RUBY 75 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61000006 - PORTO VALDOURO RUBY 6X75 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62000001 - GINEBRA DARGENT ROSE 70CL "/>
    <s v="Desoonocido"/>
    <s v="88 - TECNOBRAU S,L,"/>
    <n v="0"/>
    <n v="38.03"/>
    <n v="0"/>
    <n v="0"/>
    <n v="0"/>
    <n v="0"/>
    <n v="0"/>
    <n v="0"/>
    <n v="0"/>
    <n v="0"/>
    <n v="0"/>
    <n v="0"/>
    <n v="38.03"/>
  </r>
  <r>
    <x v="29"/>
    <s v="084000162000001 - GINEBRA DARGENT ROSE 70CL "/>
    <s v="ELENA CORINA"/>
    <s v="61915 - RIMEL BUB SL"/>
    <n v="0"/>
    <n v="0"/>
    <n v="17.66"/>
    <n v="0"/>
    <n v="0"/>
    <n v="0"/>
    <n v="0"/>
    <n v="0"/>
    <n v="0"/>
    <n v="0"/>
    <n v="0"/>
    <n v="0"/>
    <n v="17.66"/>
  </r>
  <r>
    <x v="29"/>
    <s v="084000162000006 - GINEBRA DARGENT ROSE 6X70CL "/>
    <s v="ELENA CORINA"/>
    <s v="61244 - MOHAMED RAJ"/>
    <n v="0"/>
    <n v="161.34"/>
    <n v="0"/>
    <n v="0"/>
    <n v="0"/>
    <n v="0"/>
    <n v="0"/>
    <n v="0"/>
    <n v="0"/>
    <n v="0"/>
    <n v="0"/>
    <n v="0"/>
    <n v="161.34"/>
  </r>
  <r>
    <x v="29"/>
    <s v="084000166000006 - JPCHENET RESERVE CHARD-VIOGN 6X75CL "/>
    <s v="JUAN FERNANDEZ"/>
    <s v="61000 - FRANCISCO JAVIER MART-NEZ DEL CERRO"/>
    <n v="0"/>
    <n v="0"/>
    <n v="0"/>
    <n v="47.85"/>
    <n v="0"/>
    <n v="0"/>
    <n v="352.71"/>
    <n v="18.77"/>
    <n v="238.06"/>
    <n v="0"/>
    <n v="139.09"/>
    <n v="0"/>
    <n v="796.48"/>
  </r>
  <r>
    <x v="29"/>
    <s v="084000166000006 - JPCHENET RESERVE CHARD-VIOGN 6X75CL "/>
    <s v="JUAN FERNANDEZ"/>
    <s v="61101 - DISTRIBUIDORA DE BEBIDAS BACO, S,A"/>
    <n v="0"/>
    <n v="47.97"/>
    <n v="0"/>
    <n v="0"/>
    <n v="0"/>
    <n v="0"/>
    <n v="0"/>
    <n v="0"/>
    <n v="0"/>
    <n v="45.27"/>
    <n v="0"/>
    <n v="0"/>
    <n v="93.240000000000009"/>
  </r>
  <r>
    <x v="29"/>
    <s v="084000166000006 - JPCHENET RESERVE CHARD-VIOGN 6X75CL "/>
    <s v="JUAN FERNANDEZ"/>
    <s v="61467 - NUEVO GRUPO LICORES CACHE, S, L"/>
    <n v="52.73"/>
    <n v="63.23"/>
    <n v="0"/>
    <n v="0"/>
    <n v="0"/>
    <n v="0"/>
    <n v="0"/>
    <n v="0"/>
    <n v="0"/>
    <n v="0"/>
    <n v="0"/>
    <n v="0"/>
    <n v="115.96"/>
  </r>
  <r>
    <x v="29"/>
    <s v="084000168000006 - CALVET CREMANT ROSE BORDEAUX 6X75CL "/>
    <s v="JUAN FERNANDEZ"/>
    <s v="61467 - NUEVO GRUPO LICORES CACHE, S, L"/>
    <n v="0"/>
    <n v="92.97"/>
    <n v="0"/>
    <n v="0"/>
    <n v="0"/>
    <n v="0"/>
    <n v="101"/>
    <n v="0"/>
    <n v="0"/>
    <n v="0"/>
    <n v="0"/>
    <n v="0"/>
    <n v="193.97"/>
  </r>
  <r>
    <x v="29"/>
    <s v="084000169000006 - CALVET SAINT EMILION BORDEAUX 6X75CL "/>
    <s v="JUAN FERNANDEZ"/>
    <s v="61467 - NUEVO GRUPO LICORES CACHE, S, L"/>
    <n v="0"/>
    <n v="0"/>
    <n v="0"/>
    <n v="0"/>
    <n v="571.1"/>
    <n v="0"/>
    <n v="0"/>
    <n v="0"/>
    <n v="0"/>
    <n v="44.58"/>
    <n v="0"/>
    <n v="84.87"/>
    <n v="700.55000000000007"/>
  </r>
  <r>
    <x v="29"/>
    <s v="084000170000006 - JP CHENET FASHION PEACH 6X75CL "/>
    <s v="EMPRESA"/>
    <s v="61842_1 - IMPORTADORA Y TRANSPORTE GONAVI, C,A, "/>
    <n v="0"/>
    <n v="0"/>
    <n v="0"/>
    <n v="0"/>
    <n v="0"/>
    <n v="0"/>
    <n v="0"/>
    <n v="0"/>
    <n v="0"/>
    <n v="538.96"/>
    <n v="0"/>
    <n v="0"/>
    <n v="538.96"/>
  </r>
  <r>
    <x v="29"/>
    <s v="084000170000006 - JP CHENET FASHION PEACH 6X75CL "/>
    <s v="EMPRESA"/>
    <s v="61968 - ETNA GOURMET, C,A"/>
    <n v="0"/>
    <n v="0"/>
    <n v="0"/>
    <n v="0"/>
    <n v="0"/>
    <n v="481.26"/>
    <n v="0"/>
    <n v="558.66"/>
    <n v="0"/>
    <n v="0"/>
    <n v="0"/>
    <n v="0"/>
    <n v="1039.92"/>
  </r>
  <r>
    <x v="29"/>
    <s v="084000170000006 - JP CHENET FASHION PEACH 6X75CL "/>
    <s v="FERNANDO GARCIA"/>
    <s v="61842 - IMPORTADORA Y TRANSPORTE GONAVI SL"/>
    <n v="0"/>
    <n v="0"/>
    <n v="617.46"/>
    <n v="0"/>
    <n v="0"/>
    <n v="0"/>
    <n v="0"/>
    <n v="0"/>
    <n v="0"/>
    <n v="0"/>
    <n v="0"/>
    <n v="0"/>
    <n v="617.46"/>
  </r>
  <r>
    <x v="29"/>
    <s v="084000170000006 - JP CHENET FASHION PEACH 6X75CL "/>
    <s v="FERNANDO GARCIA"/>
    <s v="61996 - QUALITY MARKET EUROPEAN, S,L"/>
    <n v="0"/>
    <n v="0"/>
    <n v="0"/>
    <n v="0"/>
    <n v="0"/>
    <n v="0"/>
    <n v="88.72"/>
    <n v="0"/>
    <n v="0"/>
    <n v="34.159999999999997"/>
    <n v="69.97"/>
    <n v="0"/>
    <n v="192.85"/>
  </r>
  <r>
    <x v="29"/>
    <s v="084000170000006 - JP CHENET FASHION PEACH 6X75CL "/>
    <s v="FERNANDO GARCIA"/>
    <s v="61996_1 - QUALITY MARKET EUROPEAN, S,L (JODINA MINI MARKET)"/>
    <n v="0"/>
    <n v="0"/>
    <n v="0"/>
    <n v="0"/>
    <n v="0"/>
    <n v="0"/>
    <n v="0"/>
    <n v="0"/>
    <n v="0"/>
    <n v="34.159999999999997"/>
    <n v="0"/>
    <n v="0"/>
    <n v="34.159999999999997"/>
  </r>
  <r>
    <x v="29"/>
    <s v="084000171000006 - JP CHENET FASHION APPLE 6X75CL "/>
    <s v="EMPRESA"/>
    <s v="61842_1 - IMPORTADORA Y TRANSPORTE GONAVI, C,A, "/>
    <n v="0"/>
    <n v="0"/>
    <n v="0"/>
    <n v="0"/>
    <n v="0"/>
    <n v="0"/>
    <n v="0"/>
    <n v="0"/>
    <n v="0"/>
    <n v="538.96"/>
    <n v="0"/>
    <n v="0"/>
    <n v="538.96"/>
  </r>
  <r>
    <x v="29"/>
    <s v="084000171000006 - JP CHENET FASHION APPLE 6X75CL "/>
    <s v="EMPRESA"/>
    <s v="61968 - ETNA GOURMET, C,A"/>
    <n v="0"/>
    <n v="0"/>
    <n v="0"/>
    <n v="0"/>
    <n v="0"/>
    <n v="633.24"/>
    <n v="0"/>
    <n v="409.68"/>
    <n v="0"/>
    <n v="0"/>
    <n v="0"/>
    <n v="0"/>
    <n v="1042.92"/>
  </r>
  <r>
    <x v="29"/>
    <s v="084000171000006 - JP CHENET FASHION APPLE 6X75CL "/>
    <s v="FERNANDO GARCIA"/>
    <s v="61842 - IMPORTADORA Y TRANSPORTE GONAVI SL"/>
    <n v="0"/>
    <n v="0"/>
    <n v="617.46"/>
    <n v="0"/>
    <n v="0"/>
    <n v="0"/>
    <n v="0"/>
    <n v="0"/>
    <n v="0"/>
    <n v="0"/>
    <n v="0"/>
    <n v="0"/>
    <n v="617.46"/>
  </r>
  <r>
    <x v="29"/>
    <s v="084000171000006 - JP CHENET FASHION APPLE 6X75CL "/>
    <s v="FERNANDO GARCIA"/>
    <s v="61996 - QUALITY MARKET EUROPEAN, S,L"/>
    <n v="0"/>
    <n v="0"/>
    <n v="0"/>
    <n v="0"/>
    <n v="0"/>
    <n v="0"/>
    <n v="88.72"/>
    <n v="0"/>
    <n v="0"/>
    <n v="34.159999999999997"/>
    <n v="69.97"/>
    <n v="97.57"/>
    <n v="290.41999999999996"/>
  </r>
  <r>
    <x v="29"/>
    <s v="084000171000006 - JP CHENET FASHION APPLE 6X75CL "/>
    <s v="FERNANDO GARCIA"/>
    <s v="61996_1 - QUALITY MARKET EUROPEAN, S,L (JODINA MINI MARKET)"/>
    <n v="0"/>
    <n v="0"/>
    <n v="0"/>
    <n v="0"/>
    <n v="0"/>
    <n v="0"/>
    <n v="0"/>
    <n v="0"/>
    <n v="0"/>
    <n v="34.159999999999997"/>
    <n v="0"/>
    <n v="0"/>
    <n v="34.159999999999997"/>
  </r>
  <r>
    <x v="29"/>
    <s v="084000172000001 - JP CHENET SPARKLING BRUT 1,5 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72000006 - JP CHENET SPARKLING BRUT 6X1,5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72000006 - JP CHENET SPARKLING BRUT 6X1,5L "/>
    <s v="JUAN FERNANDEZ"/>
    <s v="61467 - NUEVO GRUPO LICORES CACHE, S, L"/>
    <n v="94.09"/>
    <n v="0"/>
    <n v="0"/>
    <n v="0"/>
    <n v="0"/>
    <n v="0"/>
    <n v="0"/>
    <n v="0"/>
    <n v="0"/>
    <n v="0"/>
    <n v="0"/>
    <n v="0"/>
    <n v="94.09"/>
  </r>
  <r>
    <x v="29"/>
    <s v="084000173000006 - JP CHENET FASHION LITCHI 6X75CL "/>
    <s v="EMPRESA"/>
    <s v="61842_1 - IMPORTADORA Y TRANSPORTE GONAVI, C,A, "/>
    <n v="0"/>
    <n v="0"/>
    <n v="0"/>
    <n v="0"/>
    <n v="0"/>
    <n v="0"/>
    <n v="0"/>
    <n v="0"/>
    <n v="0"/>
    <n v="538.96"/>
    <n v="0"/>
    <n v="0"/>
    <n v="538.96"/>
  </r>
  <r>
    <x v="29"/>
    <s v="084000173000006 - JP CHENET FASHION LITCHI 6X75CL "/>
    <s v="EMPRESA"/>
    <s v="61968 - ETNA GOURMET, C,A"/>
    <n v="0"/>
    <n v="0"/>
    <n v="0"/>
    <n v="0"/>
    <n v="0"/>
    <n v="633.24"/>
    <n v="0"/>
    <n v="558.66"/>
    <n v="0"/>
    <n v="0"/>
    <n v="0"/>
    <n v="0"/>
    <n v="1191.9000000000001"/>
  </r>
  <r>
    <x v="29"/>
    <s v="084000173000006 - JP CHENET FASHION LITCHI 6X75CL "/>
    <s v="FERNANDO GARCIA"/>
    <s v="61842 - IMPORTADORA Y TRANSPORTE GONAVI SL"/>
    <n v="0"/>
    <n v="0"/>
    <n v="617.46"/>
    <n v="0"/>
    <n v="0"/>
    <n v="0"/>
    <n v="0"/>
    <n v="0"/>
    <n v="0"/>
    <n v="0"/>
    <n v="0"/>
    <n v="0"/>
    <n v="617.46"/>
  </r>
  <r>
    <x v="29"/>
    <s v="084000173000006 - JP CHENET FASHION LITCHI 6X75CL "/>
    <s v="FERNANDO GARCIA"/>
    <s v="61893 - GROUP WINNERS 88 LS"/>
    <n v="0"/>
    <n v="183.75"/>
    <n v="78.84"/>
    <n v="0"/>
    <n v="0"/>
    <n v="0"/>
    <n v="88.72"/>
    <n v="0"/>
    <n v="0"/>
    <n v="0"/>
    <n v="0"/>
    <n v="0"/>
    <n v="351.31000000000006"/>
  </r>
  <r>
    <x v="29"/>
    <s v="084000173000006 - JP CHENET FASHION LITCHI 6X75CL "/>
    <s v="FERNANDO GARCIA"/>
    <s v="61944 - FOODINN CASH &amp; CARRY SL"/>
    <n v="0"/>
    <n v="0"/>
    <n v="0"/>
    <n v="54.67"/>
    <n v="0"/>
    <n v="0"/>
    <n v="0"/>
    <n v="0"/>
    <n v="0"/>
    <n v="0"/>
    <n v="0"/>
    <n v="0"/>
    <n v="54.67"/>
  </r>
  <r>
    <x v="29"/>
    <s v="084000173000006 - JP CHENET FASHION LITCHI 6X75CL "/>
    <s v="FERNANDO GARCIA"/>
    <s v="61996 - QUALITY MARKET EUROPEAN, S,L"/>
    <n v="0"/>
    <n v="0"/>
    <n v="0"/>
    <n v="0"/>
    <n v="0"/>
    <n v="0"/>
    <n v="0"/>
    <n v="0"/>
    <n v="0"/>
    <n v="0"/>
    <n v="69.97"/>
    <n v="0"/>
    <n v="69.97"/>
  </r>
  <r>
    <x v="29"/>
    <s v="084000173000006 - JP CHENET FASHION LITCHI 6X75CL "/>
    <s v="FERNANDO GARCIA"/>
    <s v="61996_1 - QUALITY MARKET EUROPEAN, S,L (JODINA MINI MARKET)"/>
    <n v="0"/>
    <n v="0"/>
    <n v="0"/>
    <n v="0"/>
    <n v="0"/>
    <n v="0"/>
    <n v="0"/>
    <n v="0"/>
    <n v="0"/>
    <n v="34.159999999999997"/>
    <n v="0"/>
    <n v="0"/>
    <n v="34.159999999999997"/>
  </r>
  <r>
    <x v="29"/>
    <s v="084000174000001 - CALENDARIO ADVIENTO CHENET "/>
    <s v="ELENA CORINA"/>
    <s v="61176 - MERCADO DE LAS CORREDERAS, S,A,"/>
    <n v="0"/>
    <n v="0"/>
    <n v="0"/>
    <n v="0"/>
    <n v="0"/>
    <n v="0"/>
    <n v="0"/>
    <n v="0"/>
    <n v="0"/>
    <n v="26.42"/>
    <n v="0"/>
    <n v="0"/>
    <n v="26.42"/>
  </r>
  <r>
    <x v="29"/>
    <s v="084000174000001 - CALENDARIO ADVIENTO CHENET "/>
    <s v="EMPRESA"/>
    <s v="61842_1 - IMPORTADORA Y TRANSPORTE GONAVI, C,A, "/>
    <n v="0"/>
    <n v="0"/>
    <n v="0"/>
    <n v="0"/>
    <n v="0"/>
    <n v="0"/>
    <n v="0"/>
    <n v="0"/>
    <n v="0"/>
    <n v="2588.1"/>
    <n v="0"/>
    <n v="0"/>
    <n v="2588.1"/>
  </r>
  <r>
    <x v="29"/>
    <s v="084000174000001 - CALENDARIO ADVIENTO CHENET "/>
    <s v="EMPRESA"/>
    <s v="61968 - ETNA GOURMET, C,A"/>
    <n v="0"/>
    <n v="0"/>
    <n v="0"/>
    <n v="0"/>
    <n v="0"/>
    <n v="1167.67"/>
    <n v="0"/>
    <n v="0"/>
    <n v="0"/>
    <n v="0"/>
    <n v="0"/>
    <n v="0"/>
    <n v="1167.67"/>
  </r>
  <r>
    <x v="29"/>
    <s v="084000174000001 - CALENDARIO ADVIENTO CHENET "/>
    <s v="FERNANDO GARCIA"/>
    <s v="61842 - IMPORTADORA Y TRANSPORTE GONAVI SL"/>
    <n v="0"/>
    <n v="0"/>
    <n v="398.16"/>
    <n v="0"/>
    <n v="0"/>
    <n v="0"/>
    <n v="0"/>
    <n v="0"/>
    <n v="0"/>
    <n v="0"/>
    <n v="0"/>
    <n v="0"/>
    <n v="398.16"/>
  </r>
  <r>
    <x v="29"/>
    <s v="084000174000001 - CALENDARIO ADVIENTO CHENET "/>
    <s v="FERNANDO GARCIA"/>
    <s v="61996 - QUALITY MARKET EUROPEAN, S,L"/>
    <n v="0"/>
    <n v="0"/>
    <n v="0"/>
    <n v="0"/>
    <n v="0"/>
    <n v="0"/>
    <n v="0"/>
    <n v="0"/>
    <n v="0"/>
    <n v="0"/>
    <n v="487"/>
    <n v="0"/>
    <n v="487"/>
  </r>
  <r>
    <x v="29"/>
    <s v="084000174000001 - CALENDARIO ADVIENTO CHENET "/>
    <s v="FERNANDO GARCIA"/>
    <s v="61996_1 - QUALITY MARKET EUROPEAN, S,L (JODINA MINI MARKET)"/>
    <n v="0"/>
    <n v="0"/>
    <n v="0"/>
    <n v="0"/>
    <n v="0"/>
    <n v="0"/>
    <n v="0"/>
    <n v="0"/>
    <n v="0"/>
    <n v="0"/>
    <n v="487"/>
    <n v="0"/>
    <n v="487"/>
  </r>
  <r>
    <x v="29"/>
    <s v="084000174000001 - CALENDARIO ADVIENTO CHENET "/>
    <s v="JUAN FERNANDEZ"/>
    <s v="61206 - FERNANDO MEMBRILLO MONTILLA"/>
    <n v="0"/>
    <n v="0"/>
    <n v="0"/>
    <n v="0"/>
    <n v="0"/>
    <n v="0"/>
    <n v="0"/>
    <n v="0"/>
    <n v="69.459999999999994"/>
    <n v="0"/>
    <n v="0"/>
    <n v="0"/>
    <n v="69.459999999999994"/>
  </r>
  <r>
    <x v="29"/>
    <s v="084000174000001 - CALENDARIO ADVIENTO CHENET "/>
    <s v="JUAN FERNANDEZ"/>
    <s v="61467 - NUEVO GRUPO LICORES CACHE, S, L"/>
    <n v="0"/>
    <n v="0"/>
    <n v="0"/>
    <n v="0"/>
    <n v="0"/>
    <n v="0"/>
    <n v="0"/>
    <n v="0"/>
    <n v="0"/>
    <n v="22.46"/>
    <n v="46"/>
    <n v="143.35"/>
    <n v="211.81"/>
  </r>
  <r>
    <x v="29"/>
    <s v="084000175000001 - JP CHENET ICE BCO TÃ¯Â¿Â½O IMPORTA (1,5-0,75-0,20)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75000001 - JP CHENET ICE BCO TÃ¯Â¿Â½O IMPORTA (1,5-0,75-0,20) "/>
    <s v="FERNANDO GARCIA"/>
    <s v="61894 - CASH HIPERVECINO SL"/>
    <n v="0"/>
    <n v="66.72"/>
    <n v="42.94"/>
    <n v="88.51"/>
    <n v="0"/>
    <n v="0"/>
    <n v="0"/>
    <n v="0"/>
    <n v="0"/>
    <n v="0"/>
    <n v="285.83999999999997"/>
    <n v="0"/>
    <n v="484.01"/>
  </r>
  <r>
    <x v="29"/>
    <s v="084000175000001 - JP CHENET ICE BCO TÃ¯Â¿Â½O IMPORTA (1,5-0,75-0,20) "/>
    <s v="FERNANDO GARCIA"/>
    <s v="61895 - CASH CERCANIA SL"/>
    <n v="0"/>
    <n v="66.72"/>
    <n v="150.30000000000001"/>
    <n v="147.52000000000001"/>
    <n v="894.01"/>
    <n v="0"/>
    <n v="181.21"/>
    <n v="0"/>
    <n v="73.39"/>
    <n v="0"/>
    <n v="285.83999999999997"/>
    <n v="664.27"/>
    <n v="2463.2600000000002"/>
  </r>
  <r>
    <x v="29"/>
    <s v="084000175000001 - JP CHENET ICE BCO TÃ¯Â¿Â½O IMPORTA (1,5-0,75-0,20) "/>
    <s v="FERNANDO GARCIA"/>
    <s v="61895_1 - CASH CERCANIA SL"/>
    <n v="0"/>
    <n v="66.72"/>
    <n v="128.82"/>
    <n v="0"/>
    <n v="0"/>
    <n v="0"/>
    <n v="0"/>
    <n v="0"/>
    <n v="0"/>
    <n v="0"/>
    <n v="85.75"/>
    <n v="0"/>
    <n v="281.28999999999996"/>
  </r>
  <r>
    <x v="29"/>
    <s v="084000175000001 - JP CHENET ICE BCO TÃ¯Â¿Â½O IMPORTA (1,5-0,75-0,20) "/>
    <s v="FERNANDO GARCIA"/>
    <s v="61896 - PEQUEÃ¯Â¿Â½OS COMERCIANTES UNIDOS SL"/>
    <n v="0"/>
    <n v="66.72"/>
    <n v="0"/>
    <n v="0"/>
    <n v="0"/>
    <n v="47.22"/>
    <n v="0"/>
    <n v="0"/>
    <n v="0"/>
    <n v="0"/>
    <n v="0"/>
    <n v="0"/>
    <n v="113.94"/>
  </r>
  <r>
    <x v="29"/>
    <s v="084000175000001 - JP CHENET ICE BCO TÃ¯Â¿Â½O IMPORTA (1,5-0,75-0,20) "/>
    <s v="FERNANDO GARCIA"/>
    <s v="61896_1 - PEQUEÃ¯Â¿Â½OS COMERCIANTES UNIDOS SL"/>
    <n v="0"/>
    <n v="66.72"/>
    <n v="0"/>
    <n v="88.51"/>
    <n v="0"/>
    <n v="47.22"/>
    <n v="0"/>
    <n v="0"/>
    <n v="0"/>
    <n v="0"/>
    <n v="171.51"/>
    <n v="0"/>
    <n v="373.96000000000004"/>
  </r>
  <r>
    <x v="29"/>
    <s v="084000175000001 - JP CHENET ICE BCO TÃ¯Â¿Â½O IMPORTA (1,5-0,75-0,20) "/>
    <s v="FERNANDO GARCIA"/>
    <s v="61996 - QUALITY MARKET EUROPEAN, S,L"/>
    <n v="0"/>
    <n v="0"/>
    <n v="0"/>
    <n v="0"/>
    <n v="0"/>
    <n v="0"/>
    <n v="0"/>
    <n v="0"/>
    <n v="0"/>
    <n v="0"/>
    <n v="115.17"/>
    <n v="267.64"/>
    <n v="382.81"/>
  </r>
  <r>
    <x v="29"/>
    <s v="084000175000001 - JP CHENET ICE BCO TÃ¯Â¿Â½O IMPORTA (1,5-0,75-0,20) "/>
    <s v="FERNANDO GARCIA"/>
    <s v="61996_1 - QUALITY MARKET EUROPEAN, S,L (JODINA MINI MARKET)"/>
    <n v="0"/>
    <n v="0"/>
    <n v="0"/>
    <n v="0"/>
    <n v="0"/>
    <n v="0"/>
    <n v="0"/>
    <n v="0"/>
    <n v="0"/>
    <n v="0"/>
    <n v="115.17"/>
    <n v="0"/>
    <n v="115.17"/>
  </r>
  <r>
    <x v="29"/>
    <s v="084000175000001 - JP CHENET ICE BCO TÃ¯Â¿Â½O IMPORTA (1,5-0,75-0,20) "/>
    <s v="JUAN FERNANDEZ"/>
    <s v="61143 - SIERRA ANDÃ¯Â¿Â½JAR, S,L"/>
    <n v="0"/>
    <n v="0"/>
    <n v="0"/>
    <n v="0"/>
    <n v="0"/>
    <n v="0"/>
    <n v="0"/>
    <n v="0"/>
    <n v="0"/>
    <n v="0"/>
    <n v="0"/>
    <n v="28.54"/>
    <n v="28.54"/>
  </r>
  <r>
    <x v="29"/>
    <s v="084000176000001 - JP CHENET BRUT TÃ¯Â¿Â½O IMPORTA(1,5-0,75-0,20) 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77000006 - FRANCOIS MONTAND ROSÃ¯Â¿Â½ ICE 6X75CL "/>
    <s v="JUAN FERNANDEZ"/>
    <s v="61998 - EDGAR FREDERIC BITTAR CORTESI"/>
    <n v="0"/>
    <n v="0"/>
    <n v="0"/>
    <n v="0"/>
    <n v="0"/>
    <n v="0"/>
    <n v="93.11"/>
    <n v="0"/>
    <n v="0"/>
    <n v="0"/>
    <n v="0"/>
    <n v="0"/>
    <n v="93.11"/>
  </r>
  <r>
    <x v="29"/>
    <s v="084000178000006 - JP CHENET FASHION PINEAPPLE 6X75CL "/>
    <s v="EMPRESA"/>
    <s v="61842_1 - IMPORTADORA Y TRANSPORTE GONAVI, C,A, "/>
    <n v="0"/>
    <n v="0"/>
    <n v="0"/>
    <n v="0"/>
    <n v="0"/>
    <n v="0"/>
    <n v="0"/>
    <n v="0"/>
    <n v="0"/>
    <n v="538.96"/>
    <n v="0"/>
    <n v="0"/>
    <n v="538.96"/>
  </r>
  <r>
    <x v="29"/>
    <s v="084000178000006 - JP CHENET FASHION PINEAPPLE 6X75CL "/>
    <s v="EMPRESA"/>
    <s v="61968 - ETNA GOURMET, C,A"/>
    <n v="0"/>
    <n v="0"/>
    <n v="0"/>
    <n v="0"/>
    <n v="0"/>
    <n v="455.93"/>
    <n v="0"/>
    <n v="521.41999999999996"/>
    <n v="0"/>
    <n v="0"/>
    <n v="0"/>
    <n v="0"/>
    <n v="977.34999999999991"/>
  </r>
  <r>
    <x v="29"/>
    <s v="084000178000006 - JP CHENET FASHION PINEAPPLE 6X75CL "/>
    <s v="FERNANDO GARCIA"/>
    <s v="61842 - IMPORTADORA Y TRANSPORTE GONAVI SL"/>
    <n v="0"/>
    <n v="0"/>
    <n v="617.46"/>
    <n v="0"/>
    <n v="0"/>
    <n v="0"/>
    <n v="0"/>
    <n v="0"/>
    <n v="0"/>
    <n v="0"/>
    <n v="0"/>
    <n v="0"/>
    <n v="617.46"/>
  </r>
  <r>
    <x v="29"/>
    <s v="084000178000006 - JP CHENET FASHION PINEAPPLE 6X75CL "/>
    <s v="FERNANDO GARCIA"/>
    <s v="61996 - QUALITY MARKET EUROPEAN, S,L"/>
    <n v="0"/>
    <n v="0"/>
    <n v="0"/>
    <n v="0"/>
    <n v="0"/>
    <n v="0"/>
    <n v="88.72"/>
    <n v="0"/>
    <n v="0"/>
    <n v="0.56999999999999995"/>
    <n v="0"/>
    <n v="1.61"/>
    <n v="90.899999999999991"/>
  </r>
  <r>
    <x v="29"/>
    <s v="084000182000001 - CALVET CELEBRATION BRUT BOT, 75CL"/>
    <s v="ELENA CORINA"/>
    <s v="61989 - PICAVIA INVERSIONES SL"/>
    <n v="0"/>
    <n v="0"/>
    <n v="0"/>
    <n v="0"/>
    <n v="0"/>
    <n v="0"/>
    <n v="0"/>
    <n v="0"/>
    <n v="0"/>
    <n v="0"/>
    <n v="0"/>
    <n v="0"/>
    <n v="0"/>
  </r>
  <r>
    <x v="29"/>
    <s v="084000182000006 - CALVET CELEBRATION BRUT CAJA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82000006 - CALVET CELEBRATION BRUT CAJA 6X75CL"/>
    <s v="ELENA CORINA"/>
    <s v="61989 - PICAVIA INVERSIONES SL"/>
    <n v="0"/>
    <n v="0"/>
    <n v="0"/>
    <n v="0"/>
    <n v="0"/>
    <n v="0"/>
    <n v="341.23"/>
    <n v="272.39999999999998"/>
    <n v="0"/>
    <n v="0"/>
    <n v="0"/>
    <n v="0"/>
    <n v="613.63"/>
  </r>
  <r>
    <x v="29"/>
    <s v="084000182000006 - CALVET CELEBRATION BRUT CAJA 6X75CL"/>
    <s v="ELENA CORINA"/>
    <s v="61989_1 - PICAVIA INVERSIONES SL"/>
    <n v="0"/>
    <n v="0"/>
    <n v="0"/>
    <n v="0"/>
    <n v="0"/>
    <n v="0"/>
    <n v="85.31"/>
    <n v="0"/>
    <n v="0"/>
    <n v="0"/>
    <n v="0"/>
    <n v="0"/>
    <n v="85.31"/>
  </r>
  <r>
    <x v="29"/>
    <s v="084000182000006 - CALVET CELEBRATION BRUT CAJA 6X75CL"/>
    <s v="ELENA CORINA"/>
    <s v="61989_2 - PICAVIA INVERSIONES SL"/>
    <n v="0"/>
    <n v="0"/>
    <n v="0"/>
    <n v="0"/>
    <n v="0"/>
    <n v="0"/>
    <n v="85.31"/>
    <n v="0"/>
    <n v="0"/>
    <n v="0"/>
    <n v="0"/>
    <n v="125.08"/>
    <n v="210.39"/>
  </r>
  <r>
    <x v="29"/>
    <s v="084000182000006 - CALVET CELEBRATION BRUT CAJA 6X75CL"/>
    <s v="JUAN FERNANDEZ"/>
    <s v="61467 - NUEVO GRUPO LICORES CACHE, S, L"/>
    <n v="0"/>
    <n v="83.74"/>
    <n v="0"/>
    <n v="0"/>
    <n v="0"/>
    <n v="0"/>
    <n v="0"/>
    <n v="0"/>
    <n v="0"/>
    <n v="0"/>
    <n v="0"/>
    <n v="136.08000000000001"/>
    <n v="219.82"/>
  </r>
  <r>
    <x v="29"/>
    <s v="084000183000001 - CALVET CELEBRATION BRUT ROSE BOT,75CL"/>
    <s v="ELENA CORINA"/>
    <s v="61989 - PICAVIA INVERSIONES SL"/>
    <n v="0"/>
    <n v="0"/>
    <n v="0"/>
    <n v="0"/>
    <n v="0"/>
    <n v="0"/>
    <n v="0"/>
    <n v="0"/>
    <n v="0"/>
    <n v="0"/>
    <n v="0"/>
    <n v="0"/>
    <n v="0"/>
  </r>
  <r>
    <x v="29"/>
    <s v="084000183000006 - CALVET CELEBRATION BRUT ROSE CAJA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83000006 - CALVET CELEBRATION BRUT ROSE CAJA 6X75CL"/>
    <s v="ELENA CORINA"/>
    <s v="61989 - PICAVIA INVERSIONES SL"/>
    <n v="0"/>
    <n v="0"/>
    <n v="0"/>
    <n v="0"/>
    <n v="0"/>
    <n v="0"/>
    <n v="511.85"/>
    <n v="272.39999999999998"/>
    <n v="0"/>
    <n v="0"/>
    <n v="0"/>
    <n v="0"/>
    <n v="784.25"/>
  </r>
  <r>
    <x v="29"/>
    <s v="084000183000006 - CALVET CELEBRATION BRUT ROSE CAJA 6X75CL"/>
    <s v="ELENA CORINA"/>
    <s v="61989_1 - PICAVIA INVERSIONES SL"/>
    <n v="0"/>
    <n v="0"/>
    <n v="0"/>
    <n v="0"/>
    <n v="0"/>
    <n v="0"/>
    <n v="85.31"/>
    <n v="0"/>
    <n v="0"/>
    <n v="0"/>
    <n v="0"/>
    <n v="0"/>
    <n v="85.31"/>
  </r>
  <r>
    <x v="29"/>
    <s v="084000183000006 - CALVET CELEBRATION BRUT ROSE CAJA 6X75CL"/>
    <s v="ELENA CORINA"/>
    <s v="61989_2 - PICAVIA INVERSIONES SL"/>
    <n v="0"/>
    <n v="0"/>
    <n v="0"/>
    <n v="0"/>
    <n v="0"/>
    <n v="0"/>
    <n v="85.31"/>
    <n v="0"/>
    <n v="0"/>
    <n v="0"/>
    <n v="0"/>
    <n v="0"/>
    <n v="85.31"/>
  </r>
  <r>
    <x v="29"/>
    <s v="084000183000006 - CALVET CELEBRATION BRUT ROSE CAJA 6X75CL"/>
    <s v="JUAN FERNANDEZ"/>
    <s v="61467 - NUEVO GRUPO LICORES CACHE, S, L"/>
    <n v="0"/>
    <n v="0"/>
    <n v="0"/>
    <n v="0"/>
    <n v="0"/>
    <n v="0"/>
    <n v="0"/>
    <n v="0"/>
    <n v="0"/>
    <n v="0"/>
    <n v="0"/>
    <n v="136.08000000000001"/>
    <n v="136.08000000000001"/>
  </r>
  <r>
    <x v="29"/>
    <s v="084000184000006 - CALVET CONVERSATION CAJA 6X75CL"/>
    <s v="FERNANDO GARCIA"/>
    <s v="61672 - CMAEM, S,L"/>
    <n v="0"/>
    <n v="0"/>
    <n v="0"/>
    <n v="0"/>
    <n v="0"/>
    <n v="30.01"/>
    <n v="0"/>
    <n v="0"/>
    <n v="0"/>
    <n v="0"/>
    <n v="0"/>
    <n v="0"/>
    <n v="30.01"/>
  </r>
  <r>
    <x v="29"/>
    <s v="084000184000006 - CALVET CONVERSATION CAJA 6X75CL"/>
    <s v="JUAN FERNANDEZ"/>
    <s v="61075_1 - LAS VIANDAS SELECCION, S,L,"/>
    <n v="0"/>
    <n v="0"/>
    <n v="0"/>
    <n v="0"/>
    <n v="0"/>
    <n v="98.95"/>
    <n v="341.75"/>
    <n v="133.37"/>
    <n v="730.4"/>
    <n v="277.8"/>
    <n v="269.52999999999997"/>
    <n v="334.05"/>
    <n v="2185.85"/>
  </r>
  <r>
    <x v="29"/>
    <s v="084000184000006 - CALVET CONVERSATION CAJA 6X75CL"/>
    <s v="JUAN FERNANDEZ"/>
    <s v="61075_2 - LAS VIANDAS SELECCION, S,L,"/>
    <n v="0"/>
    <n v="0"/>
    <n v="0"/>
    <n v="0"/>
    <n v="0"/>
    <n v="98.95"/>
    <n v="151.9"/>
    <n v="48.5"/>
    <n v="269.11"/>
    <n v="160.83000000000001"/>
    <n v="389.27"/>
    <n v="389.71"/>
    <n v="1508.27"/>
  </r>
  <r>
    <x v="29"/>
    <s v="084000184000006 - CALVET CONVERSATION CAJA 6X75CL"/>
    <s v="JUAN FERNANDEZ"/>
    <s v="61075_4 - LAS VIANDAS SELECCION, S,L,"/>
    <n v="58.39"/>
    <n v="174.78"/>
    <n v="112.48"/>
    <n v="123.66"/>
    <n v="655.65"/>
    <n v="131.94"/>
    <n v="113.92"/>
    <n v="60.62"/>
    <n v="384.45"/>
    <n v="87.73"/>
    <n v="269.51"/>
    <n v="222.71"/>
    <n v="2395.84"/>
  </r>
  <r>
    <x v="29"/>
    <s v="084000184000006 - CALVET CONVERSATION CAJA 6X75CL"/>
    <s v="JUAN FERNANDEZ"/>
    <s v="61075_5 - LAS VIANDAS SELECCION, S,L,"/>
    <n v="0"/>
    <n v="0"/>
    <n v="0"/>
    <n v="0"/>
    <n v="280.95999999999998"/>
    <n v="181.4"/>
    <n v="189.87"/>
    <n v="60.63"/>
    <n v="422.9"/>
    <n v="233.92"/>
    <n v="539.04999999999995"/>
    <n v="222.69"/>
    <n v="2131.42"/>
  </r>
  <r>
    <x v="29"/>
    <s v="084000184000006 - CALVET CONVERSATION CAJA 6X75CL"/>
    <s v="JUAN FERNANDEZ"/>
    <s v="61075_9 - LAS VIANDAS SELECCION, S,L,"/>
    <n v="0"/>
    <n v="0"/>
    <n v="0"/>
    <n v="0"/>
    <n v="0"/>
    <n v="49.47"/>
    <n v="0"/>
    <n v="0"/>
    <n v="0"/>
    <n v="0"/>
    <n v="598.92999999999995"/>
    <n v="278.37"/>
    <n v="926.77"/>
  </r>
  <r>
    <x v="29"/>
    <s v="084000184000006 - CALVET CONVERSATION CAJA 6X75CL"/>
    <s v="JUAN FERNANDEZ"/>
    <s v="61467 - NUEVO GRUPO LICORES CACHE, S, L"/>
    <n v="0"/>
    <n v="0"/>
    <n v="151.61000000000001"/>
    <n v="159.37"/>
    <n v="126.26"/>
    <n v="88.92"/>
    <n v="167.62"/>
    <n v="16.34"/>
    <n v="103.64"/>
    <n v="118.26"/>
    <n v="161.47999999999999"/>
    <n v="450.3"/>
    <n v="1543.8"/>
  </r>
  <r>
    <x v="29"/>
    <s v="084000184000006 - CALVET CONVERSATION CAJA 6X75CL"/>
    <s v="JUAN FERNANDEZ"/>
    <s v="61650 - JAVIER MARTINEZ LORENZO"/>
    <n v="0"/>
    <n v="346.23"/>
    <n v="303.24"/>
    <n v="0"/>
    <n v="0"/>
    <n v="0"/>
    <n v="204.74"/>
    <n v="0"/>
    <n v="0"/>
    <n v="0"/>
    <n v="0"/>
    <n v="0"/>
    <n v="854.21"/>
  </r>
  <r>
    <x v="29"/>
    <s v="084000185000006 - LA ROCHE BRUT CAJA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86000001 - JP CHENET ICE ROSE TÃ¯Â¿Â½O IMPORTA PACK 3 BOT, (1,5-0,75-0,20)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186000001 - JP CHENET ICE ROSE TÃ¯Â¿Â½O IMPORTA PACK 3 BOT, (1,5-0,75-0,20)"/>
    <s v="FERNANDO GARCIA"/>
    <s v="61894 - CASH HIPERVECINO SL"/>
    <n v="0"/>
    <n v="66.72"/>
    <n v="42.94"/>
    <n v="88.51"/>
    <n v="0"/>
    <n v="0"/>
    <n v="0"/>
    <n v="0"/>
    <n v="0"/>
    <n v="0"/>
    <n v="285.83999999999997"/>
    <n v="0"/>
    <n v="484.01"/>
  </r>
  <r>
    <x v="29"/>
    <s v="084000186000001 - JP CHENET ICE ROSE TÃ¯Â¿Â½O IMPORTA PACK 3 BOT, (1,5-0,75-0,20)"/>
    <s v="FERNANDO GARCIA"/>
    <s v="61895 - CASH CERCANIA SL"/>
    <n v="0"/>
    <n v="66.72"/>
    <n v="42.94"/>
    <n v="236.03"/>
    <n v="894.01"/>
    <n v="0"/>
    <n v="217.46"/>
    <n v="0"/>
    <n v="146.78"/>
    <n v="0"/>
    <n v="285.83999999999997"/>
    <n v="664.27"/>
    <n v="2554.0500000000002"/>
  </r>
  <r>
    <x v="29"/>
    <s v="084000186000001 - JP CHENET ICE ROSE TÃ¯Â¿Â½O IMPORTA PACK 3 BOT, (1,5-0,75-0,20)"/>
    <s v="FERNANDO GARCIA"/>
    <s v="61895_1 - CASH CERCANIA SL"/>
    <n v="0"/>
    <n v="66.72"/>
    <n v="128.82"/>
    <n v="0"/>
    <n v="0"/>
    <n v="0"/>
    <n v="0"/>
    <n v="0"/>
    <n v="0"/>
    <n v="0"/>
    <n v="200.09"/>
    <n v="0"/>
    <n v="395.63"/>
  </r>
  <r>
    <x v="29"/>
    <s v="084000186000001 - JP CHENET ICE ROSE TÃ¯Â¿Â½O IMPORTA PACK 3 BOT, (1,5-0,75-0,20)"/>
    <s v="FERNANDO GARCIA"/>
    <s v="61896 - PEQUEÃ¯Â¿Â½OS COMERCIANTES UNIDOS SL"/>
    <n v="0"/>
    <n v="66.72"/>
    <n v="0"/>
    <n v="0"/>
    <n v="0"/>
    <n v="47.22"/>
    <n v="0"/>
    <n v="0"/>
    <n v="0"/>
    <n v="0"/>
    <n v="0"/>
    <n v="0"/>
    <n v="113.94"/>
  </r>
  <r>
    <x v="29"/>
    <s v="084000186000001 - JP CHENET ICE ROSE TÃ¯Â¿Â½O IMPORTA PACK 3 BOT, (1,5-0,75-0,20)"/>
    <s v="FERNANDO GARCIA"/>
    <s v="61896_1 - PEQUEÃ¯Â¿Â½OS COMERCIANTES UNIDOS SL"/>
    <n v="0"/>
    <n v="66.72"/>
    <n v="0"/>
    <n v="147.52000000000001"/>
    <n v="0"/>
    <n v="0"/>
    <n v="0"/>
    <n v="0"/>
    <n v="146.78"/>
    <n v="0"/>
    <n v="114.34"/>
    <n v="0"/>
    <n v="475.36"/>
  </r>
  <r>
    <x v="29"/>
    <s v="084000186000001 - JP CHENET ICE ROSE TÃ¯Â¿Â½O IMPORTA PACK 3 BOT, (1,5-0,75-0,20)"/>
    <s v="FERNANDO GARCIA"/>
    <s v="61996 - QUALITY MARKET EUROPEAN, S,L"/>
    <n v="0"/>
    <n v="0"/>
    <n v="0"/>
    <n v="0"/>
    <n v="0"/>
    <n v="0"/>
    <n v="0"/>
    <n v="0"/>
    <n v="0"/>
    <n v="0"/>
    <n v="116.7"/>
    <n v="271.2"/>
    <n v="387.9"/>
  </r>
  <r>
    <x v="29"/>
    <s v="084000186000001 - JP CHENET ICE ROSE TÃ¯Â¿Â½O IMPORTA PACK 3 BOT, (1,5-0,75-0,20)"/>
    <s v="FERNANDO GARCIA"/>
    <s v="61996_1 - QUALITY MARKET EUROPEAN, S,L (JODINA MINI MARKET)"/>
    <n v="0"/>
    <n v="0"/>
    <n v="0"/>
    <n v="0"/>
    <n v="0"/>
    <n v="0"/>
    <n v="0"/>
    <n v="0"/>
    <n v="0"/>
    <n v="0"/>
    <n v="116.7"/>
    <n v="0"/>
    <n v="116.7"/>
  </r>
  <r>
    <x v="29"/>
    <s v="084000186000001 - JP CHENET ICE ROSE TÃ¯Â¿Â½O IMPORTA PACK 3 BOT, (1,5-0,75-0,20)"/>
    <s v="JUAN FERNANDEZ"/>
    <s v="61143 - SIERRA ANDÃ¯Â¿Â½JAR, S,L"/>
    <n v="0"/>
    <n v="0"/>
    <n v="0"/>
    <n v="0"/>
    <n v="0"/>
    <n v="0"/>
    <n v="0"/>
    <n v="0"/>
    <n v="0"/>
    <n v="0"/>
    <n v="0"/>
    <n v="28.92"/>
    <n v="28.92"/>
  </r>
  <r>
    <x v="29"/>
    <s v="084000187000001 - MOILLARD GRIVOT CHABLIS BCO 75 CL"/>
    <s v="ELENA CORINA"/>
    <s v="61913 - SERGIO MAYOR BUESO"/>
    <n v="0"/>
    <n v="0"/>
    <n v="0"/>
    <n v="0"/>
    <n v="0"/>
    <n v="0"/>
    <n v="0"/>
    <n v="0"/>
    <n v="0"/>
    <n v="0"/>
    <n v="0"/>
    <n v="0"/>
    <n v="0"/>
  </r>
  <r>
    <x v="29"/>
    <s v="084000187000001 - MOILLARD GRIVOT CHABLIS BCO 75 CL"/>
    <s v="ELENA CORINA"/>
    <s v="61927 - INSOLENCIA 2004 SL"/>
    <n v="0"/>
    <n v="0"/>
    <n v="0"/>
    <n v="0"/>
    <n v="0"/>
    <n v="0"/>
    <n v="0"/>
    <n v="0"/>
    <n v="0"/>
    <n v="0"/>
    <n v="0"/>
    <n v="0"/>
    <n v="0"/>
  </r>
  <r>
    <x v="29"/>
    <s v="084000187000001 - MOILLARD GRIVOT CHABLIS BCO 75 CL"/>
    <s v="FERNANDO GARCIA"/>
    <s v="62001 - LOS MONTES DE GALICIA SLU"/>
    <n v="0"/>
    <n v="0"/>
    <n v="0"/>
    <n v="0"/>
    <n v="0"/>
    <n v="0"/>
    <n v="0"/>
    <n v="0"/>
    <n v="0"/>
    <n v="0"/>
    <n v="0"/>
    <n v="0"/>
    <n v="0"/>
  </r>
  <r>
    <x v="29"/>
    <s v="084000187000006 - MOILLARD GRIVOT CHABLIS BCO CAJA 6X75 CL"/>
    <s v="ELENA CORINA"/>
    <s v="47745 - FOGÃ¯Â¿Â½N DE LA CASONA, SL"/>
    <n v="0"/>
    <n v="0"/>
    <n v="0"/>
    <n v="0"/>
    <n v="0"/>
    <n v="0"/>
    <n v="0"/>
    <n v="0"/>
    <n v="0"/>
    <n v="0"/>
    <n v="161.72"/>
    <n v="0"/>
    <n v="161.72"/>
  </r>
  <r>
    <x v="29"/>
    <s v="084000187000006 - MOILLARD GRIVOT CHABLIS BCO CAJA 6X75 CL"/>
    <s v="ELENA CORINA"/>
    <s v="61913 - SERGIO MAYOR BUESO"/>
    <n v="0"/>
    <n v="0"/>
    <n v="0"/>
    <n v="0"/>
    <n v="0"/>
    <n v="0"/>
    <n v="0"/>
    <n v="0"/>
    <n v="166.14"/>
    <n v="0"/>
    <n v="0"/>
    <n v="0"/>
    <n v="166.14"/>
  </r>
  <r>
    <x v="29"/>
    <s v="084000187000006 - MOILLARD GRIVOT CHABLIS BCO CAJA 6X75 CL"/>
    <s v="ELENA CORINA"/>
    <s v="61927 - INSOLENCIA 2004 SL"/>
    <n v="0"/>
    <n v="0"/>
    <n v="0"/>
    <n v="0"/>
    <n v="0"/>
    <n v="0"/>
    <n v="0"/>
    <n v="141.15"/>
    <n v="0"/>
    <n v="0"/>
    <n v="0"/>
    <n v="216.05"/>
    <n v="357.20000000000005"/>
  </r>
  <r>
    <x v="29"/>
    <s v="084000187000006 - MOILLARD GRIVOT CHABLIS BCO CAJA 6X75 CL"/>
    <s v="EMPRESA"/>
    <s v="61849 - ADN CENTRAL SUPPLIER HOSTELERIA SL"/>
    <n v="0"/>
    <n v="0"/>
    <n v="0"/>
    <n v="0"/>
    <n v="0"/>
    <n v="151.38999999999999"/>
    <n v="0"/>
    <n v="0"/>
    <n v="0"/>
    <n v="0"/>
    <n v="0"/>
    <n v="0"/>
    <n v="151.38999999999999"/>
  </r>
  <r>
    <x v="29"/>
    <s v="084000187000006 - MOILLARD GRIVOT CHABLIS BCO CAJA 6X75 CL"/>
    <s v="FERNANDO GARCIA"/>
    <s v="61847 - SPV SISTEMAS SA"/>
    <n v="0"/>
    <n v="0"/>
    <n v="0"/>
    <n v="0"/>
    <n v="0"/>
    <n v="0"/>
    <n v="0"/>
    <n v="0"/>
    <n v="0"/>
    <n v="0"/>
    <n v="0"/>
    <n v="124.08"/>
    <n v="124.08"/>
  </r>
  <r>
    <x v="29"/>
    <s v="084000187000006 - MOILLARD GRIVOT CHABLIS BCO CAJA 6X75 CL"/>
    <s v="FERNANDO GARCIA"/>
    <s v="62021 - HOSTELERIA VAZQUEZ RUIZ SL"/>
    <n v="0"/>
    <n v="0"/>
    <n v="0"/>
    <n v="0"/>
    <n v="0"/>
    <n v="0"/>
    <n v="0"/>
    <n v="0"/>
    <n v="0"/>
    <n v="0"/>
    <n v="134.71"/>
    <n v="0"/>
    <n v="134.71"/>
  </r>
  <r>
    <x v="29"/>
    <s v="084000187000006 - MOILLARD GRIVOT CHABLIS BCO CAJA 6X75 CL"/>
    <s v="JUAN FERNANDEZ"/>
    <s v="61000 - FRANCISCO JAVIER MART-NEZ DEL CERRO"/>
    <n v="0"/>
    <n v="0"/>
    <n v="0"/>
    <n v="0"/>
    <n v="0"/>
    <n v="0"/>
    <n v="0"/>
    <n v="0"/>
    <n v="0"/>
    <n v="0"/>
    <n v="509.87"/>
    <n v="118.49"/>
    <n v="628.36"/>
  </r>
  <r>
    <x v="29"/>
    <s v="084000187000006 - MOILLARD GRIVOT CHABLIS BCO CAJA 6X75 CL"/>
    <s v="JUAN FERNANDEZ"/>
    <s v="61101 - DISTRIBUIDORA DE BEBIDAS BACO, S,A"/>
    <n v="0"/>
    <n v="0"/>
    <n v="0"/>
    <n v="0"/>
    <n v="0"/>
    <n v="0"/>
    <n v="0"/>
    <n v="0"/>
    <n v="0"/>
    <n v="124.47"/>
    <n v="0"/>
    <n v="0"/>
    <n v="124.47"/>
  </r>
  <r>
    <x v="29"/>
    <s v="084000187000006 - MOILLARD GRIVOT CHABLIS BCO CAJA 6X75 CL"/>
    <s v="JUAN FERNANDEZ"/>
    <s v="61467 - NUEVO GRUPO LICORES CACHE, S, L"/>
    <n v="0"/>
    <n v="0"/>
    <n v="0"/>
    <n v="283.76"/>
    <n v="0"/>
    <n v="0"/>
    <n v="0"/>
    <n v="0"/>
    <n v="384.06"/>
    <n v="0"/>
    <n v="0"/>
    <n v="127.78"/>
    <n v="795.59999999999991"/>
  </r>
  <r>
    <x v="29"/>
    <s v="084000188000006 - MOILLARD GRIVOT PINOT NOIR TTO CAJA 6X75CL"/>
    <s v="FERNANDO GARCIA"/>
    <s v="61847 - SPV SISTEMAS SA"/>
    <n v="0"/>
    <n v="108.8"/>
    <n v="0"/>
    <n v="0"/>
    <n v="0"/>
    <n v="0"/>
    <n v="0"/>
    <n v="37.75"/>
    <n v="0"/>
    <n v="0"/>
    <n v="0"/>
    <n v="0"/>
    <n v="146.55000000000001"/>
  </r>
  <r>
    <x v="29"/>
    <s v="084000188000006 - MOILLARD GRIVOT PINOT NOIR TTO CAJA 6X75CL"/>
    <s v="JUAN FERNANDEZ"/>
    <s v="60641_1 - JUMN SAN RAFAEL, S,L"/>
    <n v="0"/>
    <n v="0"/>
    <n v="0"/>
    <n v="0"/>
    <n v="0"/>
    <n v="0"/>
    <n v="0"/>
    <n v="0"/>
    <n v="123.12"/>
    <n v="0"/>
    <n v="0"/>
    <n v="0"/>
    <n v="123.12"/>
  </r>
  <r>
    <x v="29"/>
    <s v="084000188000006 - MOILLARD GRIVOT PINOT NOIR TTO CAJA 6X75CL"/>
    <s v="JUAN FERNANDEZ"/>
    <s v="61000 - FRANCISCO JAVIER MART-NEZ DEL CERRO"/>
    <n v="186.84"/>
    <n v="0"/>
    <n v="136.54"/>
    <n v="0"/>
    <n v="0"/>
    <n v="0"/>
    <n v="0"/>
    <n v="0"/>
    <n v="0"/>
    <n v="88.75"/>
    <n v="90.89"/>
    <n v="168.98"/>
    <n v="672"/>
  </r>
  <r>
    <x v="29"/>
    <s v="084000188000006 - MOILLARD GRIVOT PINOT NOIR TTO CAJA 6X75CL"/>
    <s v="JUAN FERNANDEZ"/>
    <s v="61829 - VINUM BARRICA SL"/>
    <n v="0"/>
    <n v="0"/>
    <n v="0"/>
    <n v="0"/>
    <n v="0"/>
    <n v="0"/>
    <n v="0"/>
    <n v="0"/>
    <n v="138.5"/>
    <n v="0"/>
    <n v="0"/>
    <n v="0"/>
    <n v="138.5"/>
  </r>
  <r>
    <x v="29"/>
    <s v="084000189000001 - MOILLARD GRIVOT CHARDONNAY 75CL"/>
    <s v="ELENA CORINA"/>
    <s v="61913 - SERGIO MAYOR BUESO"/>
    <n v="0"/>
    <n v="0"/>
    <n v="0"/>
    <n v="0"/>
    <n v="0"/>
    <n v="0"/>
    <n v="0"/>
    <n v="0"/>
    <n v="0"/>
    <n v="0"/>
    <n v="0"/>
    <n v="0"/>
    <n v="0"/>
  </r>
  <r>
    <x v="29"/>
    <s v="084000189000001 - MOILLARD GRIVOT CHARDONNAY 75CL"/>
    <s v="FERNANDO GARCIA"/>
    <s v="62001 - LOS MONTES DE GALICIA SLU"/>
    <n v="0"/>
    <n v="0"/>
    <n v="0"/>
    <n v="0"/>
    <n v="0"/>
    <n v="0"/>
    <n v="0"/>
    <n v="0"/>
    <n v="0"/>
    <n v="0"/>
    <n v="0"/>
    <n v="0"/>
    <n v="0"/>
  </r>
  <r>
    <x v="29"/>
    <s v="084000189000006 - MOILLARD GRIVOT CHARDONNAY CAJA 6X75CL"/>
    <s v="FERNANDO GARCIA"/>
    <s v="61847 - SPV SISTEMAS SA"/>
    <n v="0"/>
    <n v="114.51"/>
    <n v="0"/>
    <n v="0"/>
    <n v="0"/>
    <n v="0"/>
    <n v="0"/>
    <n v="39.729999999999997"/>
    <n v="0"/>
    <n v="0"/>
    <n v="0"/>
    <n v="93.11"/>
    <n v="247.35000000000002"/>
  </r>
  <r>
    <x v="29"/>
    <s v="084000189000006 - MOILLARD GRIVOT CHARDONNAY CAJA 6X75CL"/>
    <s v="JUAN FERNANDEZ"/>
    <s v="60641_1 - JUMN SAN RAFAEL, S,L"/>
    <n v="0"/>
    <n v="0"/>
    <n v="0"/>
    <n v="0"/>
    <n v="0"/>
    <n v="0"/>
    <n v="0"/>
    <n v="0"/>
    <n v="0"/>
    <n v="0"/>
    <n v="0"/>
    <n v="0"/>
    <n v="0"/>
  </r>
  <r>
    <x v="29"/>
    <s v="084000189000006 - MOILLARD GRIVOT CHARDONNAY CAJA 6X75CL"/>
    <s v="JUAN FERNANDEZ"/>
    <s v="61000 - FRANCISCO JAVIER MART-NEZ DEL CERRO"/>
    <n v="0"/>
    <n v="0"/>
    <n v="0"/>
    <n v="0"/>
    <n v="0"/>
    <n v="0"/>
    <n v="0"/>
    <n v="0"/>
    <n v="0"/>
    <n v="0"/>
    <n v="286.99"/>
    <n v="0"/>
    <n v="286.99"/>
  </r>
  <r>
    <x v="29"/>
    <s v="084000189000006 - MOILLARD GRIVOT CHARDONNAY CAJA 6X75CL"/>
    <s v="JUAN FERNANDEZ"/>
    <s v="61829 - VINUM BARRICA SL"/>
    <n v="0"/>
    <n v="0"/>
    <n v="0"/>
    <n v="0"/>
    <n v="0"/>
    <n v="0"/>
    <n v="0"/>
    <n v="0"/>
    <n v="0"/>
    <n v="0"/>
    <n v="0"/>
    <n v="0"/>
    <n v="0"/>
  </r>
  <r>
    <x v="29"/>
    <s v="084000211000006 - JP CHENET DELICIOUS RDO CAJA 6 BOT X 75CL"/>
    <s v="ELENA CORINA"/>
    <s v="61908 - MARIN RAZVAN BADEA"/>
    <n v="0"/>
    <n v="0"/>
    <n v="31.16"/>
    <n v="0"/>
    <n v="0"/>
    <n v="0"/>
    <n v="0"/>
    <n v="0"/>
    <n v="0"/>
    <n v="0"/>
    <n v="0"/>
    <n v="0"/>
    <n v="31.16"/>
  </r>
  <r>
    <x v="29"/>
    <s v="084000211000006 - JP CHENET DELICIOUS RDO CAJA 6 BOT X 75CL"/>
    <s v="EMPRESA"/>
    <s v="61968 - ETNA GOURMET, C,A"/>
    <n v="0"/>
    <n v="0"/>
    <n v="0"/>
    <n v="0"/>
    <n v="0"/>
    <n v="393.42"/>
    <n v="0"/>
    <n v="433.85"/>
    <n v="0"/>
    <n v="0"/>
    <n v="0"/>
    <n v="0"/>
    <n v="827.27"/>
  </r>
  <r>
    <x v="29"/>
    <s v="084000211000006 - JP CHENET DELICIOUS RDO CAJA 6 BOT X 75CL"/>
    <s v="FERNANDO GARCIA"/>
    <s v="61996 - QUALITY MARKET EUROPEAN, S,L"/>
    <n v="0"/>
    <n v="0"/>
    <n v="0"/>
    <n v="0"/>
    <n v="0"/>
    <n v="0"/>
    <n v="0"/>
    <n v="21"/>
    <n v="0"/>
    <n v="0"/>
    <n v="0"/>
    <n v="0"/>
    <n v="21"/>
  </r>
  <r>
    <x v="29"/>
    <s v="084000211000006 - JP CHENET DELICIOUS RDO CAJA 6 BOT X 75CL"/>
    <s v="FERNANDO GARCIA"/>
    <s v="61996_1 - QUALITY MARKET EUROPEAN, S,L (JODINA MINI MARKET)"/>
    <n v="0"/>
    <n v="0"/>
    <n v="0"/>
    <n v="0"/>
    <n v="0"/>
    <n v="0"/>
    <n v="0"/>
    <n v="0"/>
    <n v="0"/>
    <n v="25.32"/>
    <n v="0"/>
    <n v="0"/>
    <n v="25.32"/>
  </r>
  <r>
    <x v="29"/>
    <s v="084000212000001 - JP CHENET DELICIOUS TTO 75CL"/>
    <s v="JUAN FERNANDEZ"/>
    <s v="88 - TECNOBRAU S,L,"/>
    <n v="0"/>
    <n v="0"/>
    <n v="0"/>
    <n v="0"/>
    <n v="0"/>
    <n v="0"/>
    <n v="0"/>
    <n v="0"/>
    <n v="0"/>
    <n v="0"/>
    <n v="0"/>
    <n v="0"/>
    <n v="0"/>
  </r>
  <r>
    <x v="29"/>
    <s v="084000212000006 - JP CHENET DELICIOUS TTO CAJA 6 BOT X 75CL"/>
    <s v="ELENA CORINA"/>
    <s v="61908 - MARIN RAZVAN BADEA"/>
    <n v="0"/>
    <n v="0"/>
    <n v="31.16"/>
    <n v="0"/>
    <n v="0"/>
    <n v="0"/>
    <n v="0"/>
    <n v="0"/>
    <n v="0"/>
    <n v="0"/>
    <n v="0"/>
    <n v="0"/>
    <n v="31.16"/>
  </r>
  <r>
    <x v="29"/>
    <s v="084000212000006 - JP CHENET DELICIOUS TTO CAJA 6 BOT X 75CL"/>
    <s v="EMPRESA"/>
    <s v="61968 - ETNA GOURMET, C,A"/>
    <n v="0"/>
    <n v="0"/>
    <n v="0"/>
    <n v="0"/>
    <n v="0"/>
    <n v="393.42"/>
    <n v="0"/>
    <n v="433.85"/>
    <n v="0"/>
    <n v="0"/>
    <n v="0"/>
    <n v="0"/>
    <n v="827.27"/>
  </r>
  <r>
    <x v="29"/>
    <s v="084000212000006 - JP CHENET DELICIOUS TTO CAJA 6 BOT X 75CL"/>
    <s v="FERNANDO GARCIA"/>
    <s v="61875 - ROXANA LULIANA URECHE"/>
    <n v="37.85"/>
    <n v="118.5"/>
    <n v="58.44"/>
    <n v="40.15"/>
    <n v="0"/>
    <n v="0"/>
    <n v="0"/>
    <n v="0"/>
    <n v="66.58"/>
    <n v="0"/>
    <n v="0"/>
    <n v="0"/>
    <n v="321.52"/>
  </r>
  <r>
    <x v="29"/>
    <s v="084000212000006 - JP CHENET DELICIOUS TTO CAJA 6 BOT X 75CL"/>
    <s v="FERNANDO GARCIA"/>
    <s v="61996 - QUALITY MARKET EUROPEAN, S,L"/>
    <n v="0"/>
    <n v="0"/>
    <n v="0"/>
    <n v="0"/>
    <n v="0"/>
    <n v="0"/>
    <n v="0"/>
    <n v="21"/>
    <n v="0"/>
    <n v="0"/>
    <n v="0"/>
    <n v="0"/>
    <n v="21"/>
  </r>
  <r>
    <x v="29"/>
    <s v="084000212000006 - JP CHENET DELICIOUS TTO CAJA 6 BOT X 75CL"/>
    <s v="FERNANDO GARCIA"/>
    <s v="61996_1 - QUALITY MARKET EUROPEAN, S,L (JODINA MINI MARKET)"/>
    <n v="0"/>
    <n v="0"/>
    <n v="0"/>
    <n v="0"/>
    <n v="0"/>
    <n v="0"/>
    <n v="0"/>
    <n v="0"/>
    <n v="0"/>
    <n v="25.32"/>
    <n v="0"/>
    <n v="0"/>
    <n v="25.32"/>
  </r>
  <r>
    <x v="29"/>
    <s v="084000212000006 - JP CHENET DELICIOUS TTO CAJA 6 BOT X 75CL"/>
    <s v="GERMÃ¯Â¿Â½N"/>
    <s v="61875 - ROXANA LULIANA URECHE"/>
    <n v="37.85"/>
    <n v="0"/>
    <n v="0"/>
    <n v="0"/>
    <n v="0"/>
    <n v="0"/>
    <n v="0"/>
    <n v="0"/>
    <n v="0"/>
    <n v="0"/>
    <n v="0"/>
    <n v="0"/>
    <n v="37.85"/>
  </r>
  <r>
    <x v="29"/>
    <s v="084000213000001 - JP CHENET DELICIOUS BCO 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213000001 - JP CHENET DELICIOUS BCO 75CL"/>
    <s v="FERNANDO GARCIA"/>
    <s v="61893 - GROUP WINNERS 88 LS"/>
    <n v="0"/>
    <n v="0"/>
    <n v="0"/>
    <n v="0"/>
    <n v="0"/>
    <n v="0"/>
    <n v="32.880000000000003"/>
    <n v="0"/>
    <n v="0"/>
    <n v="0"/>
    <n v="0"/>
    <n v="0"/>
    <n v="32.880000000000003"/>
  </r>
  <r>
    <x v="29"/>
    <s v="084000213000006 - JP CHENET DELICIOUS BCO CAJA 6 BOT X 75CL"/>
    <s v="ELENA CORINA"/>
    <s v="61659 - LUIS GARC-A NIETO"/>
    <n v="0"/>
    <n v="0"/>
    <n v="32.450000000000003"/>
    <n v="133.78"/>
    <n v="0"/>
    <n v="47.58"/>
    <n v="0"/>
    <n v="0"/>
    <n v="0"/>
    <n v="0"/>
    <n v="0"/>
    <n v="0"/>
    <n v="213.81"/>
  </r>
  <r>
    <x v="29"/>
    <s v="084000213000006 - JP CHENET DELICIOUS BCO CAJA 6 BOT X 75CL"/>
    <s v="ELENA CORINA"/>
    <s v="61908 - MARIN RAZVAN BADEA"/>
    <n v="0"/>
    <n v="0"/>
    <n v="31.16"/>
    <n v="0"/>
    <n v="0"/>
    <n v="0"/>
    <n v="0"/>
    <n v="0"/>
    <n v="0"/>
    <n v="0"/>
    <n v="0"/>
    <n v="0"/>
    <n v="31.16"/>
  </r>
  <r>
    <x v="29"/>
    <s v="084000213000006 - JP CHENET DELICIOUS BCO CAJA 6 BOT X 75CL"/>
    <s v="EMPRESA"/>
    <s v="61968 - ETNA GOURMET, C,A"/>
    <n v="0"/>
    <n v="0"/>
    <n v="0"/>
    <n v="0"/>
    <n v="0"/>
    <n v="393.42"/>
    <n v="0"/>
    <n v="433.85"/>
    <n v="0"/>
    <n v="0"/>
    <n v="0"/>
    <n v="0"/>
    <n v="827.27"/>
  </r>
  <r>
    <x v="29"/>
    <s v="084000213000006 - JP CHENET DELICIOUS BCO CAJA 6 BOT X 75CL"/>
    <s v="FERNANDO GARCIA"/>
    <s v="61875 - ROXANA LULIANA URECHE"/>
    <n v="37.85"/>
    <n v="163.91"/>
    <n v="58.44"/>
    <n v="0"/>
    <n v="162.22"/>
    <n v="0"/>
    <n v="0"/>
    <n v="0"/>
    <n v="66.58"/>
    <n v="0"/>
    <n v="51.87"/>
    <n v="0"/>
    <n v="540.86999999999989"/>
  </r>
  <r>
    <x v="29"/>
    <s v="084000213000006 - JP CHENET DELICIOUS BCO CAJA 6 BOT X 75CL"/>
    <s v="FERNANDO GARCIA"/>
    <s v="61875_1 - ROXANA LULIANA URECHE"/>
    <n v="0"/>
    <n v="0"/>
    <n v="0"/>
    <n v="0"/>
    <n v="0"/>
    <n v="0"/>
    <n v="0"/>
    <n v="0"/>
    <n v="0"/>
    <n v="25.32"/>
    <n v="0"/>
    <n v="0"/>
    <n v="25.32"/>
  </r>
  <r>
    <x v="29"/>
    <s v="084000213000006 - JP CHENET DELICIOUS BCO CAJA 6 BOT X 75CL"/>
    <s v="FERNANDO GARCIA"/>
    <s v="61885 - MARCOS VEGA GARCIA"/>
    <n v="37.85"/>
    <n v="0"/>
    <n v="0"/>
    <n v="0"/>
    <n v="0"/>
    <n v="0"/>
    <n v="0"/>
    <n v="0"/>
    <n v="0"/>
    <n v="0"/>
    <n v="0"/>
    <n v="0"/>
    <n v="37.85"/>
  </r>
  <r>
    <x v="29"/>
    <s v="084000213000006 - JP CHENET DELICIOUS BCO CAJA 6 BOT X 75CL"/>
    <s v="FERNANDO GARCIA"/>
    <s v="61893 - GROUP WINNERS 88 LS"/>
    <n v="0"/>
    <n v="0"/>
    <n v="0"/>
    <n v="0"/>
    <n v="121.67"/>
    <n v="21.42"/>
    <n v="0"/>
    <n v="0"/>
    <n v="99.87"/>
    <n v="18.989999999999998"/>
    <n v="77.8"/>
    <n v="72.319999999999993"/>
    <n v="412.07"/>
  </r>
  <r>
    <x v="29"/>
    <s v="084000213000006 - JP CHENET DELICIOUS BCO CAJA 6 BOT X 75CL"/>
    <s v="FERNANDO GARCIA"/>
    <s v="61996 - QUALITY MARKET EUROPEAN, S,L"/>
    <n v="0"/>
    <n v="0"/>
    <n v="0"/>
    <n v="0"/>
    <n v="0"/>
    <n v="0"/>
    <n v="0"/>
    <n v="21"/>
    <n v="0"/>
    <n v="0"/>
    <n v="0"/>
    <n v="0"/>
    <n v="21"/>
  </r>
  <r>
    <x v="29"/>
    <s v="084000213000006 - JP CHENET DELICIOUS BCO CAJA 6 BOT X 75CL"/>
    <s v="FERNANDO GARCIA"/>
    <s v="61996_1 - QUALITY MARKET EUROPEAN, S,L (JODINA MINI MARKET)"/>
    <n v="0"/>
    <n v="0"/>
    <n v="0"/>
    <n v="0"/>
    <n v="0"/>
    <n v="0"/>
    <n v="0"/>
    <n v="0"/>
    <n v="0"/>
    <n v="25.32"/>
    <n v="0"/>
    <n v="0"/>
    <n v="25.32"/>
  </r>
  <r>
    <x v="29"/>
    <s v="084000217000001 - FLEURS DE PRAIRIE 1,5 L 1,5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218000001 - CHATEAU PEYREDOULLE MGN BOTELLA 1,5 CAJA MADERA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219000001 - FLEURS DE PRAIRIE 0,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29"/>
    <s v="084000219000001 - FLEURS DE PRAIRIE 0,75CL"/>
    <s v="ELENA CORINA"/>
    <s v="61927 - INSOLENCIA 2004 SL"/>
    <n v="0"/>
    <n v="0"/>
    <n v="0"/>
    <n v="0"/>
    <n v="0"/>
    <n v="0"/>
    <n v="0"/>
    <n v="0"/>
    <n v="0"/>
    <n v="0"/>
    <n v="0"/>
    <n v="0"/>
    <n v="0"/>
  </r>
  <r>
    <x v="29"/>
    <s v="084000219000001 - FLEURS DE PRAIRIE 0,75CL"/>
    <s v="ELENA CORINA"/>
    <s v="61989 - PICAVIA INVERSIONES SL"/>
    <n v="0"/>
    <n v="0"/>
    <n v="0"/>
    <n v="0"/>
    <n v="0"/>
    <n v="0"/>
    <n v="0"/>
    <n v="0"/>
    <n v="0"/>
    <n v="0"/>
    <n v="0"/>
    <n v="0"/>
    <n v="0"/>
  </r>
  <r>
    <x v="29"/>
    <s v="084000219000006 - FLEURS DE PRAIRIE 6X0,75CL"/>
    <s v="ELENA CORINA"/>
    <s v="47745 - FOGÃ¯Â¿Â½N DE LA CASONA, SL"/>
    <n v="0"/>
    <n v="0"/>
    <n v="0"/>
    <n v="0"/>
    <n v="0"/>
    <n v="0"/>
    <n v="0"/>
    <n v="0"/>
    <n v="0"/>
    <n v="0"/>
    <n v="101.04"/>
    <n v="0"/>
    <n v="101.04"/>
  </r>
  <r>
    <x v="29"/>
    <s v="084000219000006 - FLEURS DE PRAIRIE 6X0,75CL"/>
    <s v="EMPRESA"/>
    <s v="61849 - ADN CENTRAL SUPPLIER HOSTELERIA SL"/>
    <n v="0"/>
    <n v="0"/>
    <n v="0"/>
    <n v="0"/>
    <n v="0"/>
    <n v="105.72"/>
    <n v="0"/>
    <n v="0"/>
    <n v="0"/>
    <n v="0"/>
    <n v="0"/>
    <n v="0"/>
    <n v="105.72"/>
  </r>
  <r>
    <x v="29"/>
    <s v="084000219000006 - FLEURS DE PRAIRIE 6X0,75CL"/>
    <s v="FERNANDO GARCIA"/>
    <s v="62001 - LOS MONTES DE GALICIA SLU"/>
    <n v="0"/>
    <n v="0"/>
    <n v="0"/>
    <n v="0"/>
    <n v="0"/>
    <n v="0"/>
    <n v="0"/>
    <n v="0"/>
    <n v="0"/>
    <n v="0"/>
    <n v="0"/>
    <n v="93.93"/>
    <n v="93.93"/>
  </r>
  <r>
    <x v="29"/>
    <s v="084000220000024 - JP CHENET FIZZY ROSÃ¯Â¿Â½ LATA 24 X 250 ML"/>
    <s v="FERNANDO GARCIA"/>
    <s v="61842 - IMPORTADORA Y TRANSPORTE GONAVI SL"/>
    <n v="0"/>
    <n v="0"/>
    <n v="0"/>
    <n v="0"/>
    <n v="0"/>
    <n v="0"/>
    <n v="0"/>
    <n v="0"/>
    <n v="621.6"/>
    <n v="0"/>
    <n v="0"/>
    <n v="0"/>
    <n v="621.6"/>
  </r>
  <r>
    <x v="29"/>
    <s v="084000220000024 - JP CHENET FIZZY ROSÃ¯Â¿Â½ LATA 24 X 250 ML"/>
    <s v="FERNANDO GARCIA"/>
    <s v="61894 - CASH HIPERVECINO SL"/>
    <n v="0"/>
    <n v="0"/>
    <n v="0"/>
    <n v="0"/>
    <n v="0"/>
    <n v="0"/>
    <n v="186.15"/>
    <n v="0"/>
    <n v="0"/>
    <n v="0"/>
    <n v="0"/>
    <n v="0"/>
    <n v="186.15"/>
  </r>
  <r>
    <x v="29"/>
    <s v="084000220000024 - JP CHENET FIZZY ROSÃ¯Â¿Â½ LATA 24 X 250 ML"/>
    <s v="FERNANDO GARCIA"/>
    <s v="61895 - CASH CERCANIA SL"/>
    <n v="0"/>
    <n v="0"/>
    <n v="0"/>
    <n v="0"/>
    <n v="0"/>
    <n v="0"/>
    <n v="186.15"/>
    <n v="0"/>
    <n v="314.12"/>
    <n v="0"/>
    <n v="0"/>
    <n v="0"/>
    <n v="500.27"/>
  </r>
  <r>
    <x v="29"/>
    <s v="084000220000024 - JP CHENET FIZZY ROSÃ¯Â¿Â½ LATA 24 X 250 ML"/>
    <s v="FERNANDO GARCIA"/>
    <s v="61895_1 - CASH CERCANIA SL"/>
    <n v="0"/>
    <n v="0"/>
    <n v="0"/>
    <n v="0"/>
    <n v="0"/>
    <n v="0"/>
    <n v="186.15"/>
    <n v="0"/>
    <n v="0"/>
    <n v="0"/>
    <n v="0"/>
    <n v="0"/>
    <n v="186.15"/>
  </r>
  <r>
    <x v="29"/>
    <s v="084000220000024 - JP CHENET FIZZY ROSÃ¯Â¿Â½ LATA 24 X 250 ML"/>
    <s v="FERNANDO GARCIA"/>
    <s v="61896 - PEQUEÃ¯Â¿Â½OS COMERCIANTES UNIDOS SL"/>
    <n v="0"/>
    <n v="0"/>
    <n v="0"/>
    <n v="0"/>
    <n v="0"/>
    <n v="0"/>
    <n v="186.15"/>
    <n v="0"/>
    <n v="0"/>
    <n v="0"/>
    <n v="0"/>
    <n v="0"/>
    <n v="186.15"/>
  </r>
  <r>
    <x v="29"/>
    <s v="084000220000024 - JP CHENET FIZZY ROSÃ¯Â¿Â½ LATA 24 X 250 ML"/>
    <s v="FERNANDO GARCIA"/>
    <s v="61896_1 - PEQUEÃ¯Â¿Â½OS COMERCIANTES UNIDOS SL"/>
    <n v="0"/>
    <n v="0"/>
    <n v="0"/>
    <n v="0"/>
    <n v="0"/>
    <n v="0"/>
    <n v="186.15"/>
    <n v="0"/>
    <n v="0"/>
    <n v="0"/>
    <n v="0"/>
    <n v="0"/>
    <n v="186.15"/>
  </r>
  <r>
    <x v="29"/>
    <s v="084000220000024 - JP CHENET FIZZY ROSÃ¯Â¿Â½ LATA 24 X 250 ML"/>
    <s v="FERNANDO GARCIA"/>
    <s v="61975 - MIGUEL ANGEL CRESPO HERANCE"/>
    <n v="0"/>
    <n v="0"/>
    <n v="0"/>
    <n v="0"/>
    <n v="0"/>
    <n v="0"/>
    <n v="0"/>
    <n v="0"/>
    <n v="0"/>
    <n v="0"/>
    <n v="0"/>
    <n v="54.18"/>
    <n v="54.18"/>
  </r>
  <r>
    <x v="29"/>
    <s v="084000220000024 - JP CHENET FIZZY ROSÃ¯Â¿Â½ LATA 24 X 250 ML"/>
    <s v="FERNANDO GARCIA"/>
    <s v="61986 - EURICAR EUROPA SL"/>
    <n v="0"/>
    <n v="0"/>
    <n v="0"/>
    <n v="0"/>
    <n v="0"/>
    <n v="96.3"/>
    <n v="0"/>
    <n v="0"/>
    <n v="0"/>
    <n v="0"/>
    <n v="0"/>
    <n v="0"/>
    <n v="96.3"/>
  </r>
  <r>
    <x v="29"/>
    <s v="084000220000024 - JP CHENET FIZZY ROSÃ¯Â¿Â½ LATA 24 X 250 ML"/>
    <s v="FERNANDO GARCIA"/>
    <s v="61996 - QUALITY MARKET EUROPEAN, S,L"/>
    <n v="0"/>
    <n v="0"/>
    <n v="0"/>
    <n v="0"/>
    <n v="0"/>
    <n v="0"/>
    <n v="73.91"/>
    <n v="0"/>
    <n v="149.65"/>
    <n v="28.46"/>
    <n v="0"/>
    <n v="0"/>
    <n v="252.02"/>
  </r>
  <r>
    <x v="29"/>
    <s v="084000220000024 - JP CHENET FIZZY ROSÃ¯Â¿Â½ LATA 24 X 250 ML"/>
    <s v="FERNANDO GARCIA"/>
    <s v="61996_1 - QUALITY MARKET EUROPEAN, S,L (JODINA MINI MARKET)"/>
    <n v="0"/>
    <n v="0"/>
    <n v="0"/>
    <n v="0"/>
    <n v="0"/>
    <n v="0"/>
    <n v="0"/>
    <n v="0"/>
    <n v="0"/>
    <n v="28.46"/>
    <n v="0"/>
    <n v="0"/>
    <n v="28.46"/>
  </r>
  <r>
    <x v="29"/>
    <s v="084000221000006 - ARTHUR METZ 110 CREMANT ALSACE CON ESTUCHE"/>
    <s v="ELENA CORINA"/>
    <s v="61920 - ENRIQUE VIDAL SANTANA"/>
    <n v="0"/>
    <n v="0"/>
    <n v="0"/>
    <n v="0"/>
    <n v="0"/>
    <n v="0"/>
    <n v="0"/>
    <n v="0"/>
    <n v="230.66"/>
    <n v="0"/>
    <n v="0"/>
    <n v="0"/>
    <n v="230.66"/>
  </r>
  <r>
    <x v="29"/>
    <s v="084000224000006 - MOILLARD BRUT CREMANT BOURG "/>
    <s v="FERNANDO GARCIA"/>
    <s v="61991 - ALEJANDRO TOME FERRANIZ"/>
    <n v="0"/>
    <n v="0"/>
    <n v="0"/>
    <n v="0"/>
    <n v="0"/>
    <n v="0"/>
    <n v="0"/>
    <n v="0"/>
    <n v="0"/>
    <n v="0"/>
    <n v="0"/>
    <n v="84.49"/>
    <n v="84.49"/>
  </r>
  <r>
    <x v="29"/>
    <s v="084000225000006 - MOILLARD ROSE CREMANT BOURG "/>
    <s v="FERNANDO GARCIA"/>
    <s v="61991 - ALEJANDRO TOME FERRANIZ"/>
    <n v="0"/>
    <n v="0"/>
    <n v="0"/>
    <n v="0"/>
    <n v="0"/>
    <n v="0"/>
    <n v="0"/>
    <n v="0"/>
    <n v="0"/>
    <n v="0"/>
    <n v="0"/>
    <n v="84.49"/>
    <n v="84.49"/>
  </r>
  <r>
    <x v="29"/>
    <s v="084000225000006 - MOILLARD ROSE CREMANT BOURG "/>
    <s v="JUAN FERNANDEZ"/>
    <s v="61000 - FRANCISCO JAVIER MART-NEZ DEL CERRO"/>
    <n v="0"/>
    <n v="0"/>
    <n v="0"/>
    <n v="0"/>
    <n v="0"/>
    <n v="0"/>
    <n v="0"/>
    <n v="0"/>
    <n v="0"/>
    <n v="0"/>
    <n v="37.409999999999997"/>
    <n v="0"/>
    <n v="37.409999999999997"/>
  </r>
  <r>
    <x v="30"/>
    <s v="088000002000001 - PACK IPA SELECCION 6 BOT, 6 BOT,"/>
    <s v="ELENA CORINA"/>
    <s v="61920 - ENRIQUE VIDAL SANTANA"/>
    <n v="0"/>
    <n v="0"/>
    <n v="0"/>
    <n v="0"/>
    <n v="0"/>
    <n v="0"/>
    <n v="0"/>
    <n v="0"/>
    <n v="0"/>
    <n v="0"/>
    <n v="0"/>
    <n v="49.92"/>
    <n v="49.92"/>
  </r>
  <r>
    <x v="30"/>
    <s v="088000002000001 - PACK IPA SELECCION 6 BOT, 6 BOT,"/>
    <s v="EMPRESA"/>
    <s v="61842_1 - IMPORTADORA Y TRANSPORTE GONAVI, C,A, "/>
    <n v="0"/>
    <n v="0"/>
    <n v="0"/>
    <n v="0"/>
    <n v="0"/>
    <n v="0"/>
    <n v="0"/>
    <n v="0"/>
    <n v="0"/>
    <n v="83.19"/>
    <n v="0"/>
    <n v="0"/>
    <n v="83.19"/>
  </r>
  <r>
    <x v="30"/>
    <s v="088000002000001 - PACK IPA SELECCION 6 BOT, 6 BOT,"/>
    <s v="EMPRESA"/>
    <s v="61844 - BODEGAS JUCAR SA"/>
    <n v="0"/>
    <n v="0"/>
    <n v="0"/>
    <n v="0"/>
    <n v="0"/>
    <n v="0"/>
    <n v="0"/>
    <n v="0"/>
    <n v="0"/>
    <n v="0"/>
    <n v="12.79"/>
    <n v="0"/>
    <n v="12.79"/>
  </r>
  <r>
    <x v="30"/>
    <s v="088000002000001 - PACK IPA SELECCION 6 BOT, 6 BOT,"/>
    <s v="FERNANDO GARCIA"/>
    <s v="62025 - ALVARO RODRIGUEZ ELVIRA"/>
    <n v="0"/>
    <n v="0"/>
    <n v="0"/>
    <n v="0"/>
    <n v="0"/>
    <n v="0"/>
    <n v="0"/>
    <n v="0"/>
    <n v="0"/>
    <n v="0"/>
    <n v="26.94"/>
    <n v="0"/>
    <n v="26.94"/>
  </r>
  <r>
    <x v="30"/>
    <s v="088000002000001 - PACK IPA SELECCION 6 BOT, 6 BOT,"/>
    <s v="JUAN FERNANDEZ"/>
    <s v="61843 - CAROLINA PEREZ MARTIN"/>
    <n v="0"/>
    <n v="0"/>
    <n v="0"/>
    <n v="0"/>
    <n v="0"/>
    <n v="0"/>
    <n v="0"/>
    <n v="0"/>
    <n v="0"/>
    <n v="0"/>
    <n v="9.6999999999999993"/>
    <n v="0"/>
    <n v="9.6999999999999993"/>
  </r>
  <r>
    <x v="30"/>
    <s v="088000003000001 - ARTESANA SELECCION 24 X 24 BOT,"/>
    <s v="ELENA CORINA"/>
    <s v="61176 - MERCADO DE LAS CORREDERAS, S,A,"/>
    <n v="0"/>
    <n v="0"/>
    <n v="0"/>
    <n v="0"/>
    <n v="0"/>
    <n v="0"/>
    <n v="0"/>
    <n v="0"/>
    <n v="0"/>
    <n v="27.82"/>
    <n v="0"/>
    <n v="166.95"/>
    <n v="194.76999999999998"/>
  </r>
  <r>
    <x v="30"/>
    <s v="088000003000001 - ARTESANA SELECCION 24 X 24 BOT,"/>
    <s v="ELENA CORINA"/>
    <s v="61920 - ENRIQUE VIDAL SANTANA"/>
    <n v="0"/>
    <n v="0"/>
    <n v="0"/>
    <n v="0"/>
    <n v="0"/>
    <n v="0"/>
    <n v="0"/>
    <n v="0"/>
    <n v="0"/>
    <n v="12.52"/>
    <n v="14.59"/>
    <n v="0"/>
    <n v="27.11"/>
  </r>
  <r>
    <x v="30"/>
    <s v="088000003000001 - ARTESANA SELECCION 24 X 24 BOT,"/>
    <s v="EMPRESA"/>
    <s v="61842_1 - IMPORTADORA Y TRANSPORTE GONAVI, C,A, "/>
    <n v="0"/>
    <n v="0"/>
    <n v="0"/>
    <n v="0"/>
    <n v="0"/>
    <n v="0"/>
    <n v="0"/>
    <n v="0"/>
    <n v="0"/>
    <n v="250.39"/>
    <n v="0"/>
    <n v="0"/>
    <n v="250.39"/>
  </r>
  <r>
    <x v="30"/>
    <s v="088000003000001 - ARTESANA SELECCION 24 X 24 BOT,"/>
    <s v="EMPRESA"/>
    <s v="61844 - BODEGAS JUCAR SA"/>
    <n v="0"/>
    <n v="0"/>
    <n v="0"/>
    <n v="0"/>
    <n v="0"/>
    <n v="0"/>
    <n v="0"/>
    <n v="0"/>
    <n v="0"/>
    <n v="0"/>
    <n v="41.94"/>
    <n v="0"/>
    <n v="41.94"/>
  </r>
  <r>
    <x v="30"/>
    <s v="088000003000001 - ARTESANA SELECCION 24 X 24 BOT,"/>
    <s v="FERNANDO GARCIA"/>
    <s v="62025 - ALVARO RODRIGUEZ ELVIRA"/>
    <n v="0"/>
    <n v="0"/>
    <n v="0"/>
    <n v="0"/>
    <n v="0"/>
    <n v="0"/>
    <n v="0"/>
    <n v="0"/>
    <n v="0"/>
    <n v="0"/>
    <n v="48.65"/>
    <n v="0"/>
    <n v="48.65"/>
  </r>
  <r>
    <x v="30"/>
    <s v="088000003000001 - ARTESANA SELECCION 24 X 24 BOT,"/>
    <s v="JUAN FERNANDEZ"/>
    <s v="61467 - NUEVO GRUPO LICORES CACHE, S, L"/>
    <n v="0"/>
    <n v="0"/>
    <n v="0"/>
    <n v="0"/>
    <n v="0"/>
    <n v="0"/>
    <n v="0"/>
    <n v="0"/>
    <n v="0"/>
    <n v="0"/>
    <n v="13.78"/>
    <n v="0"/>
    <n v="13.78"/>
  </r>
  <r>
    <x v="30"/>
    <s v="088000004000001 - PACK PALE ALE SELECCION 6 BOT,"/>
    <s v="ELENA CORINA"/>
    <s v="61920 - ENRIQUE VIDAL SANTANA"/>
    <n v="0"/>
    <n v="0"/>
    <n v="0"/>
    <n v="0"/>
    <n v="0"/>
    <n v="0"/>
    <n v="0"/>
    <n v="0"/>
    <n v="0"/>
    <n v="0"/>
    <n v="0"/>
    <n v="24.96"/>
    <n v="24.96"/>
  </r>
  <r>
    <x v="30"/>
    <s v="088000004000001 - PACK PALE ALE SELECCION 6 BOT,"/>
    <s v="EMPRESA"/>
    <s v="61844 - BODEGAS JUCAR SA"/>
    <n v="0"/>
    <n v="0"/>
    <n v="0"/>
    <n v="0"/>
    <n v="0"/>
    <n v="0"/>
    <n v="0"/>
    <n v="0"/>
    <n v="0"/>
    <n v="0"/>
    <n v="11.62"/>
    <n v="0"/>
    <n v="11.62"/>
  </r>
  <r>
    <x v="30"/>
    <s v="088000004000001 - PACK PALE ALE SELECCION 6 BOT,"/>
    <s v="FERNANDO GARCIA"/>
    <s v="62025 - ALVARO RODRIGUEZ ELVIRA"/>
    <n v="0"/>
    <n v="0"/>
    <n v="0"/>
    <n v="0"/>
    <n v="0"/>
    <n v="0"/>
    <n v="0"/>
    <n v="0"/>
    <n v="0"/>
    <n v="0"/>
    <n v="26.94"/>
    <n v="0"/>
    <n v="26.94"/>
  </r>
  <r>
    <x v="30"/>
    <s v="088000005000001 - PACK SUSHI &amp; BEER "/>
    <s v="ELENA CORINA"/>
    <s v="61176 - MERCADO DE LAS CORREDERAS, S,A,"/>
    <n v="0"/>
    <n v="0"/>
    <n v="0"/>
    <n v="0"/>
    <n v="0"/>
    <n v="0"/>
    <n v="0"/>
    <n v="0"/>
    <n v="0"/>
    <n v="0"/>
    <n v="0"/>
    <n v="95.42"/>
    <n v="95.42"/>
  </r>
  <r>
    <x v="30"/>
    <s v="088000005000001 - PACK SUSHI &amp; BEER "/>
    <s v="ELENA CORINA"/>
    <s v="61920 - ENRIQUE VIDAL SANTANA"/>
    <n v="0"/>
    <n v="0"/>
    <n v="0"/>
    <n v="0"/>
    <n v="0"/>
    <n v="0"/>
    <n v="0"/>
    <n v="0"/>
    <n v="0"/>
    <n v="5.72"/>
    <n v="3.33"/>
    <n v="0"/>
    <n v="9.0500000000000007"/>
  </r>
  <r>
    <x v="30"/>
    <s v="088000005000001 - PACK SUSHI &amp; BEER "/>
    <s v="ELENA CORINA"/>
    <s v="61964 - FATEMA TUSJIHURA SL"/>
    <n v="0"/>
    <n v="0"/>
    <n v="0"/>
    <n v="0"/>
    <n v="0"/>
    <n v="0"/>
    <n v="0"/>
    <n v="0"/>
    <n v="0"/>
    <n v="0"/>
    <n v="0"/>
    <n v="34.35"/>
    <n v="34.35"/>
  </r>
  <r>
    <x v="30"/>
    <s v="088000005000001 - PACK SUSHI &amp; BEER "/>
    <s v="EMPRESA"/>
    <s v="61844 - BODEGAS JUCAR SA"/>
    <n v="0"/>
    <n v="0"/>
    <n v="0"/>
    <n v="0"/>
    <n v="0"/>
    <n v="0"/>
    <n v="0"/>
    <n v="0"/>
    <n v="0"/>
    <n v="0"/>
    <n v="10.31"/>
    <n v="0"/>
    <n v="10.31"/>
  </r>
  <r>
    <x v="30"/>
    <s v="088000005000001 - PACK SUSHI &amp; BEER "/>
    <s v="FERNANDO GARCIA"/>
    <s v="60130 - CALIDAD E INNOVACION 2013, S,L,"/>
    <n v="0"/>
    <n v="0"/>
    <n v="0"/>
    <n v="0"/>
    <n v="0"/>
    <n v="0"/>
    <n v="0"/>
    <n v="0"/>
    <n v="0"/>
    <n v="0"/>
    <n v="212.82"/>
    <n v="0"/>
    <n v="212.82"/>
  </r>
  <r>
    <x v="30"/>
    <s v="088000005000001 - PACK SUSHI &amp; BEER "/>
    <s v="FERNANDO GARCIA"/>
    <s v="60310 - SIERRABER 2007 SL"/>
    <n v="0"/>
    <n v="0"/>
    <n v="0"/>
    <n v="0"/>
    <n v="0"/>
    <n v="0"/>
    <n v="0"/>
    <n v="0"/>
    <n v="0"/>
    <n v="0"/>
    <n v="68.7"/>
    <n v="0"/>
    <n v="68.7"/>
  </r>
  <r>
    <x v="30"/>
    <s v="088000005000001 - PACK SUSHI &amp; BEER "/>
    <s v="FERNANDO GARCIA"/>
    <s v="62025 - ALVARO RODRIGUEZ ELVIRA"/>
    <n v="0"/>
    <n v="0"/>
    <n v="0"/>
    <n v="0"/>
    <n v="0"/>
    <n v="0"/>
    <n v="0"/>
    <n v="0"/>
    <n v="0"/>
    <n v="0"/>
    <n v="68.7"/>
    <n v="0"/>
    <n v="68.7"/>
  </r>
  <r>
    <x v="30"/>
    <s v="088000005000001 - PACK SUSHI &amp; BEER "/>
    <s v="JUAN FERNANDEZ"/>
    <s v="61843 - CAROLINA PEREZ MARTIN"/>
    <n v="0"/>
    <n v="0"/>
    <n v="0"/>
    <n v="0"/>
    <n v="0"/>
    <n v="0"/>
    <n v="0"/>
    <n v="0"/>
    <n v="0"/>
    <n v="0"/>
    <n v="6.67"/>
    <n v="0"/>
    <n v="6.67"/>
  </r>
  <r>
    <x v="30"/>
    <s v="088000006000001 - PACK SIN ALCOHOL 6 BOT "/>
    <s v="EMPRESA"/>
    <s v="61844 - BODEGAS JUCAR SA"/>
    <n v="0"/>
    <n v="0"/>
    <n v="0"/>
    <n v="0"/>
    <n v="0"/>
    <n v="0"/>
    <n v="0"/>
    <n v="0"/>
    <n v="0"/>
    <n v="0"/>
    <n v="7.57"/>
    <n v="0"/>
    <n v="7.57"/>
  </r>
  <r>
    <x v="30"/>
    <s v="088000006000001 - PACK SIN ALCOHOL 6 BOT "/>
    <s v="FERNANDO GARCIA"/>
    <s v="62025 - ALVARO RODRIGUEZ ELVIRA"/>
    <n v="0"/>
    <n v="0"/>
    <n v="0"/>
    <n v="0"/>
    <n v="0"/>
    <n v="0"/>
    <n v="0"/>
    <n v="0"/>
    <n v="0"/>
    <n v="0"/>
    <n v="25.23"/>
    <n v="0"/>
    <n v="25.23"/>
  </r>
  <r>
    <x v="31"/>
    <s v="089000005000001 - IL VENEZIANO LAMBRUSCO FRIZZ BOT 75CL(RDO)"/>
    <s v="ELENA CORINA"/>
    <s v="61911 - PIZZERIA FRATELLI SL"/>
    <n v="0"/>
    <n v="0"/>
    <n v="2.36"/>
    <n v="0"/>
    <n v="0"/>
    <n v="0"/>
    <n v="0"/>
    <n v="0"/>
    <n v="0"/>
    <n v="0"/>
    <n v="0"/>
    <n v="0"/>
    <n v="2.36"/>
  </r>
  <r>
    <x v="31"/>
    <s v="089000005000006 - IL VENEZIANO LAMBRUSCO FRIZZ CAJA 6 X 75CL(RDO)"/>
    <s v="ELENA CORINA"/>
    <s v="61911 - PIZZERIA FRATELLI SL"/>
    <n v="0"/>
    <n v="0"/>
    <n v="56.63"/>
    <n v="0"/>
    <n v="0"/>
    <n v="0"/>
    <n v="0"/>
    <n v="0"/>
    <n v="0"/>
    <n v="0"/>
    <n v="0"/>
    <n v="0"/>
    <n v="56.63"/>
  </r>
  <r>
    <x v="31"/>
    <s v="089000005000006 - IL VENEZIANO LAMBRUSCO FRIZZ CAJA 6 X 75CL(RDO)"/>
    <s v="FERNANDO GARCIA"/>
    <s v="60396 - LENDA RESTAURACION S,L,"/>
    <n v="0"/>
    <n v="0"/>
    <n v="0"/>
    <n v="9.4"/>
    <n v="0"/>
    <n v="0"/>
    <n v="0"/>
    <n v="0"/>
    <n v="0"/>
    <n v="0"/>
    <n v="0"/>
    <n v="0"/>
    <n v="9.4"/>
  </r>
  <r>
    <x v="31"/>
    <s v="089000005000006 - IL VENEZIANO LAMBRUSCO FRIZZ CAJA 6 X 75CL(RDO)"/>
    <s v="FERNANDO GARCIA"/>
    <s v="61893 - GROUP WINNERS 88 LS"/>
    <n v="0"/>
    <n v="0"/>
    <n v="0"/>
    <n v="0"/>
    <n v="17.13"/>
    <n v="0"/>
    <n v="0"/>
    <n v="0"/>
    <n v="0"/>
    <n v="0"/>
    <n v="0"/>
    <n v="0"/>
    <n v="17.13"/>
  </r>
  <r>
    <x v="31"/>
    <s v="089000005000006 - IL VENEZIANO LAMBRUSCO FRIZZ CAJA 6 X 75CL(RDO)"/>
    <s v="FERNANDO GARCIA"/>
    <s v="61996 - QUALITY MARKET EUROPEAN, S,L"/>
    <n v="0"/>
    <n v="0"/>
    <n v="0"/>
    <n v="0"/>
    <n v="0"/>
    <n v="0"/>
    <n v="19.87"/>
    <n v="0"/>
    <n v="0"/>
    <n v="0"/>
    <n v="0"/>
    <n v="53.55"/>
    <n v="73.42"/>
  </r>
  <r>
    <x v="31"/>
    <s v="089000005000006 - IL VENEZIANO LAMBRUSCO FRIZZ CAJA 6 X 75CL(RDO)"/>
    <s v="JUAN FERNANDEZ"/>
    <s v="67466 - DORNASOFT, S,L,"/>
    <n v="0"/>
    <n v="0"/>
    <n v="0"/>
    <n v="0"/>
    <n v="0"/>
    <n v="0"/>
    <n v="23.84"/>
    <n v="0"/>
    <n v="0"/>
    <n v="0"/>
    <n v="0"/>
    <n v="0"/>
    <n v="23.84"/>
  </r>
  <r>
    <x v="31"/>
    <s v="089000006000006 - FRIZZANTE IL VENEZIANO TINTO CAJA 6 X 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1"/>
    <s v="089000006000006 - FRIZZANTE IL VENEZIANO TINTO CAJA 6 X 75CL"/>
    <s v="FERNANDO GARCIA"/>
    <s v="61996 - QUALITY MARKET EUROPEAN, S,L"/>
    <n v="0"/>
    <n v="0"/>
    <n v="0"/>
    <n v="0"/>
    <n v="0"/>
    <n v="0"/>
    <n v="19.87"/>
    <n v="0"/>
    <n v="0"/>
    <n v="0"/>
    <n v="0"/>
    <n v="53.55"/>
    <n v="73.42"/>
  </r>
  <r>
    <x v="31"/>
    <s v="089000007000006 - IL VENEZIANO LAMBRUSCO FRIZZ CAJA 6 X 75CL"/>
    <s v="JUAN FERNANDEZ"/>
    <s v="67466 - DORNASOFT, S,L,"/>
    <n v="0"/>
    <n v="16.350000000000001"/>
    <n v="0"/>
    <n v="0"/>
    <n v="0"/>
    <n v="0"/>
    <n v="0"/>
    <n v="0"/>
    <n v="0"/>
    <n v="0"/>
    <n v="0"/>
    <n v="0"/>
    <n v="16.350000000000001"/>
  </r>
  <r>
    <x v="31"/>
    <s v="089000009000001 - IL VENEZIANO MOSCATO BOT 75CL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31"/>
    <s v="089000009000006 - IL VENEZIANO MOSCATO CAJA 6 X 75CL"/>
    <s v="ELENA CORINA"/>
    <s v="61908 - MARIN RAZVAN BADEA"/>
    <n v="0"/>
    <n v="0"/>
    <n v="0"/>
    <n v="0"/>
    <n v="38.130000000000003"/>
    <n v="0"/>
    <n v="0"/>
    <n v="0"/>
    <n v="0"/>
    <n v="0"/>
    <n v="0"/>
    <n v="0"/>
    <n v="38.130000000000003"/>
  </r>
  <r>
    <x v="31"/>
    <s v="089000009000006 - IL VENEZIANO MOSCATO CAJA 6 X 75CL"/>
    <s v="ELENA CORINA"/>
    <s v="61911 - PIZZERIA FRATELLI SL"/>
    <n v="0"/>
    <n v="0"/>
    <n v="0"/>
    <n v="0"/>
    <n v="0"/>
    <n v="0"/>
    <n v="0"/>
    <n v="0"/>
    <n v="0"/>
    <n v="0"/>
    <n v="0"/>
    <n v="0"/>
    <n v="0"/>
  </r>
  <r>
    <x v="31"/>
    <s v="089000009000006 - IL VENEZIANO MOSCATO CAJA 6 X 75CL"/>
    <s v="ELENA CORINA"/>
    <s v="61916 - JMC INVERSIONES SC"/>
    <n v="0"/>
    <n v="0"/>
    <n v="29.66"/>
    <n v="0"/>
    <n v="0"/>
    <n v="0"/>
    <n v="0"/>
    <n v="0"/>
    <n v="0"/>
    <n v="0"/>
    <n v="0"/>
    <n v="0"/>
    <n v="29.66"/>
  </r>
  <r>
    <x v="31"/>
    <s v="089000009000006 - IL VENEZIANO MOSCATO CAJA 6 X 75CL"/>
    <s v="ELENA CORINA"/>
    <s v="61949 - LA NUEVA ITALIANA 2015 SL"/>
    <n v="0"/>
    <n v="0"/>
    <n v="0"/>
    <n v="0"/>
    <n v="44.86"/>
    <n v="0"/>
    <n v="0"/>
    <n v="0"/>
    <n v="0"/>
    <n v="0"/>
    <n v="0"/>
    <n v="0"/>
    <n v="44.86"/>
  </r>
  <r>
    <x v="31"/>
    <s v="089000009000006 - IL VENEZIANO MOSCATO CAJA 6 X 75CL"/>
    <s v="FERNANDO GARCIA"/>
    <s v="60873 - A &amp; J RISTORAZIONE C,B,"/>
    <n v="0"/>
    <n v="28.55"/>
    <n v="0"/>
    <n v="0"/>
    <n v="0"/>
    <n v="0"/>
    <n v="0"/>
    <n v="0"/>
    <n v="0"/>
    <n v="0"/>
    <n v="0"/>
    <n v="0"/>
    <n v="28.55"/>
  </r>
  <r>
    <x v="31"/>
    <s v="089000009000006 - IL VENEZIANO MOSCATO CAJA 6 X 75CL"/>
    <s v="FERNANDO GARCIA"/>
    <s v="61996 - QUALITY MARKET EUROPEAN, S,L"/>
    <n v="0"/>
    <n v="0"/>
    <n v="0"/>
    <n v="0"/>
    <n v="0"/>
    <n v="0"/>
    <n v="0"/>
    <n v="0"/>
    <n v="0"/>
    <n v="0"/>
    <n v="0"/>
    <n v="112.15"/>
    <n v="112.15"/>
  </r>
  <r>
    <x v="31"/>
    <s v="089000009000006 - IL VENEZIANO MOSCATO CAJA 6 X 75CL"/>
    <s v="JUAN FERNANDEZ"/>
    <s v="61075_4 - LAS VIANDAS SELECCION, S,L,"/>
    <n v="71.13"/>
    <n v="9.27"/>
    <n v="14.44"/>
    <n v="11.5"/>
    <n v="21.84"/>
    <n v="428.89"/>
    <n v="0"/>
    <n v="0"/>
    <n v="0"/>
    <n v="0"/>
    <n v="0"/>
    <n v="0"/>
    <n v="557.06999999999994"/>
  </r>
  <r>
    <x v="31"/>
    <s v="089000009000006 - IL VENEZIANO MOSCATO CAJA 6 X 75CL"/>
    <s v="JUAN FERNANDEZ"/>
    <s v="61075_5 - LAS VIANDAS SELECCION, S,L,"/>
    <n v="0"/>
    <n v="0"/>
    <n v="0"/>
    <n v="0"/>
    <n v="21.84"/>
    <n v="0"/>
    <n v="0"/>
    <n v="0"/>
    <n v="0"/>
    <n v="0"/>
    <n v="0"/>
    <n v="0"/>
    <n v="21.84"/>
  </r>
  <r>
    <x v="31"/>
    <s v="089000009000006 - IL VENEZIANO MOSCATO CAJA 6 X 75CL"/>
    <s v="JUAN FERNANDEZ"/>
    <s v="61829 - VINUM BARRICA SL"/>
    <n v="0"/>
    <n v="0"/>
    <n v="0"/>
    <n v="0"/>
    <n v="0"/>
    <n v="0"/>
    <n v="0"/>
    <n v="0"/>
    <n v="167.83"/>
    <n v="0"/>
    <n v="0"/>
    <n v="0"/>
    <n v="167.83"/>
  </r>
  <r>
    <x v="31"/>
    <s v="089000009000006 - IL VENEZIANO MOSCATO CAJA 6 X 75CL"/>
    <s v="JUAN FERNANDEZ"/>
    <s v="67451_1 - OMAR Y SADY, S,L,"/>
    <n v="0"/>
    <n v="0"/>
    <n v="0"/>
    <n v="0"/>
    <n v="0"/>
    <n v="0"/>
    <n v="0"/>
    <n v="0"/>
    <n v="0"/>
    <n v="0"/>
    <n v="0"/>
    <n v="199.43"/>
    <n v="199.43"/>
  </r>
  <r>
    <x v="31"/>
    <s v="089000014000001 - MARSALA FINE WINE BOT, 75CL"/>
    <s v="ELENA CORINA"/>
    <s v="61913 - SERGIO MAYOR BUESO"/>
    <n v="0"/>
    <n v="0"/>
    <n v="0"/>
    <n v="0"/>
    <n v="0"/>
    <n v="0"/>
    <n v="0"/>
    <n v="0"/>
    <n v="0"/>
    <n v="0"/>
    <n v="0"/>
    <n v="0"/>
    <n v="0"/>
  </r>
  <r>
    <x v="31"/>
    <s v="089000014000012 - MARSALA FINE WINE CAJA 12 X 75CL"/>
    <s v="EMPRESA"/>
    <s v="61844 - BODEGAS JUCAR SA"/>
    <n v="0"/>
    <n v="0"/>
    <n v="0"/>
    <n v="48.49"/>
    <n v="0"/>
    <n v="0"/>
    <n v="0"/>
    <n v="298.57"/>
    <n v="0"/>
    <n v="0"/>
    <n v="0"/>
    <n v="0"/>
    <n v="347.06"/>
  </r>
  <r>
    <x v="31"/>
    <s v="089000014000012 - MARSALA FINE WINE CAJA 12 X 75CL"/>
    <s v="JUAN FERNANDEZ"/>
    <s v="61101 - DISTRIBUIDORA DE BEBIDAS BACO, S,A"/>
    <n v="0"/>
    <n v="0"/>
    <n v="35.82"/>
    <n v="0"/>
    <n v="0"/>
    <n v="0"/>
    <n v="0"/>
    <n v="0"/>
    <n v="0"/>
    <n v="162.87"/>
    <n v="0"/>
    <n v="0"/>
    <n v="198.69"/>
  </r>
  <r>
    <x v="31"/>
    <s v="089000014000012 - MARSALA FINE WINE CAJA 12 X 75CL"/>
    <s v="JUAN FERNANDEZ"/>
    <s v="61467 - NUEVO GRUPO LICORES CACHE, S, L"/>
    <n v="100.56"/>
    <n v="0"/>
    <n v="0"/>
    <n v="0"/>
    <n v="0"/>
    <n v="0"/>
    <n v="0"/>
    <n v="0"/>
    <n v="0"/>
    <n v="0"/>
    <n v="0"/>
    <n v="0"/>
    <n v="100.56"/>
  </r>
  <r>
    <x v="31"/>
    <s v="089000014000012 - MARSALA FINE WINE CAJA 12 X 75CL"/>
    <s v="JUAN FERNANDEZ"/>
    <s v="61829 - VINUM BARRICA SL"/>
    <n v="0"/>
    <n v="0"/>
    <n v="0"/>
    <n v="0"/>
    <n v="0"/>
    <n v="0"/>
    <n v="0"/>
    <n v="0"/>
    <n v="0"/>
    <n v="0"/>
    <n v="0"/>
    <n v="0"/>
    <n v="0"/>
  </r>
  <r>
    <x v="31"/>
    <s v="089000017000001 - IL VENEZIANO MOSCATO BOT 37,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1"/>
    <s v="089000017000012 - IL VENEZIANO MOSCATO CAJA 12 X 37,5 CL"/>
    <s v="FERNANDO GARCIA"/>
    <s v="60873 - A &amp; J RISTORAZIONE C,B,"/>
    <n v="0"/>
    <n v="0"/>
    <n v="141.86000000000001"/>
    <n v="0"/>
    <n v="0"/>
    <n v="0"/>
    <n v="212.31"/>
    <n v="0"/>
    <n v="0"/>
    <n v="0"/>
    <n v="0"/>
    <n v="0"/>
    <n v="354.17"/>
  </r>
  <r>
    <x v="31"/>
    <s v="089000017000012 - IL VENEZIANO MOSCATO CAJA 12 X 37,5 CL"/>
    <s v="FERNANDO GARCIA"/>
    <s v="61902 - SEMPRE PIZZA, SRL"/>
    <n v="0"/>
    <n v="0"/>
    <n v="28.38"/>
    <n v="0"/>
    <n v="0"/>
    <n v="0"/>
    <n v="0"/>
    <n v="0"/>
    <n v="0"/>
    <n v="0"/>
    <n v="0"/>
    <n v="0"/>
    <n v="28.38"/>
  </r>
  <r>
    <x v="31"/>
    <s v="089000017000012 - IL VENEZIANO MOSCATO CAJA 12 X 37,5 CL"/>
    <s v="FERNANDO GARCIA"/>
    <s v="61973 - CIVES Y MANTERO SL"/>
    <n v="0"/>
    <n v="0"/>
    <n v="0"/>
    <n v="0"/>
    <n v="0"/>
    <n v="0"/>
    <n v="0"/>
    <n v="0"/>
    <n v="0"/>
    <n v="379.49"/>
    <n v="0"/>
    <n v="0"/>
    <n v="379.49"/>
  </r>
  <r>
    <x v="31"/>
    <s v="089000017000012 - IL VENEZIANO MOSCATO CAJA 12 X 37,5 CL"/>
    <s v="JUAN FERNANDEZ"/>
    <s v="61101 - DISTRIBUIDORA DE BEBIDAS BACO, S,A"/>
    <n v="0"/>
    <n v="0"/>
    <n v="21.24"/>
    <n v="16.91"/>
    <n v="0"/>
    <n v="0"/>
    <n v="0"/>
    <n v="0"/>
    <n v="0"/>
    <n v="0"/>
    <n v="0"/>
    <n v="0"/>
    <n v="38.15"/>
  </r>
  <r>
    <x v="31"/>
    <s v="089000017000012 - IL VENEZIANO MOSCATO CAJA 12 X 37,5 CL"/>
    <s v="JUAN FERNANDEZ"/>
    <s v="61206 - FERNANDO MEMBRILLO MONTILLA"/>
    <n v="0"/>
    <n v="0"/>
    <n v="0"/>
    <n v="0"/>
    <n v="0"/>
    <n v="0"/>
    <n v="0"/>
    <n v="0"/>
    <n v="0"/>
    <n v="0"/>
    <n v="102.33"/>
    <n v="0"/>
    <n v="102.33"/>
  </r>
  <r>
    <x v="31"/>
    <s v="089000018000006 - BAROLO CACCIOTORA NEBBIOLO CAJA 6X75 CL"/>
    <s v="JUAN FERNANDEZ"/>
    <s v="61101 - DISTRIBUIDORA DE BEBIDAS BACO, S,A"/>
    <n v="0"/>
    <n v="186.87"/>
    <n v="0"/>
    <n v="160.24"/>
    <n v="0"/>
    <n v="0"/>
    <n v="0"/>
    <n v="0"/>
    <n v="0"/>
    <n v="0"/>
    <n v="0"/>
    <n v="0"/>
    <n v="347.11"/>
  </r>
  <r>
    <x v="31"/>
    <s v="089000019000001 - IL VENEZIANO PROSECO BOT 75CL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31"/>
    <s v="089000019000006 - IL VENEZIANO PROSECO CAJA 6X75 CL"/>
    <s v="ELENA CORINA"/>
    <s v="61908 - MARIN RAZVAN BADEA"/>
    <n v="0"/>
    <n v="0"/>
    <n v="71.5"/>
    <n v="0"/>
    <n v="0"/>
    <n v="0"/>
    <n v="0"/>
    <n v="0"/>
    <n v="0"/>
    <n v="0"/>
    <n v="0"/>
    <n v="0"/>
    <n v="71.5"/>
  </r>
  <r>
    <x v="31"/>
    <s v="089000019000006 - IL VENEZIANO PROSECO CAJA 6X75 CL"/>
    <s v="ELENA CORINA"/>
    <s v="61916 - JMC INVERSIONES SC"/>
    <n v="0"/>
    <n v="0"/>
    <n v="35.75"/>
    <n v="0"/>
    <n v="0"/>
    <n v="0"/>
    <n v="0"/>
    <n v="0"/>
    <n v="0"/>
    <n v="0"/>
    <n v="0"/>
    <n v="0"/>
    <n v="35.75"/>
  </r>
  <r>
    <x v="31"/>
    <s v="089000019000006 - IL VENEZIANO PROSECO CAJA 6X75 CL"/>
    <s v="ELENA CORINA"/>
    <s v="61949 - LA NUEVA ITALIANA 2015 SL"/>
    <n v="0"/>
    <n v="0"/>
    <n v="0"/>
    <n v="0"/>
    <n v="54.07"/>
    <n v="0"/>
    <n v="0"/>
    <n v="0"/>
    <n v="0"/>
    <n v="0"/>
    <n v="0"/>
    <n v="0"/>
    <n v="54.07"/>
  </r>
  <r>
    <x v="31"/>
    <s v="089000019000006 - IL VENEZIANO PROSECO CAJA 6X75 CL"/>
    <s v="EMPRESA"/>
    <s v="61844 - BODEGAS JUCAR SA"/>
    <n v="0"/>
    <n v="0"/>
    <n v="0"/>
    <n v="0"/>
    <n v="0"/>
    <n v="0"/>
    <n v="0"/>
    <n v="0"/>
    <n v="0"/>
    <n v="0"/>
    <n v="769.51"/>
    <n v="0"/>
    <n v="769.51"/>
  </r>
  <r>
    <x v="31"/>
    <s v="089000019000006 - IL VENEZIANO PROSECO CAJA 6X75 CL"/>
    <s v="JUAN FERNANDEZ"/>
    <s v="61000 - FRANCISCO JAVIER MART-NEZ DEL CERRO"/>
    <n v="0"/>
    <n v="0"/>
    <n v="0"/>
    <n v="0"/>
    <n v="80.08"/>
    <n v="0"/>
    <n v="0"/>
    <n v="0"/>
    <n v="0"/>
    <n v="0"/>
    <n v="0"/>
    <n v="0"/>
    <n v="80.08"/>
  </r>
  <r>
    <x v="31"/>
    <s v="089000019000006 - IL VENEZIANO PROSECO CAJA 6X75 CL"/>
    <s v="JUAN FERNANDEZ"/>
    <s v="61101 - DISTRIBUIDORA DE BEBIDAS BACO, S,A"/>
    <n v="0"/>
    <n v="0"/>
    <n v="0"/>
    <n v="21.09"/>
    <n v="80.08"/>
    <n v="0"/>
    <n v="0"/>
    <n v="0"/>
    <n v="0"/>
    <n v="0"/>
    <n v="0"/>
    <n v="0"/>
    <n v="101.17"/>
  </r>
  <r>
    <x v="31"/>
    <s v="089000019000006 - IL VENEZIANO PROSECO CAJA 6X75 CL"/>
    <s v="JUAN FERNANDEZ"/>
    <s v="61467 - NUEVO GRUPO LICORES CACHE, S, L"/>
    <n v="0"/>
    <n v="0"/>
    <n v="0"/>
    <n v="0"/>
    <n v="0"/>
    <n v="0"/>
    <n v="56.84"/>
    <n v="0"/>
    <n v="0"/>
    <n v="0"/>
    <n v="0"/>
    <n v="0"/>
    <n v="56.84"/>
  </r>
  <r>
    <x v="31"/>
    <s v="089000019000006 - IL VENEZIANO PROSECO CAJA 6X75 CL"/>
    <s v="JUAN FERNANDEZ"/>
    <s v="61829 - VINUM BARRICA SL"/>
    <n v="0"/>
    <n v="0"/>
    <n v="0"/>
    <n v="0"/>
    <n v="0"/>
    <n v="0"/>
    <n v="0"/>
    <n v="0"/>
    <n v="202.24"/>
    <n v="0"/>
    <n v="0"/>
    <n v="0"/>
    <n v="202.24"/>
  </r>
  <r>
    <x v="31"/>
    <s v="089000021000006 - VERMENTINO SARDEGNA CACCIOTORA CAJA 6 X 75CL(BCO)"/>
    <s v="FERNANDO GARCIA"/>
    <s v="61902 - SEMPRE PIZZA, SRL"/>
    <n v="0"/>
    <n v="15.97"/>
    <n v="0"/>
    <n v="19.829999999999998"/>
    <n v="0"/>
    <n v="0"/>
    <n v="0"/>
    <n v="0"/>
    <n v="156.47999999999999"/>
    <n v="0"/>
    <n v="0"/>
    <n v="0"/>
    <n v="192.27999999999997"/>
  </r>
  <r>
    <x v="31"/>
    <s v="089000023000001 - PRIMITIVO TARANTINO CACCIOTORA BOT, 75 CL(TTO)"/>
    <s v="ELENA CORINA"/>
    <s v="61911 - PIZZERIA FRATELLI SL"/>
    <n v="0"/>
    <n v="0"/>
    <n v="5.0999999999999996"/>
    <n v="0"/>
    <n v="0"/>
    <n v="0"/>
    <n v="0"/>
    <n v="0"/>
    <n v="0"/>
    <n v="0"/>
    <n v="0"/>
    <n v="0"/>
    <n v="5.0999999999999996"/>
  </r>
  <r>
    <x v="31"/>
    <s v="089000024000001 - BARDOLINO CALDIROLA TTO, BOT, 75 CL"/>
    <s v="ELENA CORINA"/>
    <s v="61911 - PIZZERIA FRATELLI SL"/>
    <n v="0"/>
    <n v="0"/>
    <n v="4.6399999999999997"/>
    <n v="0"/>
    <n v="0"/>
    <n v="0"/>
    <n v="0"/>
    <n v="0"/>
    <n v="0"/>
    <n v="0"/>
    <n v="0"/>
    <n v="0"/>
    <n v="4.6399999999999997"/>
  </r>
  <r>
    <x v="31"/>
    <s v="089000024000006 - BARDOLINO CALDIROLA TTO, CAJA 6 X 75CL"/>
    <s v="FERNANDO GARCIA"/>
    <s v="61902 - SEMPRE PIZZA, SRL"/>
    <n v="0"/>
    <n v="0"/>
    <n v="0"/>
    <n v="0"/>
    <n v="0"/>
    <n v="0"/>
    <n v="0"/>
    <n v="0"/>
    <n v="0"/>
    <n v="0"/>
    <n v="0"/>
    <n v="112.21"/>
    <n v="112.21"/>
  </r>
  <r>
    <x v="31"/>
    <s v="089000026000001 - MONTE ABRUZZO CACCIOTORA TTO, BOT, 75 CL"/>
    <s v="ELENA CORINA"/>
    <s v="61911 - PIZZERIA FRATELLI SL"/>
    <n v="0"/>
    <n v="0"/>
    <n v="3.86"/>
    <n v="0"/>
    <n v="0"/>
    <n v="0"/>
    <n v="0"/>
    <n v="0"/>
    <n v="0"/>
    <n v="0"/>
    <n v="0"/>
    <n v="0"/>
    <n v="3.86"/>
  </r>
  <r>
    <x v="31"/>
    <s v="089000027000001 - SANGIOVESE CALDIROLA TTO, BOT, 75 CL,"/>
    <s v="ELENA CORINA"/>
    <s v="61911 - PIZZERIA FRATELLI SL"/>
    <n v="0"/>
    <n v="0"/>
    <n v="3.41"/>
    <n v="0"/>
    <n v="0"/>
    <n v="0"/>
    <n v="0"/>
    <n v="0"/>
    <n v="0"/>
    <n v="0"/>
    <n v="0"/>
    <n v="0"/>
    <n v="3.41"/>
  </r>
  <r>
    <x v="31"/>
    <s v="089000027000006 - SANGIOVESE CALDIROLA TTO, CAJA 6 X 75CL"/>
    <s v="FERNANDO GARCIA"/>
    <s v="61902 - SEMPRE PIZZA, SRL"/>
    <n v="0"/>
    <n v="10.93"/>
    <n v="0"/>
    <n v="0"/>
    <n v="0"/>
    <n v="0"/>
    <n v="0"/>
    <n v="0"/>
    <n v="0"/>
    <n v="0"/>
    <n v="0"/>
    <n v="0"/>
    <n v="10.93"/>
  </r>
  <r>
    <x v="32"/>
    <s v="091000001000006 - AMARETTO FLAMINIA CAJA 6X 70CL"/>
    <s v="JUAN FERNANDEZ"/>
    <s v="61668 - IFEL CARE 2000, SL"/>
    <n v="0"/>
    <n v="0"/>
    <n v="1202.6300000000001"/>
    <n v="0"/>
    <n v="0"/>
    <n v="0"/>
    <n v="0"/>
    <n v="0"/>
    <n v="0"/>
    <n v="0"/>
    <n v="0"/>
    <n v="0"/>
    <n v="1202.6300000000001"/>
  </r>
  <r>
    <x v="32"/>
    <s v="091000002000006 - GRAPPA CAÃ¯Â¿Â½DARIO CAJA 6 X 70CL"/>
    <s v="EMPRESA"/>
    <s v="61844 - BODEGAS JUCAR SA"/>
    <n v="0"/>
    <n v="0"/>
    <n v="0"/>
    <n v="0"/>
    <n v="0"/>
    <n v="2089.13"/>
    <n v="0"/>
    <n v="0"/>
    <n v="2492.16"/>
    <n v="0"/>
    <n v="0"/>
    <n v="0"/>
    <n v="4581.29"/>
  </r>
  <r>
    <x v="32"/>
    <s v="091000002000006 - GRAPPA CAÃ¯Â¿Â½DARIO CAJA 6 X 70CL"/>
    <s v="JUAN FERNANDEZ"/>
    <s v="61467 - NUEVO GRUPO LICORES CACHE, S, L"/>
    <n v="0"/>
    <n v="0"/>
    <n v="0"/>
    <n v="0"/>
    <n v="0"/>
    <n v="0"/>
    <n v="0"/>
    <n v="0"/>
    <n v="11.39"/>
    <n v="0"/>
    <n v="0"/>
    <n v="0"/>
    <n v="11.39"/>
  </r>
  <r>
    <x v="32"/>
    <s v="091000003000006 - LIMONCELLO GOLFODORO CAJA6X70CL"/>
    <s v="ELENA CORINA"/>
    <s v="61244 - MOHAMED RAJ"/>
    <n v="0"/>
    <n v="399.08"/>
    <n v="0"/>
    <n v="0"/>
    <n v="0"/>
    <n v="0"/>
    <n v="0"/>
    <n v="0"/>
    <n v="0"/>
    <n v="0"/>
    <n v="0"/>
    <n v="0"/>
    <n v="399.08"/>
  </r>
  <r>
    <x v="32"/>
    <s v="091000003000006 - LIMONCELLO GOLFODORO CAJA6X70CL"/>
    <s v="ELENA CORINA"/>
    <s v="61869 - GROZEA IONUT RAILEANU"/>
    <n v="0"/>
    <n v="395.44"/>
    <n v="0"/>
    <n v="0"/>
    <n v="0"/>
    <n v="0"/>
    <n v="0"/>
    <n v="0"/>
    <n v="0"/>
    <n v="0"/>
    <n v="0"/>
    <n v="0"/>
    <n v="395.44"/>
  </r>
  <r>
    <x v="32"/>
    <s v="091000003000006 - LIMONCELLO GOLFODORO CAJA6X70CL"/>
    <s v="EMPRESA"/>
    <s v="61844 - BODEGAS JUCAR SA"/>
    <n v="0"/>
    <n v="0"/>
    <n v="0"/>
    <n v="0"/>
    <n v="0"/>
    <n v="0"/>
    <n v="0"/>
    <n v="0"/>
    <n v="52.91"/>
    <n v="0"/>
    <n v="4246.6899999999996"/>
    <n v="0"/>
    <n v="4299.5999999999995"/>
  </r>
  <r>
    <x v="32"/>
    <s v="091000003000006 - LIMONCELLO GOLFODORO CAJA6X70CL"/>
    <s v="JUAN FERNANDEZ"/>
    <s v="61000 - FRANCISCO JAVIER MART-NEZ DEL CERRO"/>
    <n v="836.32"/>
    <n v="0"/>
    <n v="0"/>
    <n v="0"/>
    <n v="0"/>
    <n v="0"/>
    <n v="0"/>
    <n v="0"/>
    <n v="0"/>
    <n v="0"/>
    <n v="0"/>
    <n v="0"/>
    <n v="836.32"/>
  </r>
  <r>
    <x v="32"/>
    <s v="091000003000006 - LIMONCELLO GOLFODORO CAJA6X70CL"/>
    <s v="JUAN FERNANDEZ"/>
    <s v="61668 - IFEL CARE 2000, SL"/>
    <n v="0"/>
    <n v="0"/>
    <n v="1011.9"/>
    <n v="0"/>
    <n v="0"/>
    <n v="0"/>
    <n v="0"/>
    <n v="0"/>
    <n v="8.4"/>
    <n v="0"/>
    <n v="0"/>
    <n v="0"/>
    <n v="1020.3"/>
  </r>
  <r>
    <x v="32"/>
    <s v="091000004000006 - SAMBUCA IMPERIALE CAJA 6X70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2"/>
    <s v="091000005000006 - LIMONCELLO IGP SORRENTO CAJA 6 X 50CL"/>
    <s v="JUAN FERNANDEZ"/>
    <s v="61101 - DISTRIBUIDORA DE BEBIDAS BACO, S,A"/>
    <n v="0"/>
    <n v="510.6"/>
    <n v="0"/>
    <n v="0"/>
    <n v="0"/>
    <n v="0"/>
    <n v="0"/>
    <n v="0"/>
    <n v="0"/>
    <n v="0"/>
    <n v="0"/>
    <n v="0"/>
    <n v="510.6"/>
  </r>
  <r>
    <x v="33"/>
    <s v="093000001000001 - HERMON CABERNET SAUVIGN,MERLOT BOT 75CL(TTO)"/>
    <s v="Desoonocido"/>
    <s v="88 - TECNOBRAU S,L,"/>
    <n v="0"/>
    <n v="0"/>
    <n v="19.920000000000002"/>
    <n v="0"/>
    <n v="0"/>
    <n v="0"/>
    <n v="0"/>
    <n v="0"/>
    <n v="0"/>
    <n v="0"/>
    <n v="0"/>
    <n v="0"/>
    <n v="19.920000000000002"/>
  </r>
  <r>
    <x v="33"/>
    <s v="093000001000006 - HERMON CABERNET SAUVIGN,MERLOT CAJA 6 X75CL(TTO)"/>
    <s v="ELENA CORINA"/>
    <s v="61913 - SERGIO MAYOR BUESO"/>
    <n v="0"/>
    <n v="0"/>
    <n v="0"/>
    <n v="0"/>
    <n v="0"/>
    <n v="0"/>
    <n v="0"/>
    <n v="0"/>
    <n v="31.65"/>
    <n v="0"/>
    <n v="0"/>
    <n v="0"/>
    <n v="31.65"/>
  </r>
  <r>
    <x v="33"/>
    <s v="093000001000006 - HERMON CABERNET SAUVIGN,MERLOT CAJA 6 X75CL(TTO)"/>
    <s v="EMPRESA"/>
    <s v="61849 - ADN CENTRAL SUPPLIER HOSTELERIA SL"/>
    <n v="0"/>
    <n v="0"/>
    <n v="0"/>
    <n v="0"/>
    <n v="0"/>
    <n v="79.19"/>
    <n v="0"/>
    <n v="0"/>
    <n v="0"/>
    <n v="0"/>
    <n v="0"/>
    <n v="0"/>
    <n v="79.19"/>
  </r>
  <r>
    <x v="33"/>
    <s v="093000001000006 - HERMON CABERNET SAUVIGN,MERLOT CAJA 6 X75CL(TTO)"/>
    <s v="EMPRESA"/>
    <s v="61968 - ETNA GOURMET, C,A"/>
    <n v="0"/>
    <n v="0"/>
    <n v="0"/>
    <n v="0"/>
    <n v="0"/>
    <n v="124.03"/>
    <n v="0"/>
    <n v="0"/>
    <n v="0"/>
    <n v="0"/>
    <n v="0"/>
    <n v="0"/>
    <n v="124.03"/>
  </r>
  <r>
    <x v="33"/>
    <s v="093000001000006 - HERMON CABERNET SAUVIGN,MERLOT CAJA 6 X75CL(TTO)"/>
    <s v="JUAN FERNANDEZ"/>
    <s v="61000 - FRANCISCO JAVIER MART-NEZ DEL CERRO"/>
    <n v="118.15"/>
    <n v="0"/>
    <n v="0"/>
    <n v="0"/>
    <n v="0"/>
    <n v="0"/>
    <n v="0"/>
    <n v="0"/>
    <n v="0"/>
    <n v="0"/>
    <n v="0"/>
    <n v="0"/>
    <n v="118.15"/>
  </r>
  <r>
    <x v="33"/>
    <s v="093000001000006 - HERMON CABERNET SAUVIGN,MERLOT CAJA 6 X75CL(TTO)"/>
    <s v="JUAN FERNANDEZ"/>
    <s v="61058 - JESÃ¯Â¿Â½S DEL OLMO GARC-A"/>
    <n v="139.08000000000001"/>
    <n v="0"/>
    <n v="0"/>
    <n v="0"/>
    <n v="0"/>
    <n v="0"/>
    <n v="0"/>
    <n v="0"/>
    <n v="0"/>
    <n v="0"/>
    <n v="0"/>
    <n v="0"/>
    <n v="139.08000000000001"/>
  </r>
  <r>
    <x v="33"/>
    <s v="093000001000006 - HERMON CABERNET SAUVIGN,MERLOT CAJA 6 X75CL(TTO)"/>
    <s v="JUAN FERNANDEZ"/>
    <s v="61101 - DISTRIBUIDORA DE BEBIDAS BACO, S,A"/>
    <n v="472.6"/>
    <n v="0"/>
    <n v="0"/>
    <n v="0"/>
    <n v="0"/>
    <n v="0"/>
    <n v="636.71"/>
    <n v="0"/>
    <n v="0"/>
    <n v="71.44"/>
    <n v="0"/>
    <n v="0"/>
    <n v="1180.75"/>
  </r>
  <r>
    <x v="33"/>
    <s v="093000001000006 - HERMON CABERNET SAUVIGN,MERLOT CAJA 6 X75CL(TTO)"/>
    <s v="JUAN FERNANDEZ"/>
    <s v="61310 - DAVID CABELLO LARRIBA"/>
    <n v="0"/>
    <n v="0"/>
    <n v="0"/>
    <n v="0"/>
    <n v="0"/>
    <n v="42.24"/>
    <n v="0"/>
    <n v="0"/>
    <n v="0"/>
    <n v="0"/>
    <n v="0"/>
    <n v="0"/>
    <n v="42.24"/>
  </r>
  <r>
    <x v="33"/>
    <s v="093000002000006 - HERMON CHARDONANAY VIOGNIER CAJA 6 X 75CL(BCO)"/>
    <s v="ELENA CORINA"/>
    <s v="61913 - SERGIO MAYOR BUESO"/>
    <n v="0"/>
    <n v="0"/>
    <n v="0"/>
    <n v="0"/>
    <n v="0"/>
    <n v="0"/>
    <n v="0"/>
    <n v="0"/>
    <n v="31.65"/>
    <n v="0"/>
    <n v="0"/>
    <n v="0"/>
    <n v="31.65"/>
  </r>
  <r>
    <x v="33"/>
    <s v="093000002000006 - HERMON CHARDONANAY VIOGNIER CAJA 6 X 75CL(BCO)"/>
    <s v="EMPRESA"/>
    <s v="61968 - ETNA GOURMET, C,A"/>
    <n v="0"/>
    <n v="0"/>
    <n v="0"/>
    <n v="0"/>
    <n v="0"/>
    <n v="124.03"/>
    <n v="0"/>
    <n v="0"/>
    <n v="0"/>
    <n v="0"/>
    <n v="0"/>
    <n v="0"/>
    <n v="124.03"/>
  </r>
  <r>
    <x v="33"/>
    <s v="093000002000006 - HERMON CHARDONANAY VIOGNIER CAJA 6 X 75CL(BCO)"/>
    <s v="JUAN FERNANDEZ"/>
    <s v="61101 - DISTRIBUIDORA DE BEBIDAS BACO, S,A"/>
    <n v="0"/>
    <n v="0"/>
    <n v="0"/>
    <n v="0"/>
    <n v="0"/>
    <n v="0"/>
    <n v="0"/>
    <n v="0"/>
    <n v="0"/>
    <n v="71.44"/>
    <n v="0"/>
    <n v="0"/>
    <n v="71.44"/>
  </r>
  <r>
    <x v="33"/>
    <s v="093000003000006 - GAMLA CHARDONNAY CAJA 6X75 CL"/>
    <s v="EMPRESA"/>
    <s v="61968 - ETNA GOURMET, C,A"/>
    <n v="0"/>
    <n v="0"/>
    <n v="0"/>
    <n v="0"/>
    <n v="0"/>
    <n v="155.83000000000001"/>
    <n v="0"/>
    <n v="0"/>
    <n v="0"/>
    <n v="0"/>
    <n v="0"/>
    <n v="0"/>
    <n v="155.83000000000001"/>
  </r>
  <r>
    <x v="33"/>
    <s v="093000004000001 - GAMLA MERLOT BOT, 75 CL"/>
    <s v="ELENA CORINA"/>
    <s v="61228 - NEW HOSPRESS, S,L,"/>
    <n v="0"/>
    <n v="0"/>
    <n v="0"/>
    <n v="0"/>
    <n v="0"/>
    <n v="0"/>
    <n v="0"/>
    <n v="0"/>
    <n v="0"/>
    <n v="0"/>
    <n v="0"/>
    <n v="0"/>
    <n v="0"/>
  </r>
  <r>
    <x v="33"/>
    <s v="093000004000001 - GAMLA MERLOT BOT, 75 CL"/>
    <s v="ELENA CORINA"/>
    <s v="61927 - INSOLENCIA 2004 SL"/>
    <n v="0"/>
    <n v="0"/>
    <n v="0"/>
    <n v="0"/>
    <n v="0"/>
    <n v="0"/>
    <n v="0"/>
    <n v="0"/>
    <n v="0"/>
    <n v="0"/>
    <n v="0"/>
    <n v="0"/>
    <n v="0"/>
  </r>
  <r>
    <x v="33"/>
    <s v="093000004000006 - GAMLA MERLOT CAJA 6X75 CL"/>
    <s v="ELENA CORINA"/>
    <s v="61585 - ISAAC SOUSANA ITAH"/>
    <n v="522.29"/>
    <n v="0"/>
    <n v="536.25"/>
    <n v="626.79999999999995"/>
    <n v="1279.5899999999999"/>
    <n v="0"/>
    <n v="892.32"/>
    <n v="199.48"/>
    <n v="0"/>
    <n v="50.06"/>
    <n v="0"/>
    <n v="152.19"/>
    <n v="4258.9799999999996"/>
  </r>
  <r>
    <x v="33"/>
    <s v="093000004000006 - GAMLA MERLOT CAJA 6X75 CL"/>
    <s v="ELENA CORINA"/>
    <s v="61913 - SERGIO MAYOR BUESO"/>
    <n v="0"/>
    <n v="0"/>
    <n v="179.79"/>
    <n v="0"/>
    <n v="0"/>
    <n v="0"/>
    <n v="0"/>
    <n v="0"/>
    <n v="0"/>
    <n v="0"/>
    <n v="0"/>
    <n v="0"/>
    <n v="179.79"/>
  </r>
  <r>
    <x v="33"/>
    <s v="093000004000006 - GAMLA MERLOT CAJA 6X75 CL"/>
    <s v="ELENA CORINA"/>
    <s v="61927 - INSOLENCIA 2004 SL"/>
    <n v="0"/>
    <n v="0"/>
    <n v="0"/>
    <n v="0"/>
    <n v="0"/>
    <n v="0"/>
    <n v="897.51"/>
    <n v="0"/>
    <n v="0"/>
    <n v="0"/>
    <n v="0"/>
    <n v="0"/>
    <n v="897.51"/>
  </r>
  <r>
    <x v="33"/>
    <s v="093000004000006 - GAMLA MERLOT CAJA 6X75 CL"/>
    <s v="EMPRESA"/>
    <s v="61968 - ETNA GOURMET, C,A"/>
    <n v="0"/>
    <n v="0"/>
    <n v="0"/>
    <n v="0"/>
    <n v="0"/>
    <n v="158.18"/>
    <n v="0"/>
    <n v="0"/>
    <n v="0"/>
    <n v="0"/>
    <n v="0"/>
    <n v="0"/>
    <n v="158.18"/>
  </r>
  <r>
    <x v="33"/>
    <s v="093000004000006 - GAMLA MERLOT CAJA 6X75 CL"/>
    <s v="FERNANDO GARCIA"/>
    <s v="61847 - SPV SISTEMAS SA"/>
    <n v="0"/>
    <n v="0"/>
    <n v="0"/>
    <n v="0"/>
    <n v="0"/>
    <n v="0"/>
    <n v="0"/>
    <n v="0"/>
    <n v="0"/>
    <n v="0"/>
    <n v="0"/>
    <n v="72.64"/>
    <n v="72.64"/>
  </r>
  <r>
    <x v="33"/>
    <s v="093000004000006 - GAMLA MERLOT CAJA 6X75 CL"/>
    <s v="FERNANDO GARCIA"/>
    <s v="61945 - ACOMER HOSTELERIA SL"/>
    <n v="0"/>
    <n v="0"/>
    <n v="0"/>
    <n v="393.05"/>
    <n v="0"/>
    <n v="0"/>
    <n v="0"/>
    <n v="0"/>
    <n v="0"/>
    <n v="0"/>
    <n v="0"/>
    <n v="0"/>
    <n v="393.05"/>
  </r>
  <r>
    <x v="33"/>
    <s v="093000004000006 - GAMLA MERLOT CAJA 6X75 CL"/>
    <s v="JUAN FERNANDEZ"/>
    <s v="61285 - ASOCIACION SEFARAD ESPAÃ¯Â¿Â½A"/>
    <n v="0"/>
    <n v="0"/>
    <n v="714.98"/>
    <n v="0"/>
    <n v="0"/>
    <n v="540.58000000000004"/>
    <n v="0"/>
    <n v="0"/>
    <n v="0"/>
    <n v="0"/>
    <n v="0"/>
    <n v="0"/>
    <n v="1255.56"/>
  </r>
  <r>
    <x v="33"/>
    <s v="093000005000006 - YARDEN SYRAH TINTO CAJA 6X75 CL"/>
    <s v="ELENA CORINA"/>
    <s v="47745 - FOGÃ¯Â¿Â½N DE LA CASONA, SL"/>
    <n v="0"/>
    <n v="0"/>
    <n v="0"/>
    <n v="0"/>
    <n v="0"/>
    <n v="0"/>
    <n v="0"/>
    <n v="0"/>
    <n v="0"/>
    <n v="0"/>
    <n v="161.97999999999999"/>
    <n v="0"/>
    <n v="161.97999999999999"/>
  </r>
  <r>
    <x v="33"/>
    <s v="093000005000006 - YARDEN SYRAH TINTO CAJA 6X75 CL"/>
    <s v="ELENA CORINA"/>
    <s v="61585 - ISAAC SOUSANA ITAH"/>
    <n v="0"/>
    <n v="0"/>
    <n v="0"/>
    <n v="0"/>
    <n v="0"/>
    <n v="0"/>
    <n v="0"/>
    <n v="0"/>
    <n v="0"/>
    <n v="0"/>
    <n v="0"/>
    <n v="0"/>
    <n v="0"/>
  </r>
  <r>
    <x v="33"/>
    <s v="093000005000006 - YARDEN SYRAH TINTO CAJA 6X75 CL"/>
    <s v="ELENA CORINA"/>
    <s v="61913 - SERGIO MAYOR BUESO"/>
    <n v="0"/>
    <n v="0"/>
    <n v="338.42"/>
    <n v="395.56"/>
    <n v="0"/>
    <n v="0"/>
    <n v="0"/>
    <n v="0"/>
    <n v="78.89"/>
    <n v="0"/>
    <n v="156.97"/>
    <n v="0"/>
    <n v="969.84"/>
  </r>
  <r>
    <x v="33"/>
    <s v="093000005000006 - YARDEN SYRAH TINTO CAJA 6X75 CL"/>
    <s v="EMPRESA"/>
    <s v="61968 - ETNA GOURMET, C,A"/>
    <n v="0"/>
    <n v="0"/>
    <n v="0"/>
    <n v="0"/>
    <n v="0"/>
    <n v="90.54"/>
    <n v="0"/>
    <n v="0"/>
    <n v="0"/>
    <n v="0"/>
    <n v="0"/>
    <n v="0"/>
    <n v="90.54"/>
  </r>
  <r>
    <x v="33"/>
    <s v="093000006000006 - YARDEN CABERNET SAUVIGNON TTO CAJA 6X75 CL"/>
    <s v="ELENA CORINA"/>
    <s v="47745 - FOGÃ¯Â¿Â½N DE LA CASONA, SL"/>
    <n v="0"/>
    <n v="0"/>
    <n v="0"/>
    <n v="0"/>
    <n v="0"/>
    <n v="0"/>
    <n v="0"/>
    <n v="0"/>
    <n v="0"/>
    <n v="0"/>
    <n v="191.7"/>
    <n v="0"/>
    <n v="191.7"/>
  </r>
  <r>
    <x v="33"/>
    <s v="093000006000006 - YARDEN CABERNET SAUVIGNON TTO CAJA 6X75 CL"/>
    <s v="ELENA CORINA"/>
    <s v="61585 - ISAAC SOUSANA ITAH"/>
    <n v="0"/>
    <n v="0"/>
    <n v="0"/>
    <n v="483.08"/>
    <n v="1331.45"/>
    <n v="0"/>
    <n v="0"/>
    <n v="207.57"/>
    <n v="0"/>
    <n v="208.33"/>
    <n v="0"/>
    <n v="0"/>
    <n v="2230.4299999999998"/>
  </r>
  <r>
    <x v="33"/>
    <s v="093000006000006 - YARDEN CABERNET SAUVIGNON TTO CAJA 6X75 CL"/>
    <s v="EMPRESA"/>
    <s v="61849 - ADN CENTRAL SUPPLIER HOSTELERIA SL"/>
    <n v="0"/>
    <n v="0"/>
    <n v="0"/>
    <n v="0"/>
    <n v="0"/>
    <n v="217.31"/>
    <n v="0"/>
    <n v="0"/>
    <n v="0"/>
    <n v="0"/>
    <n v="0"/>
    <n v="0"/>
    <n v="217.31"/>
  </r>
  <r>
    <x v="33"/>
    <s v="093000006000006 - YARDEN CABERNET SAUVIGNON TTO CAJA 6X75 CL"/>
    <s v="EMPRESA"/>
    <s v="61968 - ETNA GOURMET, C,A"/>
    <n v="0"/>
    <n v="0"/>
    <n v="0"/>
    <n v="0"/>
    <n v="0"/>
    <n v="102.71"/>
    <n v="0"/>
    <n v="0"/>
    <n v="0"/>
    <n v="0"/>
    <n v="0"/>
    <n v="0"/>
    <n v="102.71"/>
  </r>
  <r>
    <x v="33"/>
    <s v="093000006000006 - YARDEN CABERNET SAUVIGNON TTO CAJA 6X75 CL"/>
    <s v="FERNANDO GARCIA"/>
    <s v="62001 - LOS MONTES DE GALICIA SLU"/>
    <n v="0"/>
    <n v="0"/>
    <n v="0"/>
    <n v="0"/>
    <n v="0"/>
    <n v="0"/>
    <n v="0"/>
    <n v="1770.36"/>
    <n v="3697.87"/>
    <n v="3554"/>
    <n v="5739.3"/>
    <n v="3646.78"/>
    <n v="18408.309999999998"/>
  </r>
  <r>
    <x v="33"/>
    <s v="093000007000006 - YARDEN VIOGNIER BLANCO CAJA 6X75 CL"/>
    <s v="EMPRESA"/>
    <s v="61968 - ETNA GOURMET, C,A"/>
    <n v="0"/>
    <n v="0"/>
    <n v="0"/>
    <n v="0"/>
    <n v="0"/>
    <n v="53.64"/>
    <n v="0"/>
    <n v="0"/>
    <n v="0"/>
    <n v="0"/>
    <n v="0"/>
    <n v="0"/>
    <n v="53.64"/>
  </r>
  <r>
    <x v="33"/>
    <s v="093000008000012 - LES FLOREALES CHARDONNAY CAJA 12X75 CL"/>
    <s v="ELENA CORINA"/>
    <s v="61585 - ISAAC SOUSANA ITAH"/>
    <n v="0"/>
    <n v="172.05"/>
    <n v="0"/>
    <n v="0"/>
    <n v="0"/>
    <n v="0"/>
    <n v="0"/>
    <n v="0"/>
    <n v="0"/>
    <n v="0"/>
    <n v="0"/>
    <n v="0"/>
    <n v="172.05"/>
  </r>
  <r>
    <x v="33"/>
    <s v="093000008000012 - LES FLOREALES CHARDONNAY CAJA 12X75 CL"/>
    <s v="EMPRESA"/>
    <s v="61968 - ETNA GOURMET, C,A"/>
    <n v="0"/>
    <n v="0"/>
    <n v="0"/>
    <n v="0"/>
    <n v="0"/>
    <n v="153.86000000000001"/>
    <n v="0"/>
    <n v="0"/>
    <n v="0"/>
    <n v="0"/>
    <n v="0"/>
    <n v="0"/>
    <n v="153.86000000000001"/>
  </r>
  <r>
    <x v="33"/>
    <s v="093000008000012 - LES FLOREALES CHARDONNAY CAJA 12X75 CL"/>
    <s v="JUAN FERNANDEZ"/>
    <s v="61285 - ASOCIACION SEFARAD ESPAÃ¯Â¿Â½A"/>
    <n v="0"/>
    <n v="193.56"/>
    <n v="761.44"/>
    <n v="0"/>
    <n v="0"/>
    <n v="0"/>
    <n v="0"/>
    <n v="0"/>
    <n v="0"/>
    <n v="0"/>
    <n v="0"/>
    <n v="0"/>
    <n v="955"/>
  </r>
  <r>
    <x v="33"/>
    <s v="093000009000012 - LES FLOREALES MOSCATO CAJA 12X75 CL"/>
    <s v="ELENA CORINA"/>
    <s v="61585 - ISAAC SOUSANA ITAH"/>
    <n v="0"/>
    <n v="237.01"/>
    <n v="0"/>
    <n v="0"/>
    <n v="0"/>
    <n v="0"/>
    <n v="0"/>
    <n v="0"/>
    <n v="0"/>
    <n v="0"/>
    <n v="108.11"/>
    <n v="0"/>
    <n v="345.12"/>
  </r>
  <r>
    <x v="33"/>
    <s v="093000009000012 - LES FLOREALES MOSCATO CAJA 12X75 CL"/>
    <s v="EMPRESA"/>
    <s v="61968 - ETNA GOURMET, C,A"/>
    <n v="0"/>
    <n v="0"/>
    <n v="0"/>
    <n v="0"/>
    <n v="0"/>
    <n v="211.96"/>
    <n v="0"/>
    <n v="0"/>
    <n v="0"/>
    <n v="0"/>
    <n v="0"/>
    <n v="0"/>
    <n v="211.96"/>
  </r>
  <r>
    <x v="33"/>
    <s v="093000009000012 - LES FLOREALES MOSCATO CAJA 12X75 CL"/>
    <s v="JUAN FERNANDEZ"/>
    <s v="61285 - ASOCIACION SEFARAD ESPAÃ¯Â¿Â½A"/>
    <n v="0"/>
    <n v="426.61"/>
    <n v="0"/>
    <n v="0"/>
    <n v="0"/>
    <n v="190.32"/>
    <n v="0"/>
    <n v="0"/>
    <n v="0"/>
    <n v="0"/>
    <n v="0"/>
    <n v="0"/>
    <n v="616.93000000000006"/>
  </r>
  <r>
    <x v="33"/>
    <s v="093000010000012 - LES FLOREALES MERLOT ROSADO CAJA 12 X 75CL"/>
    <s v="ELENA CORINA"/>
    <s v="61585 - ISAAC SOUSANA ITAH"/>
    <n v="0"/>
    <n v="172.05"/>
    <n v="0"/>
    <n v="197.78"/>
    <n v="0"/>
    <n v="0"/>
    <n v="0"/>
    <n v="0"/>
    <n v="0"/>
    <n v="0"/>
    <n v="0"/>
    <n v="0"/>
    <n v="369.83000000000004"/>
  </r>
  <r>
    <x v="33"/>
    <s v="093000010000012 - LES FLOREALES MERLOT ROSADO CAJA 12 X 75CL"/>
    <s v="EMPRESA"/>
    <s v="61968 - ETNA GOURMET, C,A"/>
    <n v="0"/>
    <n v="0"/>
    <n v="0"/>
    <n v="0"/>
    <n v="0"/>
    <n v="153.86000000000001"/>
    <n v="0"/>
    <n v="0"/>
    <n v="0"/>
    <n v="0"/>
    <n v="0"/>
    <n v="0"/>
    <n v="153.86000000000001"/>
  </r>
  <r>
    <x v="33"/>
    <s v="093000010000012 - LES FLOREALES MERLOT ROSADO CAJA 12 X 75CL"/>
    <s v="JUAN FERNANDEZ"/>
    <s v="61285 - ASOCIACION SEFARAD ESPAÃ¯Â¿Â½A"/>
    <n v="0"/>
    <n v="193.56"/>
    <n v="190.36"/>
    <n v="0"/>
    <n v="0"/>
    <n v="57.57"/>
    <n v="0"/>
    <n v="0"/>
    <n v="0"/>
    <n v="0"/>
    <n v="0"/>
    <n v="0"/>
    <n v="441.49"/>
  </r>
  <r>
    <x v="33"/>
    <s v="093000011000006 - HERMON MOSCATO - MOSCATEL CAJA 6 X 75CL"/>
    <s v="EMPRESA"/>
    <s v="61968 - ETNA GOURMET, C,A"/>
    <n v="0"/>
    <n v="0"/>
    <n v="0"/>
    <n v="0"/>
    <n v="0"/>
    <n v="82.69"/>
    <n v="0"/>
    <n v="0"/>
    <n v="0"/>
    <n v="0"/>
    <n v="0"/>
    <n v="0"/>
    <n v="82.69"/>
  </r>
  <r>
    <x v="33"/>
    <s v="093000011000006 - HERMON MOSCATO - MOSCATEL CAJA 6 X 75CL"/>
    <s v="JUAN FERNANDEZ"/>
    <s v="61285 - ASOCIACION SEFARAD ESPAÃ¯Â¿Â½A"/>
    <n v="0"/>
    <n v="0"/>
    <n v="384.04"/>
    <n v="0"/>
    <n v="0"/>
    <n v="237.56"/>
    <n v="0"/>
    <n v="0"/>
    <n v="0"/>
    <n v="0"/>
    <n v="0"/>
    <n v="0"/>
    <n v="621.6"/>
  </r>
  <r>
    <x v="33"/>
    <s v="093000012000001 - LES FLOREALES MERLOT TINTO BOT, 75 CL"/>
    <s v="ELENA CORINA"/>
    <s v="61913 - SERGIO MAYOR BUESO"/>
    <n v="0"/>
    <n v="0"/>
    <n v="0"/>
    <n v="0"/>
    <n v="0"/>
    <n v="0"/>
    <n v="0"/>
    <n v="0"/>
    <n v="0"/>
    <n v="0"/>
    <n v="0"/>
    <n v="0"/>
    <n v="0"/>
  </r>
  <r>
    <x v="33"/>
    <s v="093000012000012 - LES FLOREALES MERLOT TINTO CAJA 12 X 75CL"/>
    <s v="ELENA CORINA"/>
    <s v="61585 - ISAAC SOUSANA ITAH"/>
    <n v="0"/>
    <n v="172.05"/>
    <n v="0"/>
    <n v="0"/>
    <n v="0"/>
    <n v="0"/>
    <n v="0"/>
    <n v="0"/>
    <n v="0"/>
    <n v="0"/>
    <n v="0"/>
    <n v="0"/>
    <n v="172.05"/>
  </r>
  <r>
    <x v="33"/>
    <s v="093000012000012 - LES FLOREALES MERLOT TINTO CAJA 12 X 75CL"/>
    <s v="EMPRESA"/>
    <s v="61968 - ETNA GOURMET, C,A"/>
    <n v="0"/>
    <n v="0"/>
    <n v="0"/>
    <n v="0"/>
    <n v="0"/>
    <n v="153.86000000000001"/>
    <n v="0"/>
    <n v="0"/>
    <n v="0"/>
    <n v="0"/>
    <n v="0"/>
    <n v="0"/>
    <n v="153.86000000000001"/>
  </r>
  <r>
    <x v="33"/>
    <s v="093000012000012 - LES FLOREALES MERLOT TINTO CAJA 12 X 75CL"/>
    <s v="JUAN FERNANDEZ"/>
    <s v="61285 - ASOCIACION SEFARAD ESPAÃ¯Â¿Â½A"/>
    <n v="0"/>
    <n v="387.11"/>
    <n v="190.36"/>
    <n v="0"/>
    <n v="0"/>
    <n v="115.14"/>
    <n v="0"/>
    <n v="0"/>
    <n v="0"/>
    <n v="0"/>
    <n v="0"/>
    <n v="0"/>
    <n v="692.61"/>
  </r>
  <r>
    <x v="33"/>
    <s v="093000012000012 - LES FLOREALES MERLOT TINTO CAJA 12 X 75CL"/>
    <s v="JUAN FERNANDEZ"/>
    <s v="61467 - NUEVO GRUPO LICORES CACHE, S, L"/>
    <n v="0"/>
    <n v="0"/>
    <n v="0"/>
    <n v="0"/>
    <n v="0"/>
    <n v="0"/>
    <n v="0"/>
    <n v="0"/>
    <n v="0"/>
    <n v="0"/>
    <n v="0"/>
    <n v="0"/>
    <n v="0"/>
  </r>
  <r>
    <x v="33"/>
    <s v="093000013000006 - HERMON ROSÃ¯Â¿Â½ CAJA 6X75CL"/>
    <s v="EMPRESA"/>
    <s v="61968 - ETNA GOURMET, C,A"/>
    <n v="0"/>
    <n v="0"/>
    <n v="0"/>
    <n v="0"/>
    <n v="0"/>
    <n v="82.69"/>
    <n v="0"/>
    <n v="0"/>
    <n v="0"/>
    <n v="0"/>
    <n v="0"/>
    <n v="0"/>
    <n v="82.69"/>
  </r>
  <r>
    <x v="34"/>
    <s v="094000001000001 - GATAO CANTIL ROSADO BOT 75CL"/>
    <s v="FERNANDO GARCIA"/>
    <s v="61360 - JOSE ANIBAL DUARTE PEREIRA"/>
    <n v="0"/>
    <n v="63.63"/>
    <n v="0"/>
    <n v="34.880000000000003"/>
    <n v="9.4"/>
    <n v="0"/>
    <n v="0"/>
    <n v="0"/>
    <n v="0"/>
    <n v="0"/>
    <n v="0"/>
    <n v="0"/>
    <n v="107.91000000000001"/>
  </r>
  <r>
    <x v="34"/>
    <s v="094000001000006 - GATAO CANTIL ROSADO CAJA 6X75CL"/>
    <s v="ELENA CORINA"/>
    <s v="61922 - BARREIRA GESTOSA SL"/>
    <n v="0"/>
    <n v="0"/>
    <n v="0"/>
    <n v="0"/>
    <n v="0"/>
    <n v="0"/>
    <n v="0"/>
    <n v="0"/>
    <n v="0"/>
    <n v="0"/>
    <n v="64.790000000000006"/>
    <n v="0"/>
    <n v="64.790000000000006"/>
  </r>
  <r>
    <x v="34"/>
    <s v="094000001000006 - GATAO CANTIL ROSADO CAJA 6X75CL"/>
    <s v="FERNANDO GARCIA"/>
    <s v="61626 - MARTA MAR-A MART-N PÃ¯Â¿Â½REZ"/>
    <n v="0"/>
    <n v="0"/>
    <n v="0"/>
    <n v="209.26"/>
    <n v="0"/>
    <n v="0"/>
    <n v="0"/>
    <n v="0"/>
    <n v="0"/>
    <n v="0"/>
    <n v="0"/>
    <n v="0"/>
    <n v="209.26"/>
  </r>
  <r>
    <x v="34"/>
    <s v="094000001000006 - GATAO CANTIL ROSADO CAJA 6X75CL"/>
    <s v="FERNANDO GARCIA"/>
    <s v="61832 - AKALANKA"/>
    <n v="0"/>
    <n v="0"/>
    <n v="0"/>
    <n v="0"/>
    <n v="0"/>
    <n v="0"/>
    <n v="0"/>
    <n v="0"/>
    <n v="0"/>
    <n v="0"/>
    <n v="0"/>
    <n v="27.27"/>
    <n v="27.27"/>
  </r>
  <r>
    <x v="34"/>
    <s v="094000001000006 - GATAO CANTIL ROSADO CAJA 6X75CL"/>
    <s v="FERNANDO GARCIA"/>
    <s v="61898 - FERNANDA MARTINS CARLA"/>
    <n v="0"/>
    <n v="0"/>
    <n v="0"/>
    <n v="35.159999999999997"/>
    <n v="0"/>
    <n v="0"/>
    <n v="0"/>
    <n v="0"/>
    <n v="0"/>
    <n v="0"/>
    <n v="0"/>
    <n v="0"/>
    <n v="35.159999999999997"/>
  </r>
  <r>
    <x v="34"/>
    <s v="094000002000001 - GATAO CANTIL VINHO VERDE BOT, 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4"/>
    <s v="094000002000001 - GATAO CANTIL VINHO VERDE BOT, 75CL"/>
    <s v="ELENA CORINA"/>
    <s v="61446 - AMORES TIBURCIO, S,L"/>
    <n v="0"/>
    <n v="0"/>
    <n v="0"/>
    <n v="0"/>
    <n v="0"/>
    <n v="0"/>
    <n v="0"/>
    <n v="0"/>
    <n v="0"/>
    <n v="0"/>
    <n v="0"/>
    <n v="0"/>
    <n v="0"/>
  </r>
  <r>
    <x v="34"/>
    <s v="094000002000001 - GATAO CANTIL VINHO VERDE BOT, 75CL"/>
    <s v="ELENA CORINA"/>
    <s v="61841 - HOSTELERIA JOJARSA SL"/>
    <n v="0"/>
    <n v="0"/>
    <n v="0"/>
    <n v="0"/>
    <n v="0"/>
    <n v="0"/>
    <n v="0"/>
    <n v="0"/>
    <n v="0"/>
    <n v="0"/>
    <n v="0"/>
    <n v="0"/>
    <n v="0"/>
  </r>
  <r>
    <x v="34"/>
    <s v="094000002000001 - GATAO CANTIL VINHO VERDE BOT, 75CL"/>
    <s v="EMPRESA"/>
    <s v="61849 - ADN CENTRAL SUPPLIER HOSTELERIA SL"/>
    <n v="0"/>
    <n v="0"/>
    <n v="0"/>
    <n v="0"/>
    <n v="0"/>
    <n v="0"/>
    <n v="0"/>
    <n v="0"/>
    <n v="0"/>
    <n v="0"/>
    <n v="0"/>
    <n v="0"/>
    <n v="0"/>
  </r>
  <r>
    <x v="34"/>
    <s v="094000002000001 - GATAO CANTIL VINHO VERDE BOT, 75CL"/>
    <s v="FERNANDO GARCIA"/>
    <s v="61360 - JOSE ANIBAL DUARTE PEREIRA"/>
    <n v="0"/>
    <n v="95.44"/>
    <n v="113.51"/>
    <n v="104.63"/>
    <n v="18.8"/>
    <n v="88.47"/>
    <n v="0"/>
    <n v="0"/>
    <n v="61.66"/>
    <n v="0"/>
    <n v="0"/>
    <n v="0"/>
    <n v="482.51"/>
  </r>
  <r>
    <x v="34"/>
    <s v="094000002000001 - GATAO CANTIL VINHO VERDE BOT, 75CL"/>
    <s v="FERNANDO GARCIA"/>
    <s v="61626 - MARTA MAR-A MART-N PÃ¯Â¿Â½REZ"/>
    <n v="0"/>
    <n v="0"/>
    <n v="0"/>
    <n v="0"/>
    <n v="9.4"/>
    <n v="0"/>
    <n v="0"/>
    <n v="0"/>
    <n v="0"/>
    <n v="0"/>
    <n v="0"/>
    <n v="0"/>
    <n v="9.4"/>
  </r>
  <r>
    <x v="34"/>
    <s v="094000002000001 - GATAO CANTIL VINHO VERDE BOT, 75CL"/>
    <s v="FERNANDO GARCIA"/>
    <s v="61917 - MARIA VIRGINIA CASTRO JARRIN"/>
    <n v="0"/>
    <n v="0"/>
    <n v="0"/>
    <n v="0"/>
    <n v="0"/>
    <n v="0"/>
    <n v="0"/>
    <n v="0"/>
    <n v="0"/>
    <n v="0"/>
    <n v="0"/>
    <n v="0"/>
    <n v="0"/>
  </r>
  <r>
    <x v="34"/>
    <s v="094000002000006 - GATAO CANTIL VINHO VERDE CAJA 6X75CL"/>
    <s v="ELENA CORINA"/>
    <s v="61216 - LICORES GOMEZ, S,L,"/>
    <n v="0"/>
    <n v="0"/>
    <n v="28.36"/>
    <n v="0"/>
    <n v="0"/>
    <n v="58.96"/>
    <n v="0"/>
    <n v="0"/>
    <n v="0"/>
    <n v="0"/>
    <n v="0"/>
    <n v="0"/>
    <n v="87.32"/>
  </r>
  <r>
    <x v="34"/>
    <s v="094000002000006 - GATAO CANTIL VINHO VERDE CAJA 6X75CL"/>
    <s v="ELENA CORINA"/>
    <s v="61281 - FRANCISCO VELEZ TINITANA"/>
    <n v="35.72"/>
    <n v="0"/>
    <n v="0"/>
    <n v="0"/>
    <n v="0"/>
    <n v="0"/>
    <n v="0"/>
    <n v="0"/>
    <n v="29.59"/>
    <n v="0"/>
    <n v="0"/>
    <n v="0"/>
    <n v="65.31"/>
  </r>
  <r>
    <x v="34"/>
    <s v="094000002000006 - GATAO CANTIL VINHO VERDE CAJA 6X75CL"/>
    <s v="ELENA CORINA"/>
    <s v="61447 - GOMEZ TINEO, S,A"/>
    <n v="0"/>
    <n v="0"/>
    <n v="0"/>
    <n v="0"/>
    <n v="0"/>
    <n v="0"/>
    <n v="0"/>
    <n v="0"/>
    <n v="0"/>
    <n v="703.97"/>
    <n v="0"/>
    <n v="0"/>
    <n v="703.97"/>
  </r>
  <r>
    <x v="34"/>
    <s v="094000002000006 - GATAO CANTIL VINHO VERDE CAJA 6X75CL"/>
    <s v="ELENA CORINA"/>
    <s v="61447_1 - GOMEZ TINEO SA"/>
    <n v="0"/>
    <n v="0"/>
    <n v="0"/>
    <n v="0"/>
    <n v="0"/>
    <n v="0"/>
    <n v="0"/>
    <n v="0"/>
    <n v="0"/>
    <n v="0"/>
    <n v="0"/>
    <n v="4088.84"/>
    <n v="4088.84"/>
  </r>
  <r>
    <x v="34"/>
    <s v="094000002000006 - GATAO CANTIL VINHO VERDE CAJA 6X75CL"/>
    <s v="ELENA CORINA"/>
    <s v="61676 - ERMITA TORRES BERRU"/>
    <n v="28.58"/>
    <n v="30.54"/>
    <n v="0"/>
    <n v="0"/>
    <n v="9.02"/>
    <n v="0"/>
    <n v="0"/>
    <n v="0"/>
    <n v="0"/>
    <n v="0"/>
    <n v="31.37"/>
    <n v="0"/>
    <n v="99.51"/>
  </r>
  <r>
    <x v="34"/>
    <s v="094000002000006 - GATAO CANTIL VINHO VERDE CAJA 6X75CL"/>
    <s v="ELENA CORINA"/>
    <s v="61743 - DYNAMIC DISTRICT, S,L,U,"/>
    <n v="29.75"/>
    <n v="0"/>
    <n v="0"/>
    <n v="0"/>
    <n v="0"/>
    <n v="0"/>
    <n v="0"/>
    <n v="0"/>
    <n v="0"/>
    <n v="0"/>
    <n v="0"/>
    <n v="0"/>
    <n v="29.75"/>
  </r>
  <r>
    <x v="34"/>
    <s v="094000002000006 - GATAO CANTIL VINHO VERDE CAJA 6X75CL"/>
    <s v="FERNANDO GARCIA"/>
    <s v="61360 - JOSE ANIBAL DUARTE PEREIRA"/>
    <n v="0"/>
    <n v="0"/>
    <n v="0"/>
    <n v="0"/>
    <n v="0"/>
    <n v="0"/>
    <n v="0"/>
    <n v="0"/>
    <n v="0"/>
    <n v="0"/>
    <n v="0"/>
    <n v="0"/>
    <n v="0"/>
  </r>
  <r>
    <x v="34"/>
    <s v="094000002000006 - GATAO CANTIL VINHO VERDE CAJA 6X75CL"/>
    <s v="FERNANDO GARCIA"/>
    <s v="61626 - MARTA MAR-A MART-N PÃ¯Â¿Â½REZ"/>
    <n v="0"/>
    <n v="0"/>
    <n v="0"/>
    <n v="209.26"/>
    <n v="0"/>
    <n v="0"/>
    <n v="0"/>
    <n v="0"/>
    <n v="0"/>
    <n v="0"/>
    <n v="0"/>
    <n v="0"/>
    <n v="209.26"/>
  </r>
  <r>
    <x v="34"/>
    <s v="094000002000006 - GATAO CANTIL VINHO VERDE CAJA 6X75CL"/>
    <s v="FERNANDO GARCIA"/>
    <s v="61893 - GROUP WINNERS 88 LS"/>
    <n v="0"/>
    <n v="0"/>
    <n v="0"/>
    <n v="0"/>
    <n v="0"/>
    <n v="0"/>
    <n v="0"/>
    <n v="0"/>
    <n v="0"/>
    <n v="0"/>
    <n v="0"/>
    <n v="0"/>
    <n v="0"/>
  </r>
  <r>
    <x v="34"/>
    <s v="094000002000006 - GATAO CANTIL VINHO VERDE CAJA 6X75CL"/>
    <s v="FERNANDO GARCIA"/>
    <s v="61975 - MIGUEL ANGEL CRESPO HERANCE"/>
    <n v="0"/>
    <n v="0"/>
    <n v="0"/>
    <n v="0"/>
    <n v="0"/>
    <n v="0"/>
    <n v="0"/>
    <n v="0"/>
    <n v="0"/>
    <n v="0"/>
    <n v="111.1"/>
    <n v="58.94"/>
    <n v="170.04"/>
  </r>
  <r>
    <x v="34"/>
    <s v="094000002000006 - GATAO CANTIL VINHO VERDE CAJA 6X75CL"/>
    <s v="JUAN FERNANDEZ"/>
    <s v="60641 - JOSE MIGUEL LOPEZ GARCIA"/>
    <n v="0"/>
    <n v="0"/>
    <n v="0"/>
    <n v="0"/>
    <n v="0"/>
    <n v="0"/>
    <n v="0"/>
    <n v="189.03"/>
    <n v="0"/>
    <n v="0"/>
    <n v="0"/>
    <n v="0"/>
    <n v="189.03"/>
  </r>
  <r>
    <x v="34"/>
    <s v="094000002000006 - GATAO CANTIL VINHO VERDE CAJA 6X75CL"/>
    <s v="JUAN FERNANDEZ"/>
    <s v="61000 - FRANCISCO JAVIER MART-NEZ DEL CERRO"/>
    <n v="0"/>
    <n v="25.68"/>
    <n v="0"/>
    <n v="0"/>
    <n v="0"/>
    <n v="0"/>
    <n v="0"/>
    <n v="0"/>
    <n v="0"/>
    <n v="0"/>
    <n v="0"/>
    <n v="0"/>
    <n v="25.68"/>
  </r>
  <r>
    <x v="34"/>
    <s v="094000002000006 - GATAO CANTIL VINHO VERDE CAJA 6X75CL"/>
    <s v="JUAN FERNANDEZ"/>
    <s v="61101 - DISTRIBUIDORA DE BEBIDAS BACO, S,A"/>
    <n v="98.12"/>
    <n v="0"/>
    <n v="50.02"/>
    <n v="92.22"/>
    <n v="33.15"/>
    <n v="0"/>
    <n v="0"/>
    <n v="771.19"/>
    <n v="0"/>
    <n v="54.15"/>
    <n v="0"/>
    <n v="0"/>
    <n v="1098.8500000000001"/>
  </r>
  <r>
    <x v="34"/>
    <s v="094000002000006 - GATAO CANTIL VINHO VERDE CAJA 6X75CL"/>
    <s v="JUAN FERNANDEZ"/>
    <s v="61206 - FERNANDO MEMBRILLO MONTILLA"/>
    <n v="0"/>
    <n v="0"/>
    <n v="0"/>
    <n v="0"/>
    <n v="0"/>
    <n v="0"/>
    <n v="0"/>
    <n v="0"/>
    <n v="0"/>
    <n v="0"/>
    <n v="29.4"/>
    <n v="0"/>
    <n v="29.4"/>
  </r>
  <r>
    <x v="34"/>
    <s v="094000002000006 - GATAO CANTIL VINHO VERDE CAJA 6X75CL"/>
    <s v="JUAN FERNANDEZ"/>
    <s v="61467 - NUEVO GRUPO LICORES CACHE, S, L"/>
    <n v="0"/>
    <n v="0"/>
    <n v="0"/>
    <n v="35.58"/>
    <n v="0"/>
    <n v="0"/>
    <n v="0"/>
    <n v="0"/>
    <n v="0"/>
    <n v="0"/>
    <n v="0"/>
    <n v="27.84"/>
    <n v="63.42"/>
  </r>
  <r>
    <x v="34"/>
    <s v="094000002000006 - GATAO CANTIL VINHO VERDE CAJA 6X75CL"/>
    <s v="JUAN FERNANDEZ"/>
    <s v="61771 - NURIA COBO AMORES"/>
    <n v="0"/>
    <n v="0"/>
    <n v="93.54"/>
    <n v="0"/>
    <n v="0"/>
    <n v="0"/>
    <n v="0"/>
    <n v="0"/>
    <n v="0"/>
    <n v="0"/>
    <n v="0"/>
    <n v="0"/>
    <n v="93.54"/>
  </r>
  <r>
    <x v="34"/>
    <s v="094000002000006 - GATAO CANTIL VINHO VERDE CAJA 6X75CL"/>
    <s v="JUAN FERNANDEZ"/>
    <s v="61833 - PESCADERIA DAVID MARTIN"/>
    <n v="0"/>
    <n v="0"/>
    <n v="0"/>
    <n v="0"/>
    <n v="9.02"/>
    <n v="0"/>
    <n v="0"/>
    <n v="0"/>
    <n v="0"/>
    <n v="0"/>
    <n v="0"/>
    <n v="0"/>
    <n v="9.02"/>
  </r>
  <r>
    <x v="34"/>
    <s v="094000004000001 - GATAO BORDOLESA VINHO VERDE BOT 7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4"/>
    <s v="094000004000001 - GATAO BORDOLESA VINHO VERDE BOT 75 CL"/>
    <s v="ELENA CORINA"/>
    <s v="61446 - AMORES TIBURCIO, S,L"/>
    <n v="0"/>
    <n v="0"/>
    <n v="0"/>
    <n v="0"/>
    <n v="0"/>
    <n v="0"/>
    <n v="0"/>
    <n v="0"/>
    <n v="0"/>
    <n v="0"/>
    <n v="0"/>
    <n v="0"/>
    <n v="0"/>
  </r>
  <r>
    <x v="34"/>
    <s v="094000004000001 - GATAO BORDOLESA VINHO VERDE BOT 75 CL"/>
    <s v="ELENA CORINA"/>
    <s v="61841 - HOSTELERIA JOJARSA SL"/>
    <n v="0"/>
    <n v="0"/>
    <n v="0"/>
    <n v="0"/>
    <n v="0"/>
    <n v="0"/>
    <n v="0"/>
    <n v="0"/>
    <n v="0"/>
    <n v="0"/>
    <n v="0"/>
    <n v="0"/>
    <n v="0"/>
  </r>
  <r>
    <x v="34"/>
    <s v="094000004000001 - GATAO BORDOLESA VINHO VERDE BOT 75 CL"/>
    <s v="ELENA CORINA"/>
    <s v="61853 - FRATES HOSTELERIA SL"/>
    <n v="0"/>
    <n v="0"/>
    <n v="0"/>
    <n v="0"/>
    <n v="0"/>
    <n v="0"/>
    <n v="0"/>
    <n v="0"/>
    <n v="0"/>
    <n v="0"/>
    <n v="0"/>
    <n v="0"/>
    <n v="0"/>
  </r>
  <r>
    <x v="34"/>
    <s v="094000004000001 - GATAO BORDOLESA VINHO VERDE BOT 75 CL"/>
    <s v="ELENA CORINA"/>
    <s v="61912 - LOS ANDES 2000 SL"/>
    <n v="0"/>
    <n v="0"/>
    <n v="0"/>
    <n v="0"/>
    <n v="0"/>
    <n v="0"/>
    <n v="0"/>
    <n v="0"/>
    <n v="0"/>
    <n v="0"/>
    <n v="0"/>
    <n v="0"/>
    <n v="0"/>
  </r>
  <r>
    <x v="34"/>
    <s v="094000004000001 - GATAO BORDOLESA VINHO VERDE BOT 75 CL"/>
    <s v="EMPRESA"/>
    <s v="61849 - ADN CENTRAL SUPPLIER HOSTELERIA SL"/>
    <n v="0"/>
    <n v="0"/>
    <n v="0"/>
    <n v="0"/>
    <n v="0"/>
    <n v="0"/>
    <n v="0"/>
    <n v="0"/>
    <n v="0"/>
    <n v="0"/>
    <n v="0"/>
    <n v="0"/>
    <n v="0"/>
  </r>
  <r>
    <x v="34"/>
    <s v="094000004000001 - GATAO BORDOLESA VINHO VERDE BOT 75 CL"/>
    <s v="FERNANDO GARCIA"/>
    <s v="61360 - JOSE ANIBAL DUARTE PEREIRA"/>
    <n v="0"/>
    <n v="63.25"/>
    <n v="56.42"/>
    <n v="34.67"/>
    <n v="37.39"/>
    <n v="29.32"/>
    <n v="0"/>
    <n v="0"/>
    <n v="61.3"/>
    <n v="91.61"/>
    <n v="97.47"/>
    <n v="81.38"/>
    <n v="552.81000000000006"/>
  </r>
  <r>
    <x v="34"/>
    <s v="094000004000001 - GATAO BORDOLESA VINHO VERDE BOT 75 CL"/>
    <s v="FERNANDO GARCIA"/>
    <s v="61904 - EL TRIO LALALA, S,L"/>
    <n v="0"/>
    <n v="0"/>
    <n v="0"/>
    <n v="0"/>
    <n v="0"/>
    <n v="0"/>
    <n v="0"/>
    <n v="0"/>
    <n v="0"/>
    <n v="0"/>
    <n v="0"/>
    <n v="0"/>
    <n v="0"/>
  </r>
  <r>
    <x v="34"/>
    <s v="094000004000001 - GATAO BORDOLESA VINHO VERDE BOT 75 CL"/>
    <s v="FERNANDO GARCIA"/>
    <s v="61917 - MARIA VIRGINIA CASTRO JARRIN"/>
    <n v="0"/>
    <n v="0"/>
    <n v="0"/>
    <n v="0"/>
    <n v="0"/>
    <n v="0"/>
    <n v="0"/>
    <n v="0"/>
    <n v="0"/>
    <n v="0"/>
    <n v="0"/>
    <n v="0"/>
    <n v="0"/>
  </r>
  <r>
    <x v="34"/>
    <s v="094000004000006 - GATAO BORDOLESA VINHO VERDE CAJA 6X75CL"/>
    <s v="ELENA CORINA"/>
    <s v="61386 - PETISQUERIA II, S,L,"/>
    <n v="0"/>
    <n v="0"/>
    <n v="54.16"/>
    <n v="0"/>
    <n v="0"/>
    <n v="0"/>
    <n v="0"/>
    <n v="0"/>
    <n v="0"/>
    <n v="0"/>
    <n v="0"/>
    <n v="0"/>
    <n v="54.16"/>
  </r>
  <r>
    <x v="34"/>
    <s v="094000004000006 - GATAO BORDOLESA VINHO VERDE CAJA 6X75CL"/>
    <s v="ELENA CORINA"/>
    <s v="61446 - AMORES TIBURCIO, S,L"/>
    <n v="0"/>
    <n v="0"/>
    <n v="270.82"/>
    <n v="0"/>
    <n v="0"/>
    <n v="0"/>
    <n v="0"/>
    <n v="0"/>
    <n v="0"/>
    <n v="0"/>
    <n v="0"/>
    <n v="0"/>
    <n v="270.82"/>
  </r>
  <r>
    <x v="34"/>
    <s v="094000004000006 - GATAO BORDOLESA VINHO VERDE CAJA 6X75CL"/>
    <s v="ELENA CORINA"/>
    <s v="61659 - LUIS GARC-A NIETO"/>
    <n v="0"/>
    <n v="0"/>
    <n v="169.26"/>
    <n v="0"/>
    <n v="0"/>
    <n v="0"/>
    <n v="0"/>
    <n v="0"/>
    <n v="0"/>
    <n v="0"/>
    <n v="0"/>
    <n v="0"/>
    <n v="169.26"/>
  </r>
  <r>
    <x v="34"/>
    <s v="094000004000006 - GATAO BORDOLESA VINHO VERDE CAJA 6X75CL"/>
    <s v="ELENA CORINA"/>
    <s v="61841 - HOSTELERIA JOJARSA SL"/>
    <n v="0"/>
    <n v="0"/>
    <n v="0"/>
    <n v="308.64"/>
    <n v="0"/>
    <n v="0"/>
    <n v="0"/>
    <n v="0"/>
    <n v="0"/>
    <n v="0"/>
    <n v="0"/>
    <n v="0"/>
    <n v="308.64"/>
  </r>
  <r>
    <x v="34"/>
    <s v="094000004000006 - GATAO BORDOLESA VINHO VERDE CAJA 6X75CL"/>
    <s v="ELENA CORINA"/>
    <s v="61853 - FRATES HOSTELERIA SL"/>
    <n v="0"/>
    <n v="0"/>
    <n v="0"/>
    <n v="0"/>
    <n v="0"/>
    <n v="0"/>
    <n v="0"/>
    <n v="417.49"/>
    <n v="36.78"/>
    <n v="0"/>
    <n v="0"/>
    <n v="0"/>
    <n v="454.27"/>
  </r>
  <r>
    <x v="34"/>
    <s v="094000004000006 - GATAO BORDOLESA VINHO VERDE CAJA 6X75CL"/>
    <s v="ELENA CORINA"/>
    <s v="61890 - PIMARMA SL"/>
    <n v="0"/>
    <n v="0"/>
    <n v="0"/>
    <n v="0"/>
    <n v="0"/>
    <n v="0"/>
    <n v="0"/>
    <n v="0"/>
    <n v="0"/>
    <n v="0"/>
    <n v="0"/>
    <n v="0"/>
    <n v="0"/>
  </r>
  <r>
    <x v="34"/>
    <s v="094000004000006 - GATAO BORDOLESA VINHO VERDE CAJA 6X75CL"/>
    <s v="ELENA CORINA"/>
    <s v="61892 - DANIEL EVARISTO MEZQUITA GONCAL"/>
    <n v="0"/>
    <n v="0"/>
    <n v="135.41"/>
    <n v="0"/>
    <n v="0"/>
    <n v="0"/>
    <n v="0"/>
    <n v="0"/>
    <n v="31.65"/>
    <n v="0"/>
    <n v="0"/>
    <n v="0"/>
    <n v="167.06"/>
  </r>
  <r>
    <x v="34"/>
    <s v="094000004000006 - GATAO BORDOLESA VINHO VERDE CAJA 6X75CL"/>
    <s v="ELENA CORINA"/>
    <s v="61900 - MONTESDEQUINTA SL"/>
    <n v="0"/>
    <n v="0"/>
    <n v="236.97"/>
    <n v="0"/>
    <n v="0"/>
    <n v="0"/>
    <n v="0"/>
    <n v="0"/>
    <n v="0"/>
    <n v="0"/>
    <n v="0"/>
    <n v="0"/>
    <n v="236.97"/>
  </r>
  <r>
    <x v="34"/>
    <s v="094000004000006 - GATAO BORDOLESA VINHO VERDE CAJA 6X75CL"/>
    <s v="ELENA CORINA"/>
    <s v="61922 - BARREIRA GESTOSA SL"/>
    <n v="0"/>
    <n v="0"/>
    <n v="552.1"/>
    <n v="345.7"/>
    <n v="93.19"/>
    <n v="97.15"/>
    <n v="1090.75"/>
    <n v="1040.6400000000001"/>
    <n v="3588.31"/>
    <n v="0"/>
    <n v="0"/>
    <n v="0"/>
    <n v="6807.84"/>
  </r>
  <r>
    <x v="34"/>
    <s v="094000004000006 - GATAO BORDOLESA VINHO VERDE CAJA 6X75CL"/>
    <s v="ELENA CORINA"/>
    <s v="61927 - INSOLENCIA 2004 SL"/>
    <n v="0"/>
    <n v="0"/>
    <n v="33.85"/>
    <n v="41.6"/>
    <n v="0"/>
    <n v="70.36"/>
    <n v="0"/>
    <n v="0"/>
    <n v="0"/>
    <n v="0"/>
    <n v="0"/>
    <n v="0"/>
    <n v="145.81"/>
  </r>
  <r>
    <x v="34"/>
    <s v="094000004000006 - GATAO BORDOLESA VINHO VERDE CAJA 6X75CL"/>
    <s v="ELENA CORINA"/>
    <s v="61989 - PICAVIA INVERSIONES SL"/>
    <n v="0"/>
    <n v="0"/>
    <n v="0"/>
    <n v="0"/>
    <n v="0"/>
    <n v="0"/>
    <n v="150.02000000000001"/>
    <n v="0"/>
    <n v="0"/>
    <n v="0"/>
    <n v="0"/>
    <n v="0"/>
    <n v="150.02000000000001"/>
  </r>
  <r>
    <x v="34"/>
    <s v="094000004000006 - GATAO BORDOLESA VINHO VERDE CAJA 6X75CL"/>
    <s v="ELENA CORINA"/>
    <s v="62003 - MANUEL ANTONIO ESTEVEZ"/>
    <n v="0"/>
    <n v="0"/>
    <n v="0"/>
    <n v="0"/>
    <n v="0"/>
    <n v="0"/>
    <n v="0"/>
    <n v="0"/>
    <n v="147.11000000000001"/>
    <n v="0"/>
    <n v="311.89999999999998"/>
    <n v="0"/>
    <n v="459.01"/>
  </r>
  <r>
    <x v="34"/>
    <s v="094000004000006 - GATAO BORDOLESA VINHO VERDE CAJA 6X75CL"/>
    <s v="ELENA CORINA"/>
    <s v="62010 - PERA PALAS SL"/>
    <n v="0"/>
    <n v="0"/>
    <n v="0"/>
    <n v="0"/>
    <n v="0"/>
    <n v="0"/>
    <n v="0"/>
    <n v="0"/>
    <n v="367.78"/>
    <n v="0"/>
    <n v="0"/>
    <n v="0"/>
    <n v="367.78"/>
  </r>
  <r>
    <x v="34"/>
    <s v="094000004000006 - GATAO BORDOLESA VINHO VERDE CAJA 6X75CL"/>
    <s v="FERNANDO GARCIA"/>
    <s v="61360 - JOSE ANIBAL DUARTE PEREIRA"/>
    <n v="0"/>
    <n v="0"/>
    <n v="0"/>
    <n v="0"/>
    <n v="0"/>
    <n v="0"/>
    <n v="0"/>
    <n v="0"/>
    <n v="0"/>
    <n v="0"/>
    <n v="0"/>
    <n v="0"/>
    <n v="0"/>
  </r>
  <r>
    <x v="34"/>
    <s v="094000004000006 - GATAO BORDOLESA VINHO VERDE CAJA 6X75CL"/>
    <s v="FERNANDO GARCIA"/>
    <s v="61626 - MARTA MAR-A MART-N PÃ¯Â¿Â½REZ"/>
    <n v="0"/>
    <n v="154.79"/>
    <n v="338.52"/>
    <n v="0"/>
    <n v="112.16"/>
    <n v="0"/>
    <n v="937.67"/>
    <n v="0"/>
    <n v="367.78"/>
    <n v="366.45"/>
    <n v="194.94"/>
    <n v="0"/>
    <n v="2472.31"/>
  </r>
  <r>
    <x v="34"/>
    <s v="094000004000006 - GATAO BORDOLESA VINHO VERDE CAJA 6X75CL"/>
    <s v="FERNANDO GARCIA"/>
    <s v="61633 - FELIPA LANTIGUA AQUINO"/>
    <n v="0"/>
    <n v="0"/>
    <n v="0"/>
    <n v="0"/>
    <n v="0"/>
    <n v="0"/>
    <n v="0"/>
    <n v="0"/>
    <n v="0"/>
    <n v="0"/>
    <n v="0"/>
    <n v="0"/>
    <n v="0"/>
  </r>
  <r>
    <x v="34"/>
    <s v="094000004000006 - GATAO BORDOLESA VINHO VERDE CAJA 6X75CL"/>
    <s v="FERNANDO GARCIA"/>
    <s v="61721 - MARIA CELESTE PIREZ VAZ"/>
    <n v="290.5"/>
    <n v="0"/>
    <n v="0"/>
    <n v="0"/>
    <n v="91.77"/>
    <n v="287.83999999999997"/>
    <n v="383.6"/>
    <n v="0"/>
    <n v="300.91000000000003"/>
    <n v="299.83"/>
    <n v="637.98"/>
    <n v="0"/>
    <n v="2292.4300000000003"/>
  </r>
  <r>
    <x v="34"/>
    <s v="094000004000006 - GATAO BORDOLESA VINHO VERDE CAJA 6X75CL"/>
    <s v="FERNANDO GARCIA"/>
    <s v="61884 - EXPLOTACIONES CULINARIAS SL"/>
    <n v="28.4"/>
    <n v="0"/>
    <n v="0"/>
    <n v="0"/>
    <n v="89.73"/>
    <n v="0"/>
    <n v="0"/>
    <n v="0"/>
    <n v="0"/>
    <n v="0"/>
    <n v="0"/>
    <n v="0"/>
    <n v="118.13"/>
  </r>
  <r>
    <x v="34"/>
    <s v="094000004000006 - GATAO BORDOLESA VINHO VERDE CAJA 6X75CL"/>
    <s v="FERNANDO GARCIA"/>
    <s v="61889 - JORGE ESTEBAN VELASCO"/>
    <n v="0"/>
    <n v="0"/>
    <n v="27.09"/>
    <n v="0"/>
    <n v="0"/>
    <n v="0"/>
    <n v="0"/>
    <n v="0"/>
    <n v="0"/>
    <n v="0"/>
    <n v="0"/>
    <n v="0"/>
    <n v="27.09"/>
  </r>
  <r>
    <x v="34"/>
    <s v="094000004000006 - GATAO BORDOLESA VINHO VERDE CAJA 6X75CL"/>
    <s v="FERNANDO GARCIA"/>
    <s v="61893 - GROUP WINNERS 88 LS"/>
    <n v="0"/>
    <n v="0"/>
    <n v="0"/>
    <n v="0"/>
    <n v="8.9700000000000006"/>
    <n v="28.15"/>
    <n v="187.53"/>
    <n v="0"/>
    <n v="110.33"/>
    <n v="36.64"/>
    <n v="77.97"/>
    <n v="32.549999999999997"/>
    <n v="482.14000000000004"/>
  </r>
  <r>
    <x v="34"/>
    <s v="094000004000006 - GATAO BORDOLESA VINHO VERDE CAJA 6X75CL"/>
    <s v="FERNANDO GARCIA"/>
    <s v="61898 - FERNANDA MARTINS CARLA"/>
    <n v="0"/>
    <n v="0"/>
    <n v="270.82"/>
    <n v="0"/>
    <n v="0"/>
    <n v="0"/>
    <n v="0"/>
    <n v="0"/>
    <n v="0"/>
    <n v="0"/>
    <n v="0"/>
    <n v="0"/>
    <n v="270.82"/>
  </r>
  <r>
    <x v="34"/>
    <s v="094000004000006 - GATAO BORDOLESA VINHO VERDE CAJA 6X75CL"/>
    <s v="FERNANDO GARCIA"/>
    <s v="61917 - MARIA VIRGINIA CASTRO JARRIN"/>
    <n v="0"/>
    <n v="0"/>
    <n v="0"/>
    <n v="166.42"/>
    <n v="0"/>
    <n v="0"/>
    <n v="0"/>
    <n v="0"/>
    <n v="0"/>
    <n v="0"/>
    <n v="0"/>
    <n v="0"/>
    <n v="166.42"/>
  </r>
  <r>
    <x v="34"/>
    <s v="094000004000006 - GATAO BORDOLESA VINHO VERDE CAJA 6X75CL"/>
    <s v="FERNANDO GARCIA"/>
    <s v="61937 - TRICICUATES SL"/>
    <n v="0"/>
    <n v="0"/>
    <n v="0"/>
    <n v="33.29"/>
    <n v="8.9700000000000006"/>
    <n v="0"/>
    <n v="0"/>
    <n v="0"/>
    <n v="0"/>
    <n v="0"/>
    <n v="0"/>
    <n v="0"/>
    <n v="42.26"/>
  </r>
  <r>
    <x v="34"/>
    <s v="094000004000006 - GATAO BORDOLESA VINHO VERDE CAJA 6X75CL"/>
    <s v="FERNANDO GARCIA"/>
    <s v="61954 - CAZORLA LITTLE GOURMENTE SL"/>
    <n v="0"/>
    <n v="0"/>
    <n v="0"/>
    <n v="0"/>
    <n v="0"/>
    <n v="58.62"/>
    <n v="0"/>
    <n v="0"/>
    <n v="0"/>
    <n v="0"/>
    <n v="0"/>
    <n v="0"/>
    <n v="58.62"/>
  </r>
  <r>
    <x v="34"/>
    <s v="094000004000006 - GATAO BORDOLESA VINHO VERDE CAJA 6X75CL"/>
    <s v="FERNANDO GARCIA"/>
    <s v="61959 - HNOS CAPITAN ARQUERO SL"/>
    <n v="0"/>
    <n v="0"/>
    <n v="0"/>
    <n v="0"/>
    <n v="0"/>
    <n v="29.3"/>
    <n v="0"/>
    <n v="0"/>
    <n v="0"/>
    <n v="0"/>
    <n v="0"/>
    <n v="0"/>
    <n v="29.3"/>
  </r>
  <r>
    <x v="34"/>
    <s v="094000004000006 - GATAO BORDOLESA VINHO VERDE CAJA 6X75CL"/>
    <s v="FERNANDO GARCIA"/>
    <s v="67472 - JOSE HENRIQUE DA CRUZ"/>
    <n v="0"/>
    <n v="-154.79"/>
    <n v="0"/>
    <n v="0"/>
    <n v="0"/>
    <n v="0"/>
    <n v="0"/>
    <n v="0"/>
    <n v="0"/>
    <n v="0"/>
    <n v="0"/>
    <n v="0"/>
    <n v="-154.79"/>
  </r>
  <r>
    <x v="34"/>
    <s v="094000004000006 - GATAO BORDOLESA VINHO VERDE CAJA 6X75CL"/>
    <s v="FERNANDO GARCIA"/>
    <s v="67480 - LICORES ROSET, S,L,"/>
    <n v="0"/>
    <n v="0"/>
    <n v="0"/>
    <n v="0"/>
    <n v="56.08"/>
    <n v="351.8"/>
    <n v="0"/>
    <n v="0"/>
    <n v="0"/>
    <n v="0"/>
    <n v="389.87"/>
    <n v="0"/>
    <n v="797.75"/>
  </r>
  <r>
    <x v="34"/>
    <s v="094000004000006 - GATAO BORDOLESA VINHO VERDE CAJA 6X75CL"/>
    <s v="JUAN FERNANDEZ"/>
    <s v="61518 - YOLANDA CEJO PEREZ"/>
    <n v="31.95"/>
    <n v="101.76"/>
    <n v="60.94"/>
    <n v="0"/>
    <n v="10.1"/>
    <n v="95"/>
    <n v="84.4"/>
    <n v="563.67999999999995"/>
    <n v="0"/>
    <n v="0"/>
    <n v="0"/>
    <n v="0"/>
    <n v="947.82999999999993"/>
  </r>
  <r>
    <x v="34"/>
    <s v="094000005000001 - GATAO BORDOLESA ROSADO BOT 75 CL"/>
    <s v="FERNANDO GARCIA"/>
    <s v="61360 - JOSE ANIBAL DUARTE PEREIRA"/>
    <n v="0"/>
    <n v="63.25"/>
    <n v="28.21"/>
    <n v="34.67"/>
    <n v="18.690000000000001"/>
    <n v="0"/>
    <n v="0"/>
    <n v="0"/>
    <n v="0"/>
    <n v="30.54"/>
    <n v="32.49"/>
    <n v="27.13"/>
    <n v="234.98000000000002"/>
  </r>
  <r>
    <x v="34"/>
    <s v="094000005000001 - GATAO BORDOLESA ROSADO BOT 75 CL"/>
    <s v="FERNANDO GARCIA"/>
    <s v="61626 - MARTA MAR-A MART-N PÃ¯Â¿Â½REZ"/>
    <n v="0"/>
    <n v="0"/>
    <n v="0"/>
    <n v="0"/>
    <n v="0"/>
    <n v="0"/>
    <n v="0"/>
    <n v="0"/>
    <n v="0"/>
    <n v="0"/>
    <n v="0"/>
    <n v="-21.7"/>
    <n v="-21.7"/>
  </r>
  <r>
    <x v="34"/>
    <s v="094000005000006 - GATAO BORDOLESA ROSADO CAJA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4"/>
    <s v="094000005000006 - GATAO BORDOLESA ROSADO CAJA 6X75CL"/>
    <s v="FERNANDO GARCIA"/>
    <s v="61626 - MARTA MAR-A MART-N PÃ¯Â¿Â½REZ"/>
    <n v="0"/>
    <n v="0"/>
    <n v="0"/>
    <n v="0"/>
    <n v="0"/>
    <n v="0"/>
    <n v="0"/>
    <n v="0"/>
    <n v="0"/>
    <n v="0"/>
    <n v="0"/>
    <n v="0"/>
    <n v="0"/>
  </r>
  <r>
    <x v="34"/>
    <s v="094000005000006 - GATAO BORDOLESA ROSADO CAJA 6X75CL"/>
    <s v="FERNANDO GARCIA"/>
    <s v="61889 - JORGE ESTEBAN VELASCO"/>
    <n v="0"/>
    <n v="0"/>
    <n v="27.09"/>
    <n v="0"/>
    <n v="17.940000000000001"/>
    <n v="0"/>
    <n v="0"/>
    <n v="0"/>
    <n v="0"/>
    <n v="0"/>
    <n v="0"/>
    <n v="0"/>
    <n v="45.03"/>
  </r>
  <r>
    <x v="34"/>
    <s v="094000005000006 - GATAO BORDOLESA ROSADO CAJA 6X75CL"/>
    <s v="FERNANDO GARCIA"/>
    <s v="61959 - HNOS CAPITAN ARQUERO SL"/>
    <n v="0"/>
    <n v="0"/>
    <n v="0"/>
    <n v="0"/>
    <n v="0"/>
    <n v="29.3"/>
    <n v="0"/>
    <n v="0"/>
    <n v="0"/>
    <n v="0"/>
    <n v="0"/>
    <n v="0"/>
    <n v="29.3"/>
  </r>
  <r>
    <x v="34"/>
    <s v="094000006000001 - GATAO BORDOLESA VINHO VERDE BOT 37,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4"/>
    <s v="094000006000001 - GATAO BORDOLESA VINHO VERDE BOT 37,5 CL"/>
    <s v="ELENA CORINA"/>
    <s v="61215 - CATIRES, C,B,"/>
    <n v="0"/>
    <n v="0"/>
    <n v="0"/>
    <n v="0"/>
    <n v="0"/>
    <n v="0"/>
    <n v="0"/>
    <n v="0"/>
    <n v="0"/>
    <n v="0"/>
    <n v="0"/>
    <n v="0"/>
    <n v="0"/>
  </r>
  <r>
    <x v="34"/>
    <s v="094000006000001 - GATAO BORDOLESA VINHO VERDE BOT 37,5 CL"/>
    <s v="ELENA CORINA"/>
    <s v="61386 - PETISQUERIA II, S,L,"/>
    <n v="0"/>
    <n v="0"/>
    <n v="114.01"/>
    <n v="0"/>
    <n v="0"/>
    <n v="0"/>
    <n v="0"/>
    <n v="0"/>
    <n v="0"/>
    <n v="0"/>
    <n v="0"/>
    <n v="0"/>
    <n v="114.01"/>
  </r>
  <r>
    <x v="34"/>
    <s v="094000006000012 - GATAO BORDOLESA VINHO VERDE CAJA 12X37,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4"/>
    <s v="094000006000012 - GATAO BORDOLESA VINHO VERDE CAJA 12X37,5 CL"/>
    <s v="ELENA CORINA"/>
    <s v="61659 - LUIS GARC-A NIETO"/>
    <n v="0"/>
    <n v="0"/>
    <n v="136.82"/>
    <n v="0"/>
    <n v="0"/>
    <n v="0"/>
    <n v="0"/>
    <n v="0"/>
    <n v="0"/>
    <n v="0"/>
    <n v="0"/>
    <n v="0"/>
    <n v="136.82"/>
  </r>
  <r>
    <x v="34"/>
    <s v="094000006000012 - GATAO BORDOLESA VINHO VERDE CAJA 12X37,5 CL"/>
    <s v="ELENA CORINA"/>
    <s v="61900 - MONTESDEQUINTA SL"/>
    <n v="0"/>
    <n v="0"/>
    <n v="45.61"/>
    <n v="0"/>
    <n v="0"/>
    <n v="0"/>
    <n v="0"/>
    <n v="0"/>
    <n v="0"/>
    <n v="0"/>
    <n v="0"/>
    <n v="0"/>
    <n v="45.61"/>
  </r>
  <r>
    <x v="34"/>
    <s v="094000006000012 - GATAO BORDOLESA VINHO VERDE CAJA 12X37,5 CL"/>
    <s v="JUAN FERNANDEZ"/>
    <s v="61000 - FRANCISCO JAVIER MART-NEZ DEL CERRO"/>
    <n v="0"/>
    <n v="77.930000000000007"/>
    <n v="0"/>
    <n v="0"/>
    <n v="0"/>
    <n v="0"/>
    <n v="0"/>
    <n v="0"/>
    <n v="0"/>
    <n v="0"/>
    <n v="0"/>
    <n v="0"/>
    <n v="77.930000000000007"/>
  </r>
  <r>
    <x v="34"/>
    <s v="094000007000001 - PACK GATAO BORD, (2 BCO+1 RDO) PACK GATAO BORDELESA 2+1"/>
    <s v="Desoonocido"/>
    <s v="88 - TECNOBRAU S,L,"/>
    <n v="0"/>
    <n v="17.72"/>
    <n v="0"/>
    <n v="0"/>
    <n v="0"/>
    <n v="0"/>
    <n v="0"/>
    <n v="0"/>
    <n v="0"/>
    <n v="0"/>
    <n v="0"/>
    <n v="0"/>
    <n v="17.72"/>
  </r>
  <r>
    <x v="34"/>
    <s v="094000007000001 - PACK GATAO BORD, (2 BCO+1 RDO) PACK GATAO BORDELESA 2+1"/>
    <s v="ELENA CORINA"/>
    <s v="61623 - NOCONSTANZA, S,L,"/>
    <n v="0"/>
    <n v="0"/>
    <n v="0"/>
    <n v="0"/>
    <n v="0"/>
    <n v="0"/>
    <n v="0"/>
    <n v="0"/>
    <n v="0"/>
    <n v="24.43"/>
    <n v="13"/>
    <n v="0"/>
    <n v="37.43"/>
  </r>
  <r>
    <x v="34"/>
    <s v="094000007000001 - PACK GATAO BORD, (2 BCO+1 RDO) PACK GATAO BORDELESA 2+1"/>
    <s v="ELENA CORINA"/>
    <s v="61905 - Lidia Emperatriz Ortega Castro"/>
    <n v="0"/>
    <n v="0"/>
    <n v="45.14"/>
    <n v="0"/>
    <n v="0"/>
    <n v="0"/>
    <n v="0"/>
    <n v="0"/>
    <n v="0"/>
    <n v="0"/>
    <n v="0"/>
    <n v="0"/>
    <n v="45.14"/>
  </r>
  <r>
    <x v="34"/>
    <s v="094000007000001 - PACK GATAO BORD, (2 BCO+1 RDO) PACK GATAO BORDELESA 2+1"/>
    <s v="FERNANDO GARCIA"/>
    <s v="61626 - MARTA MAR-A MART-N PÃ¯Â¿Â½REZ"/>
    <n v="0"/>
    <n v="0"/>
    <n v="0"/>
    <n v="0"/>
    <n v="0"/>
    <n v="0"/>
    <n v="0"/>
    <n v="0"/>
    <n v="0"/>
    <n v="0"/>
    <n v="389.87"/>
    <n v="0"/>
    <n v="389.87"/>
  </r>
  <r>
    <x v="34"/>
    <s v="094000007000001 - PACK GATAO BORD, (2 BCO+1 RDO) PACK GATAO BORDELESA 2+1"/>
    <s v="FERNANDO GARCIA"/>
    <s v="61705 - ELISABETH PAZOS ELCORO-IRIBE"/>
    <n v="0"/>
    <n v="0"/>
    <n v="0"/>
    <n v="0"/>
    <n v="0"/>
    <n v="0"/>
    <n v="0"/>
    <n v="0"/>
    <n v="0"/>
    <n v="0"/>
    <n v="0"/>
    <n v="18.059999999999999"/>
    <n v="18.059999999999999"/>
  </r>
  <r>
    <x v="34"/>
    <s v="094000007000001 - PACK GATAO BORD, (2 BCO+1 RDO) PACK GATAO BORDELESA 2+1"/>
    <s v="JUAN FERNANDEZ"/>
    <s v="61350 - FRANCISCO JAVIER BLASCO ARIZA"/>
    <n v="0"/>
    <n v="0"/>
    <n v="0"/>
    <n v="0"/>
    <n v="0"/>
    <n v="0"/>
    <n v="0"/>
    <n v="0"/>
    <n v="0"/>
    <n v="0"/>
    <n v="0"/>
    <n v="0"/>
    <n v="0"/>
  </r>
  <r>
    <x v="34"/>
    <s v="094000007000003 - PACK GATAO BORD, (2 BCO+1 RDO) CAJA 3 PACK GATAO 2+1"/>
    <s v="ELENA CORINA"/>
    <s v="61623 - NOCONSTANZA, S,L,"/>
    <n v="0"/>
    <n v="0"/>
    <n v="0"/>
    <n v="0"/>
    <n v="0"/>
    <n v="0"/>
    <n v="0"/>
    <n v="0"/>
    <n v="0"/>
    <n v="36.64"/>
    <n v="0"/>
    <n v="0"/>
    <n v="36.64"/>
  </r>
  <r>
    <x v="34"/>
    <s v="094000007000003 - PACK GATAO BORD, (2 BCO+1 RDO) CAJA 3 PACK GATAO 2+1"/>
    <s v="EMPRESA"/>
    <s v="61842_1 - IMPORTADORA Y TRANSPORTE GONAVI, C,A, "/>
    <n v="0"/>
    <n v="0"/>
    <n v="0"/>
    <n v="0"/>
    <n v="0"/>
    <n v="0"/>
    <n v="0"/>
    <n v="0"/>
    <n v="0"/>
    <n v="207.8"/>
    <n v="0"/>
    <n v="0"/>
    <n v="207.8"/>
  </r>
  <r>
    <x v="34"/>
    <s v="094000007000003 - PACK GATAO BORD, (2 BCO+1 RDO) CAJA 3 PACK GATAO 2+1"/>
    <s v="FERNANDO GARCIA"/>
    <s v="61880 - HILARIO DAVID REDONDO SANCHEZ"/>
    <n v="85.21"/>
    <n v="0"/>
    <n v="0"/>
    <n v="0"/>
    <n v="0"/>
    <n v="0"/>
    <n v="0"/>
    <n v="0"/>
    <n v="0"/>
    <n v="0"/>
    <n v="0"/>
    <n v="0"/>
    <n v="85.21"/>
  </r>
  <r>
    <x v="34"/>
    <s v="094000007000003 - PACK GATAO BORD, (2 BCO+1 RDO) CAJA 3 PACK GATAO 2+1"/>
    <s v="FERNANDO GARCIA"/>
    <s v="61889 - JORGE ESTEBAN VELASCO"/>
    <n v="59.16"/>
    <n v="0"/>
    <n v="0"/>
    <n v="0"/>
    <n v="0"/>
    <n v="0"/>
    <n v="0"/>
    <n v="0"/>
    <n v="0"/>
    <n v="0"/>
    <n v="0"/>
    <n v="0"/>
    <n v="59.16"/>
  </r>
  <r>
    <x v="34"/>
    <s v="094000007000003 - PACK GATAO BORD, (2 BCO+1 RDO) CAJA 3 PACK GATAO 2+1"/>
    <s v="FERNANDO GARCIA"/>
    <s v="61898 - FERNANDA MARTINS CARLA"/>
    <n v="0"/>
    <n v="63.76"/>
    <n v="0"/>
    <n v="0"/>
    <n v="0"/>
    <n v="0"/>
    <n v="0"/>
    <n v="0"/>
    <n v="0"/>
    <n v="0"/>
    <n v="0"/>
    <n v="0"/>
    <n v="63.76"/>
  </r>
  <r>
    <x v="34"/>
    <s v="094000007000003 - PACK GATAO BORD, (2 BCO+1 RDO) CAJA 3 PACK GATAO 2+1"/>
    <s v="JUAN FERNANDEZ"/>
    <s v="61000 - FRANCISCO JAVIER MART-NEZ DEL CERRO"/>
    <n v="119.97"/>
    <n v="379.5"/>
    <n v="748.87"/>
    <n v="0"/>
    <n v="82.7"/>
    <n v="389.12"/>
    <n v="414.86"/>
    <n v="0"/>
    <n v="542.39"/>
    <n v="378.3"/>
    <n v="402.48"/>
    <n v="240.04"/>
    <n v="3698.2300000000005"/>
  </r>
  <r>
    <x v="34"/>
    <s v="094000007000003 - PACK GATAO BORD, (2 BCO+1 RDO) CAJA 3 PACK GATAO 2+1"/>
    <s v="JUAN FERNANDEZ"/>
    <s v="61310 - DAVID CABELLO LARRIBA"/>
    <n v="0"/>
    <n v="0"/>
    <n v="0"/>
    <n v="0"/>
    <n v="0"/>
    <n v="28.15"/>
    <n v="0"/>
    <n v="0"/>
    <n v="36.78"/>
    <n v="0"/>
    <n v="0"/>
    <n v="0"/>
    <n v="64.930000000000007"/>
  </r>
  <r>
    <x v="34"/>
    <s v="094000007000003 - PACK GATAO BORD, (2 BCO+1 RDO) CAJA 3 PACK GATAO 2+1"/>
    <s v="JUAN FERNANDEZ"/>
    <s v="61350 - FRANCISCO JAVIER BLASCO ARIZA"/>
    <n v="0"/>
    <n v="0"/>
    <n v="0"/>
    <n v="0"/>
    <n v="8.9700000000000006"/>
    <n v="168.85"/>
    <n v="0"/>
    <n v="0"/>
    <n v="0"/>
    <n v="0"/>
    <n v="0"/>
    <n v="0"/>
    <n v="177.82"/>
  </r>
  <r>
    <x v="34"/>
    <s v="094000008000001 - QUINTA DE SIMAENS VINHO VERDE BOT 75 CL"/>
    <s v="ELENA CORINA"/>
    <s v="61922 - BARREIRA GESTOSA SL"/>
    <n v="0"/>
    <n v="0"/>
    <n v="0"/>
    <n v="0"/>
    <n v="0"/>
    <n v="0"/>
    <n v="0"/>
    <n v="0"/>
    <n v="0"/>
    <n v="0"/>
    <n v="0"/>
    <n v="0"/>
    <n v="0"/>
  </r>
  <r>
    <x v="34"/>
    <s v="094000008000001 - QUINTA DE SIMAENS VINHO VERDE BOT 75 CL"/>
    <s v="FERNANDO GARCIA"/>
    <s v="61360 - JOSE ANIBAL DUARTE PEREIRA"/>
    <n v="0"/>
    <n v="0"/>
    <n v="0"/>
    <n v="0"/>
    <n v="0"/>
    <n v="0"/>
    <n v="0"/>
    <n v="0"/>
    <n v="97.49"/>
    <n v="0"/>
    <n v="206.7"/>
    <n v="71.88"/>
    <n v="376.07"/>
  </r>
  <r>
    <x v="34"/>
    <s v="094000008000001 - QUINTA DE SIMAENS VINHO VERDE BOT 75 CL"/>
    <s v="FERNANDO GARCIA"/>
    <s v="61937 - TRICICUATES SL"/>
    <n v="0"/>
    <n v="0"/>
    <n v="0"/>
    <n v="0"/>
    <n v="0"/>
    <n v="0"/>
    <n v="0"/>
    <n v="0"/>
    <n v="0"/>
    <n v="0"/>
    <n v="0"/>
    <n v="0"/>
    <n v="0"/>
  </r>
  <r>
    <x v="34"/>
    <s v="094000008000001 - QUINTA DE SIMAENS VINHO VERDE BOT 75 C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34"/>
    <s v="094000008000006 - QUINTA DE SIMAENS VINHO VERDE CAJA 6X75CL"/>
    <s v="FERNANDO GARCIA"/>
    <s v="61360 - JOSE ANIBAL DUARTE PEREIRA"/>
    <n v="0"/>
    <n v="0"/>
    <n v="0"/>
    <n v="0"/>
    <n v="0"/>
    <n v="0"/>
    <n v="0"/>
    <n v="0"/>
    <n v="0"/>
    <n v="0"/>
    <n v="0"/>
    <n v="0"/>
    <n v="0"/>
  </r>
  <r>
    <x v="34"/>
    <s v="094000008000006 - QUINTA DE SIMAENS VINHO VERDE CAJA 6X75CL"/>
    <s v="JUAN FERNANDEZ"/>
    <s v="60925 - JOSE LUIS JOAO ALVES"/>
    <n v="0"/>
    <n v="36.56"/>
    <n v="32.61"/>
    <n v="40.08"/>
    <n v="21.61"/>
    <n v="0"/>
    <n v="0"/>
    <n v="0"/>
    <n v="0"/>
    <n v="0"/>
    <n v="0"/>
    <n v="0"/>
    <n v="130.86000000000001"/>
  </r>
  <r>
    <x v="34"/>
    <s v="094000008000006 - QUINTA DE SIMAENS VINHO VERDE CAJA 6X75CL"/>
    <s v="JUAN FERNANDEZ"/>
    <s v="61467 - NUEVO GRUPO LICORES CACHE, S, L"/>
    <n v="48"/>
    <n v="0"/>
    <n v="0"/>
    <n v="56.26"/>
    <n v="0"/>
    <n v="47.57"/>
    <n v="0"/>
    <n v="0"/>
    <n v="0"/>
    <n v="49.55"/>
    <n v="0"/>
    <n v="44.02"/>
    <n v="245.4"/>
  </r>
  <r>
    <x v="34"/>
    <s v="094000008000006 - QUINTA DE SIMAENS VINHO VERDE CAJA 6X75CL"/>
    <s v="JUAN FERNANDEZ"/>
    <s v="61518 - YOLANDA CEJO PEREZ"/>
    <n v="0"/>
    <n v="0"/>
    <n v="48.45"/>
    <n v="0"/>
    <n v="16.05"/>
    <n v="0"/>
    <n v="0"/>
    <n v="0"/>
    <n v="0"/>
    <n v="0"/>
    <n v="0"/>
    <n v="0"/>
    <n v="64.5"/>
  </r>
  <r>
    <x v="34"/>
    <s v="094000009000001 - BORGES ALVARINHO  BLANCO BOT 7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4"/>
    <s v="094000009000001 - BORGES ALVARINHO  BLANCO BOT 75 CL"/>
    <s v="JUAN FERNANDEZ"/>
    <s v="61460 - ROEX MARISQUERIA, S,L,"/>
    <n v="0"/>
    <n v="0"/>
    <n v="0"/>
    <n v="0"/>
    <n v="0"/>
    <n v="0"/>
    <n v="0"/>
    <n v="0"/>
    <n v="0"/>
    <n v="0"/>
    <n v="0"/>
    <n v="61.03"/>
    <n v="61.03"/>
  </r>
  <r>
    <x v="34"/>
    <s v="094000009000006 - BORGES ALVARINHO  BLANCO CAJA 6X75CL"/>
    <s v="EMPRESA"/>
    <s v="61849 - ADN CENTRAL SUPPLIER HOSTELERIA SL"/>
    <n v="0"/>
    <n v="0"/>
    <n v="0"/>
    <n v="0"/>
    <n v="0"/>
    <n v="184.74"/>
    <n v="0"/>
    <n v="0"/>
    <n v="0"/>
    <n v="0"/>
    <n v="0"/>
    <n v="0"/>
    <n v="184.74"/>
  </r>
  <r>
    <x v="34"/>
    <s v="094000009000006 - BORGES ALVARINHO  BLANCO CAJA 6X75CL"/>
    <s v="JUAN FERNANDEZ"/>
    <s v="60925 - JOSE LUIS JOAO ALVES"/>
    <n v="0"/>
    <n v="0"/>
    <n v="0"/>
    <n v="0"/>
    <n v="25.01"/>
    <n v="0"/>
    <n v="0"/>
    <n v="0"/>
    <n v="0"/>
    <n v="0"/>
    <n v="0"/>
    <n v="0"/>
    <n v="25.01"/>
  </r>
  <r>
    <x v="34"/>
    <s v="094000009000006 - BORGES ALVARINHO  BLANCO CAJA 6X75CL"/>
    <s v="JUAN FERNANDEZ"/>
    <s v="61460 - ROEX MARISQUERIA, S,L,"/>
    <n v="79.94"/>
    <n v="0"/>
    <n v="76.180000000000007"/>
    <n v="93.62"/>
    <n v="25.24"/>
    <n v="79.16"/>
    <n v="0"/>
    <n v="0"/>
    <n v="0"/>
    <n v="82.46"/>
    <n v="87.73"/>
    <n v="0"/>
    <n v="524.32999999999993"/>
  </r>
  <r>
    <x v="34"/>
    <s v="094000009000006 - BORGES ALVARINHO  BLANCO CAJA 6X75CL"/>
    <s v="JUAN FERNANDEZ"/>
    <s v="61467 - NUEVO GRUPO LICORES CACHE, S, L"/>
    <n v="0"/>
    <n v="99.64"/>
    <n v="0"/>
    <n v="0"/>
    <n v="0"/>
    <n v="92.37"/>
    <n v="0"/>
    <n v="0"/>
    <n v="0"/>
    <n v="96.21"/>
    <n v="0"/>
    <n v="186.03"/>
    <n v="474.25"/>
  </r>
  <r>
    <x v="34"/>
    <s v="094000010000001 - BORGES AT BLANCO BOT 7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4"/>
    <s v="094000010000006 - BORGES AT BLANCO 6 x 7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4"/>
    <s v="094000010000006 - BORGES AT BLANCO 6 x 75 CL"/>
    <s v="JUAN FERNANDEZ"/>
    <s v="61817 - EPH MORGREEN SL"/>
    <n v="0"/>
    <n v="55.95"/>
    <n v="99.82"/>
    <n v="0"/>
    <n v="0"/>
    <n v="103.73"/>
    <n v="138.24"/>
    <n v="0"/>
    <n v="108.44"/>
    <n v="162.07"/>
    <n v="57.48"/>
    <n v="47.99"/>
    <n v="773.72"/>
  </r>
  <r>
    <x v="34"/>
    <s v="094000012000001 - BORGES PORTO TAWNY BOT, 75 CL"/>
    <s v="ELENA CORINA"/>
    <s v="61912 - LOS ANDES 2000 SL"/>
    <n v="0"/>
    <n v="0"/>
    <n v="0"/>
    <n v="0"/>
    <n v="0"/>
    <n v="0"/>
    <n v="0"/>
    <n v="0"/>
    <n v="0"/>
    <n v="0"/>
    <n v="0"/>
    <n v="0"/>
    <n v="0"/>
  </r>
  <r>
    <x v="34"/>
    <s v="094000012000001 - BORGES PORTO TAWNY BOT, 75 CL"/>
    <s v="ELENA CORINA"/>
    <s v="61913 - SERGIO MAYOR BUESO"/>
    <n v="0"/>
    <n v="0"/>
    <n v="0"/>
    <n v="0"/>
    <n v="0"/>
    <n v="0"/>
    <n v="0"/>
    <n v="0"/>
    <n v="0"/>
    <n v="0"/>
    <n v="0"/>
    <n v="0"/>
    <n v="0"/>
  </r>
  <r>
    <x v="34"/>
    <s v="094000012000001 - BORGES PORTO TAWNY BOT, 75 CL"/>
    <s v="FERNANDO GARCIA"/>
    <s v="61360 - JOSE ANIBAL DUARTE PEREIRA"/>
    <n v="0"/>
    <n v="0"/>
    <n v="0"/>
    <n v="0"/>
    <n v="0"/>
    <n v="0"/>
    <n v="0"/>
    <n v="0"/>
    <n v="0"/>
    <n v="-319.42"/>
    <n v="0"/>
    <n v="0"/>
    <n v="-319.42"/>
  </r>
  <r>
    <x v="34"/>
    <s v="094000012000001 - BORGES PORTO TAWNY BOT, 75 C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34"/>
    <s v="094000012000006 - BORGES PORTO TAWNY CAJA 6 x 75 CL"/>
    <s v="ELENA CORINA"/>
    <s v="61281 - FRANCISCO VELEZ TINITANA"/>
    <n v="0"/>
    <n v="0"/>
    <n v="0"/>
    <n v="0"/>
    <n v="17.59"/>
    <n v="0"/>
    <n v="0"/>
    <n v="0"/>
    <n v="0"/>
    <n v="0"/>
    <n v="0"/>
    <n v="0"/>
    <n v="17.59"/>
  </r>
  <r>
    <x v="34"/>
    <s v="094000012000006 - BORGES PORTO TAWNY CAJA 6 x 75 CL"/>
    <s v="ELENA CORINA"/>
    <s v="61676 - ERMITA TORRES BERRU"/>
    <n v="0"/>
    <n v="0"/>
    <n v="0"/>
    <n v="0"/>
    <n v="17.59"/>
    <n v="0"/>
    <n v="0"/>
    <n v="0"/>
    <n v="0"/>
    <n v="0"/>
    <n v="0"/>
    <n v="0"/>
    <n v="17.59"/>
  </r>
  <r>
    <x v="34"/>
    <s v="094000012000006 - BORGES PORTO TAWNY CAJA 6 x 75 CL"/>
    <s v="ELENA CORINA"/>
    <s v="61892 - DANIEL EVARISTO MEZQUITA GONCAL"/>
    <n v="0"/>
    <n v="0"/>
    <n v="0"/>
    <n v="0"/>
    <n v="0"/>
    <n v="0"/>
    <n v="0"/>
    <n v="0"/>
    <n v="76.94"/>
    <n v="0"/>
    <n v="0"/>
    <n v="0"/>
    <n v="76.94"/>
  </r>
  <r>
    <x v="34"/>
    <s v="094000012000006 - BORGES PORTO TAWNY CAJA 6 x 75 CL"/>
    <s v="ELENA CORINA"/>
    <s v="61910 - INVERSIONES LA ISABELITA SL"/>
    <n v="0"/>
    <n v="0"/>
    <n v="70.819999999999993"/>
    <n v="0"/>
    <n v="0"/>
    <n v="0"/>
    <n v="0"/>
    <n v="0"/>
    <n v="0"/>
    <n v="0"/>
    <n v="0"/>
    <n v="0"/>
    <n v="70.819999999999993"/>
  </r>
  <r>
    <x v="34"/>
    <s v="094000012000006 - BORGES PORTO TAWNY CAJA 6 x 75 CL"/>
    <s v="ELENA CORINA"/>
    <s v="61912 - LOS ANDES 2000 SL"/>
    <n v="0"/>
    <n v="0"/>
    <n v="489.22"/>
    <n v="0"/>
    <n v="0"/>
    <n v="508.41"/>
    <n v="0"/>
    <n v="0"/>
    <n v="0"/>
    <n v="0"/>
    <n v="563.41999999999996"/>
    <n v="470.43"/>
    <n v="2031.4800000000002"/>
  </r>
  <r>
    <x v="34"/>
    <s v="094000012000006 - BORGES PORTO TAWNY CAJA 6 x 75 CL"/>
    <s v="FERNANDO GARCIA"/>
    <s v="61360 - JOSE ANIBAL DUARTE PEREIRA"/>
    <n v="0"/>
    <n v="0"/>
    <n v="0"/>
    <n v="0"/>
    <n v="0"/>
    <n v="0"/>
    <n v="0"/>
    <n v="0"/>
    <n v="0"/>
    <n v="383.3"/>
    <n v="0"/>
    <n v="0"/>
    <n v="383.3"/>
  </r>
  <r>
    <x v="34"/>
    <s v="094000012000006 - BORGES PORTO TAWNY CAJA 6 x 75 CL"/>
    <s v="FERNANDO GARCIA"/>
    <s v="61894 - CASH HIPERVECINO SL"/>
    <n v="0"/>
    <n v="0"/>
    <n v="0"/>
    <n v="0"/>
    <n v="16.64"/>
    <n v="0"/>
    <n v="0"/>
    <n v="0"/>
    <n v="0"/>
    <n v="0"/>
    <n v="0"/>
    <n v="0"/>
    <n v="16.64"/>
  </r>
  <r>
    <x v="34"/>
    <s v="094000012000006 - BORGES PORTO TAWNY CAJA 6 x 75 CL"/>
    <s v="JUAN FERNANDEZ"/>
    <s v="60925 - JOSE LUIS JOAO ALVES"/>
    <n v="0"/>
    <n v="246.98"/>
    <n v="220.31"/>
    <n v="270.76"/>
    <n v="72.989999999999995"/>
    <n v="228.95"/>
    <n v="610.23"/>
    <n v="0"/>
    <n v="239.35"/>
    <n v="238.48"/>
    <n v="919.69"/>
    <n v="383.95"/>
    <n v="3431.6899999999996"/>
  </r>
  <r>
    <x v="34"/>
    <s v="094000012000006 - BORGES PORTO TAWNY CAJA 6 x 75 CL"/>
    <s v="JUAN FERNANDEZ"/>
    <s v="61206 - FERNANDO MEMBRILLO MONTILLA"/>
    <n v="0"/>
    <n v="0"/>
    <n v="0"/>
    <n v="0"/>
    <n v="0"/>
    <n v="0"/>
    <n v="0"/>
    <n v="0"/>
    <n v="0"/>
    <n v="61.33"/>
    <n v="0"/>
    <n v="0"/>
    <n v="61.33"/>
  </r>
  <r>
    <x v="34"/>
    <s v="094000012000006 - BORGES PORTO TAWNY CAJA 6 x 75 CL"/>
    <s v="JUAN FERNANDEZ"/>
    <s v="61350 - FRANCISCO JAVIER BLASCO ARIZA"/>
    <n v="0"/>
    <n v="0"/>
    <n v="0"/>
    <n v="78.33"/>
    <n v="0"/>
    <n v="0"/>
    <n v="0"/>
    <n v="0"/>
    <n v="0"/>
    <n v="0"/>
    <n v="0"/>
    <n v="0"/>
    <n v="78.33"/>
  </r>
  <r>
    <x v="34"/>
    <s v="094000012000006 - BORGES PORTO TAWNY CAJA 6 x 75 CL"/>
    <s v="JUAN FERNANDEZ"/>
    <s v="61467 - NUEVO GRUPO LICORES CACHE, S, L"/>
    <n v="0"/>
    <n v="0"/>
    <n v="0"/>
    <n v="0"/>
    <n v="0"/>
    <n v="62.55"/>
    <n v="0"/>
    <n v="0"/>
    <n v="0"/>
    <n v="0"/>
    <n v="0"/>
    <n v="0"/>
    <n v="62.55"/>
  </r>
  <r>
    <x v="34"/>
    <s v="094000012000006 - BORGES PORTO TAWNY CAJA 6 x 75 CL"/>
    <s v="JUAN FERNANDEZ"/>
    <s v="61518 - YOLANDA CEJO PEREZ"/>
    <n v="0"/>
    <n v="0"/>
    <n v="0"/>
    <n v="78.33"/>
    <n v="0"/>
    <n v="0"/>
    <n v="0"/>
    <n v="0"/>
    <n v="0"/>
    <n v="0"/>
    <n v="0"/>
    <n v="0"/>
    <n v="78.33"/>
  </r>
  <r>
    <x v="34"/>
    <s v="094000012000006 - BORGES PORTO TAWNY CAJA 6 x 75 CL"/>
    <s v="JUAN FERNANDEZ"/>
    <s v="61771 - NURIA COBO AMORES"/>
    <n v="0"/>
    <n v="0"/>
    <n v="304.83999999999997"/>
    <n v="0"/>
    <n v="99.84"/>
    <n v="0"/>
    <n v="0"/>
    <n v="0"/>
    <n v="0"/>
    <n v="0"/>
    <n v="0"/>
    <n v="0"/>
    <n v="404.67999999999995"/>
  </r>
  <r>
    <x v="34"/>
    <s v="094000012000006 - BORGES PORTO TAWNY CAJA 6 x 75 CL"/>
    <s v="JUAN FERNANDEZ"/>
    <s v="61829 - VINUM BARRICA SL"/>
    <n v="0"/>
    <n v="0"/>
    <n v="0"/>
    <n v="0"/>
    <n v="0"/>
    <n v="0"/>
    <n v="0"/>
    <n v="0"/>
    <n v="69.239999999999995"/>
    <n v="0"/>
    <n v="0"/>
    <n v="0"/>
    <n v="69.239999999999995"/>
  </r>
  <r>
    <x v="34"/>
    <s v="094000014000001 - BORGES PORTO RUBY BOT, 75 CL"/>
    <s v="FERNANDO GARCIA"/>
    <s v="61360 - JOSE ANIBAL DUARTE PEREIRA"/>
    <n v="0"/>
    <n v="0"/>
    <n v="59.02"/>
    <n v="0"/>
    <n v="0"/>
    <n v="61.33"/>
    <n v="0"/>
    <n v="0"/>
    <n v="0"/>
    <n v="0"/>
    <n v="0"/>
    <n v="0"/>
    <n v="120.35"/>
  </r>
  <r>
    <x v="34"/>
    <s v="094000014000001 - BORGES PORTO RUBY BOT, 75 CL"/>
    <s v="FERNANDO GARCIA"/>
    <s v="61626 - MARTA MAR-A MART-N PÃ¯Â¿Â½REZ"/>
    <n v="0"/>
    <n v="0"/>
    <n v="59.02"/>
    <n v="0"/>
    <n v="0"/>
    <n v="0"/>
    <n v="0"/>
    <n v="0"/>
    <n v="0"/>
    <n v="0"/>
    <n v="0"/>
    <n v="0"/>
    <n v="59.02"/>
  </r>
  <r>
    <x v="34"/>
    <s v="094000014000001 - BORGES PORTO RUBY BOT, 75 C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34"/>
    <s v="094000014000006 - BORGES PORTO RUBY CAJA 6X75 CL"/>
    <s v="ELENA CORINA"/>
    <s v="61910 - INVERSIONES LA ISABELITA SL"/>
    <n v="0"/>
    <n v="0"/>
    <n v="0"/>
    <n v="0"/>
    <n v="0"/>
    <n v="0"/>
    <n v="0"/>
    <n v="0"/>
    <n v="0"/>
    <n v="0"/>
    <n v="0"/>
    <n v="0"/>
    <n v="0"/>
  </r>
  <r>
    <x v="34"/>
    <s v="094000014000006 - BORGES PORTO RUBY CAJA 6X75 CL"/>
    <s v="FERNANDO GARCIA"/>
    <s v="61894 - CASH HIPERVECINO SL"/>
    <n v="0"/>
    <n v="0"/>
    <n v="0"/>
    <n v="0"/>
    <n v="16.64"/>
    <n v="0"/>
    <n v="0"/>
    <n v="0"/>
    <n v="0"/>
    <n v="0"/>
    <n v="0"/>
    <n v="0"/>
    <n v="16.64"/>
  </r>
  <r>
    <x v="34"/>
    <s v="094000014000006 - BORGES PORTO RUBY CAJA 6X75 CL"/>
    <s v="JUAN FERNANDEZ"/>
    <s v="61000 - FRANCISCO JAVIER MART-NEZ DEL CERRO"/>
    <n v="53.26"/>
    <n v="0"/>
    <n v="0"/>
    <n v="0"/>
    <n v="0"/>
    <n v="0"/>
    <n v="0"/>
    <n v="309.70999999999998"/>
    <n v="0"/>
    <n v="0"/>
    <n v="0"/>
    <n v="0"/>
    <n v="362.96999999999997"/>
  </r>
  <r>
    <x v="34"/>
    <s v="094000014000006 - BORGES PORTO RUBY CAJA 6X75 CL"/>
    <s v="JUAN FERNANDEZ"/>
    <s v="61467 - NUEVO GRUPO LICORES CACHE, S, L"/>
    <n v="0"/>
    <n v="0"/>
    <n v="0"/>
    <n v="0"/>
    <n v="0"/>
    <n v="0"/>
    <n v="0"/>
    <n v="0"/>
    <n v="0"/>
    <n v="0"/>
    <n v="0"/>
    <n v="57.88"/>
    <n v="57.88"/>
  </r>
  <r>
    <x v="34"/>
    <s v="094000015000006 - BORGES PORTO WHITE CAJA 6X75 CL"/>
    <s v="ELENA CORINA"/>
    <s v="61910 - INVERSIONES LA ISABELITA SL"/>
    <n v="0"/>
    <n v="0"/>
    <n v="212.46"/>
    <n v="0"/>
    <n v="0"/>
    <n v="0"/>
    <n v="0"/>
    <n v="0"/>
    <n v="0"/>
    <n v="0"/>
    <n v="0"/>
    <n v="0"/>
    <n v="212.46"/>
  </r>
  <r>
    <x v="34"/>
    <s v="094000015000006 - BORGES PORTO WHITE CAJA 6X75 CL"/>
    <s v="JUAN FERNANDEZ"/>
    <s v="60925 - JOSE LUIS JOAO ALVES"/>
    <n v="0"/>
    <n v="0"/>
    <n v="0"/>
    <n v="0"/>
    <n v="0"/>
    <n v="23.4"/>
    <n v="0"/>
    <n v="0"/>
    <n v="0"/>
    <n v="24.38"/>
    <n v="0"/>
    <n v="21.65"/>
    <n v="69.430000000000007"/>
  </r>
  <r>
    <x v="34"/>
    <s v="094000018000006 - BORGES PORTO WHITE C/ESTUCHE CAJA 6x75 CL"/>
    <s v="JUAN FERNANDEZ"/>
    <s v="60925 - JOSE LUIS JOAO ALVES"/>
    <n v="0"/>
    <n v="75.709999999999994"/>
    <n v="0"/>
    <n v="0"/>
    <n v="0"/>
    <n v="0"/>
    <n v="0"/>
    <n v="0"/>
    <n v="0"/>
    <n v="0"/>
    <n v="0"/>
    <n v="0"/>
    <n v="75.709999999999994"/>
  </r>
  <r>
    <x v="34"/>
    <s v="094000019000006 - MEIA ENCOSTA D,O DAO TINTO CAJA 6x75 CL"/>
    <s v="ELENA CORINA"/>
    <s v="61897 - R,S LAS DELICIAS DE BRAGANZA SL"/>
    <n v="0"/>
    <n v="40.54"/>
    <n v="0"/>
    <n v="0"/>
    <n v="0"/>
    <n v="0"/>
    <n v="0"/>
    <n v="0"/>
    <n v="0"/>
    <n v="0"/>
    <n v="0"/>
    <n v="0"/>
    <n v="40.54"/>
  </r>
  <r>
    <x v="34"/>
    <s v="094000021000001 - MEIA ENCOSTA D,O DAO ROSADO BOT, 75 C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34"/>
    <s v="094000025000001 - PACK GATAO TIME COLLECTION PACK 3 x 7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4"/>
    <s v="094000025000004 - PACK GATAO TIME COLLECTION CAJA 4 PACK"/>
    <s v="FERNANDO GARCIA"/>
    <s v="61626 - MARTA MAR-A MART-N PÃ¯Â¿Â½REZ"/>
    <n v="0"/>
    <n v="0"/>
    <n v="0"/>
    <n v="0"/>
    <n v="0"/>
    <n v="0"/>
    <n v="0"/>
    <n v="0"/>
    <n v="0"/>
    <n v="0"/>
    <n v="3701.67"/>
    <n v="0"/>
    <n v="3701.67"/>
  </r>
  <r>
    <x v="34"/>
    <s v="094000026000001 - PACK PORTO TAWNY RVA BORGES "/>
    <s v="JUAN FERNANDEZ"/>
    <s v="60925 - JOSE LUIS JOAO ALVES"/>
    <n v="639.1"/>
    <n v="0"/>
    <n v="0"/>
    <n v="0"/>
    <n v="0"/>
    <n v="0"/>
    <n v="0"/>
    <n v="0"/>
    <n v="0"/>
    <n v="0"/>
    <n v="0"/>
    <n v="0"/>
    <n v="639.1"/>
  </r>
  <r>
    <x v="34"/>
    <s v="094000027000001 - CAMPANADAS BORGES 12x37,5 CL CAJA 12 BOT, x 37,5 CL"/>
    <s v="EMPRESA"/>
    <s v="61842_1 - IMPORTADORA Y TRANSPORTE GONAVI, C,A, "/>
    <n v="0"/>
    <n v="0"/>
    <n v="0"/>
    <n v="0"/>
    <n v="0"/>
    <n v="0"/>
    <n v="0"/>
    <n v="0"/>
    <n v="0"/>
    <n v="1199.01"/>
    <n v="0"/>
    <n v="0"/>
    <n v="1199.01"/>
  </r>
  <r>
    <x v="34"/>
    <s v="094000028000006 - PORTO TAWNY 10 AÃ¯Â¿Â½OS 6X75CL"/>
    <s v="JUAN FERNANDEZ"/>
    <s v="60925 - JOSE LUIS JOAO ALVES"/>
    <n v="0"/>
    <n v="1587.7"/>
    <n v="0"/>
    <n v="0"/>
    <n v="0"/>
    <n v="0"/>
    <n v="0"/>
    <n v="0"/>
    <n v="0"/>
    <n v="0"/>
    <n v="0"/>
    <n v="0"/>
    <n v="1587.7"/>
  </r>
  <r>
    <x v="34"/>
    <s v="094000029000001 - GATAO BCO LATA 250 ML "/>
    <s v="ELENA CORINA"/>
    <s v="61623 - NOCONSTANZA, S,L,"/>
    <n v="0"/>
    <n v="0"/>
    <n v="0"/>
    <n v="0"/>
    <n v="0"/>
    <n v="0"/>
    <n v="0"/>
    <n v="0"/>
    <n v="0"/>
    <n v="0"/>
    <n v="0"/>
    <n v="0"/>
    <n v="0"/>
  </r>
  <r>
    <x v="34"/>
    <s v="094000029000001 - GATAO BCO LATA 250 ML "/>
    <s v="EMPRESA"/>
    <s v="61849 - ADN CENTRAL SUPPLIER HOSTELERIA SL"/>
    <n v="0"/>
    <n v="0"/>
    <n v="0"/>
    <n v="0"/>
    <n v="0"/>
    <n v="0"/>
    <n v="0"/>
    <n v="0"/>
    <n v="0"/>
    <n v="0"/>
    <n v="0"/>
    <n v="0"/>
    <n v="0"/>
  </r>
  <r>
    <x v="34"/>
    <s v="094000029000001 - GATAO BCO LATA 250 ML "/>
    <s v="FERNANDO GARCIA"/>
    <s v="61351 - SANDRA MARIA PENA REY"/>
    <n v="0"/>
    <n v="0"/>
    <n v="0"/>
    <n v="0"/>
    <n v="0"/>
    <n v="0"/>
    <n v="0"/>
    <n v="0"/>
    <n v="0"/>
    <n v="0"/>
    <n v="0"/>
    <n v="0"/>
    <n v="0"/>
  </r>
  <r>
    <x v="34"/>
    <s v="094000029000001 - GATAO BCO LATA 250 ML "/>
    <s v="FERNANDO GARCIA"/>
    <s v="61459 - HOSTELERIA MAZARICOS, S,L"/>
    <n v="0"/>
    <n v="0"/>
    <n v="0"/>
    <n v="0"/>
    <n v="0"/>
    <n v="0"/>
    <n v="0"/>
    <n v="0"/>
    <n v="0"/>
    <n v="0"/>
    <n v="0"/>
    <n v="0"/>
    <n v="0"/>
  </r>
  <r>
    <x v="34"/>
    <s v="094000029000001 - GATAO BCO LATA 250 ML "/>
    <s v="JUAN FERNANDEZ"/>
    <s v="61000 - FRANCISCO JAVIER MART-NEZ DEL CERRO"/>
    <n v="0"/>
    <n v="0"/>
    <n v="0"/>
    <n v="0"/>
    <n v="0"/>
    <n v="0"/>
    <n v="0"/>
    <n v="0"/>
    <n v="0"/>
    <n v="0"/>
    <n v="0"/>
    <n v="0"/>
    <n v="0"/>
  </r>
  <r>
    <x v="34"/>
    <s v="094000029000001 - GATAO BCO LATA 250 ML "/>
    <s v="JUAN FERNANDEZ"/>
    <s v="61350 - FRANCISCO JAVIER BLASCO ARIZA"/>
    <n v="0"/>
    <n v="0"/>
    <n v="0"/>
    <n v="0"/>
    <n v="0"/>
    <n v="0"/>
    <n v="0"/>
    <n v="0"/>
    <n v="0"/>
    <n v="0"/>
    <n v="0"/>
    <n v="0"/>
    <n v="0"/>
  </r>
  <r>
    <x v="34"/>
    <s v="094000029000001 - GATAO BCO LATA 250 ML "/>
    <s v="JUAN FERNANDEZ"/>
    <s v="61903 - MARIA JOSE RAMOS FERNANDEZ"/>
    <n v="0"/>
    <n v="0"/>
    <n v="0"/>
    <n v="0"/>
    <n v="0"/>
    <n v="0"/>
    <n v="0"/>
    <n v="0"/>
    <n v="0"/>
    <n v="0"/>
    <n v="0"/>
    <n v="0"/>
    <n v="0"/>
  </r>
  <r>
    <x v="34"/>
    <s v="094000029000024 - GATAO BCO LATA 24X 250 ML "/>
    <s v="ELENA CORINA"/>
    <s v="61210 - CHALCHUAPA, S,L,"/>
    <n v="0"/>
    <n v="0"/>
    <n v="0"/>
    <n v="0"/>
    <n v="0"/>
    <n v="49.74"/>
    <n v="0"/>
    <n v="0"/>
    <n v="0"/>
    <n v="0"/>
    <n v="0"/>
    <n v="0"/>
    <n v="49.74"/>
  </r>
  <r>
    <x v="34"/>
    <s v="094000029000024 - GATAO BCO LATA 24X 250 ML "/>
    <s v="ELENA CORINA"/>
    <s v="61386 - PETISQUERIA II, S,L,"/>
    <n v="0"/>
    <n v="0"/>
    <n v="0"/>
    <n v="0"/>
    <n v="31.72"/>
    <n v="198.95"/>
    <n v="0"/>
    <n v="0"/>
    <n v="0"/>
    <n v="0"/>
    <n v="0"/>
    <n v="0"/>
    <n v="230.67"/>
  </r>
  <r>
    <x v="34"/>
    <s v="094000029000024 - GATAO BCO LATA 24X 250 ML "/>
    <s v="ELENA CORINA"/>
    <s v="61623 - NOCONSTANZA, S,L,"/>
    <n v="0"/>
    <n v="0"/>
    <n v="0"/>
    <n v="0"/>
    <n v="31.72"/>
    <n v="0"/>
    <n v="0"/>
    <n v="0"/>
    <n v="0"/>
    <n v="0"/>
    <n v="0"/>
    <n v="0"/>
    <n v="31.72"/>
  </r>
  <r>
    <x v="34"/>
    <s v="094000029000024 - GATAO BCO LATA 24X 250 ML "/>
    <s v="ELENA CORINA"/>
    <s v="61659 - LUIS GARC-A NIETO"/>
    <n v="0"/>
    <n v="0"/>
    <n v="0"/>
    <n v="0"/>
    <n v="15.86"/>
    <n v="0"/>
    <n v="0"/>
    <n v="0"/>
    <n v="0"/>
    <n v="0"/>
    <n v="0"/>
    <n v="0"/>
    <n v="15.86"/>
  </r>
  <r>
    <x v="34"/>
    <s v="094000029000024 - GATAO BCO LATA 24X 250 ML "/>
    <s v="ELENA CORINA"/>
    <s v="61780 - BELEQUILES, S,L,"/>
    <n v="0"/>
    <n v="0"/>
    <n v="0"/>
    <n v="0"/>
    <n v="0"/>
    <n v="99.49"/>
    <n v="0"/>
    <n v="0"/>
    <n v="0"/>
    <n v="0"/>
    <n v="0"/>
    <n v="0"/>
    <n v="99.49"/>
  </r>
  <r>
    <x v="34"/>
    <s v="094000029000024 - GATAO BCO LATA 24X 250 ML "/>
    <s v="ELENA CORINA"/>
    <s v="61841 - HOSTELERIA JOJARSA SL"/>
    <n v="0"/>
    <n v="0"/>
    <n v="0"/>
    <n v="118.52"/>
    <n v="0"/>
    <n v="50.11"/>
    <n v="0"/>
    <n v="0"/>
    <n v="0"/>
    <n v="0"/>
    <n v="0"/>
    <n v="0"/>
    <n v="168.63"/>
  </r>
  <r>
    <x v="34"/>
    <s v="094000029000024 - GATAO BCO LATA 24X 250 ML "/>
    <s v="ELENA CORINA"/>
    <s v="61878 - LA TERRAZA COOL, S,L"/>
    <n v="0"/>
    <n v="0"/>
    <n v="0"/>
    <n v="0"/>
    <n v="31.72"/>
    <n v="0"/>
    <n v="0"/>
    <n v="0"/>
    <n v="0"/>
    <n v="0"/>
    <n v="0"/>
    <n v="0"/>
    <n v="31.72"/>
  </r>
  <r>
    <x v="34"/>
    <s v="094000029000024 - GATAO BCO LATA 24X 250 ML "/>
    <s v="ELENA CORINA"/>
    <s v="61890 - PIMARMA SL"/>
    <n v="0"/>
    <n v="0"/>
    <n v="0"/>
    <n v="0"/>
    <n v="0"/>
    <n v="0"/>
    <n v="0"/>
    <n v="0"/>
    <n v="0"/>
    <n v="0"/>
    <n v="0"/>
    <n v="0"/>
    <n v="0"/>
  </r>
  <r>
    <x v="34"/>
    <s v="094000029000024 - GATAO BCO LATA 24X 250 ML "/>
    <s v="ELENA CORINA"/>
    <s v="61927 - INSOLENCIA 2004 SL"/>
    <n v="0"/>
    <n v="0"/>
    <n v="0"/>
    <n v="0"/>
    <n v="0"/>
    <n v="59.71"/>
    <n v="0"/>
    <n v="0"/>
    <n v="0"/>
    <n v="0"/>
    <n v="0"/>
    <n v="0"/>
    <n v="59.71"/>
  </r>
  <r>
    <x v="34"/>
    <s v="094000029000024 - GATAO BCO LATA 24X 250 ML "/>
    <s v="ELENA CORINA"/>
    <s v="61952 - SANTIAGO ALVAREZ RENILLA"/>
    <n v="0"/>
    <n v="0"/>
    <n v="0"/>
    <n v="0"/>
    <n v="31.72"/>
    <n v="0"/>
    <n v="0"/>
    <n v="0"/>
    <n v="0"/>
    <n v="0"/>
    <n v="0"/>
    <n v="0"/>
    <n v="31.72"/>
  </r>
  <r>
    <x v="34"/>
    <s v="094000029000024 - GATAO BCO LATA 24X 250 ML "/>
    <s v="ELENA CORINA"/>
    <s v="61965 - MARIA DOLORES CAMACHO SANCHEZ"/>
    <n v="0"/>
    <n v="0"/>
    <n v="0"/>
    <n v="0"/>
    <n v="0"/>
    <n v="99.49"/>
    <n v="0"/>
    <n v="0"/>
    <n v="0"/>
    <n v="0"/>
    <n v="0"/>
    <n v="0"/>
    <n v="99.49"/>
  </r>
  <r>
    <x v="34"/>
    <s v="094000029000024 - GATAO BCO LATA 24X 250 ML "/>
    <s v="ELENA CORINA"/>
    <s v="61966 - NOURDDINE AKIAN EL MOUSSAQUI"/>
    <n v="0"/>
    <n v="0"/>
    <n v="0"/>
    <n v="0"/>
    <n v="0"/>
    <n v="59.71"/>
    <n v="0"/>
    <n v="0"/>
    <n v="0"/>
    <n v="0"/>
    <n v="0"/>
    <n v="0"/>
    <n v="59.71"/>
  </r>
  <r>
    <x v="34"/>
    <s v="094000029000024 - GATAO BCO LATA 24X 250 ML "/>
    <s v="FERNANDO GARCIA"/>
    <s v="61214 - ESTEBAN VAQUERO CHACON"/>
    <n v="0"/>
    <n v="0"/>
    <n v="0"/>
    <n v="0"/>
    <n v="0"/>
    <n v="49.74"/>
    <n v="0"/>
    <n v="0"/>
    <n v="0"/>
    <n v="0"/>
    <n v="0"/>
    <n v="0"/>
    <n v="49.74"/>
  </r>
  <r>
    <x v="34"/>
    <s v="094000029000024 - GATAO BCO LATA 24X 250 ML "/>
    <s v="FERNANDO GARCIA"/>
    <s v="61296 - GIAANH PHONG LY"/>
    <n v="0"/>
    <n v="0"/>
    <n v="0"/>
    <n v="0"/>
    <n v="31.72"/>
    <n v="0"/>
    <n v="0"/>
    <n v="0"/>
    <n v="0"/>
    <n v="0"/>
    <n v="0"/>
    <n v="0"/>
    <n v="31.72"/>
  </r>
  <r>
    <x v="34"/>
    <s v="094000029000024 - GATAO BCO LATA 24X 250 ML "/>
    <s v="FERNANDO GARCIA"/>
    <s v="61459 - HOSTELERIA MAZARICOS, S,L"/>
    <n v="0"/>
    <n v="0"/>
    <n v="0"/>
    <n v="0"/>
    <n v="0"/>
    <n v="0"/>
    <n v="0"/>
    <n v="0"/>
    <n v="0"/>
    <n v="0"/>
    <n v="0"/>
    <n v="0"/>
    <n v="0"/>
  </r>
  <r>
    <x v="34"/>
    <s v="094000029000024 - GATAO BCO LATA 24X 250 ML "/>
    <s v="FERNANDO GARCIA"/>
    <s v="61626 - MARTA MAR-A MART-N PÃ¯Â¿Â½REZ"/>
    <n v="0"/>
    <n v="0"/>
    <n v="0"/>
    <n v="117.65"/>
    <n v="0"/>
    <n v="0"/>
    <n v="0"/>
    <n v="0"/>
    <n v="0"/>
    <n v="0"/>
    <n v="0"/>
    <n v="0"/>
    <n v="117.65"/>
  </r>
  <r>
    <x v="34"/>
    <s v="094000029000024 - GATAO BCO LATA 24X 250 ML "/>
    <s v="FERNANDO GARCIA"/>
    <s v="61762 - ANTONIO JOSE MENDEZ LOPEZ"/>
    <n v="0"/>
    <n v="0"/>
    <n v="0"/>
    <n v="0"/>
    <n v="0"/>
    <n v="0"/>
    <n v="0"/>
    <n v="0"/>
    <n v="0"/>
    <n v="0"/>
    <n v="0"/>
    <n v="0"/>
    <n v="0"/>
  </r>
  <r>
    <x v="34"/>
    <s v="094000029000024 - GATAO BCO LATA 24X 250 ML "/>
    <s v="FERNANDO GARCIA"/>
    <s v="61832 - AKALANKA"/>
    <n v="0"/>
    <n v="0"/>
    <n v="0"/>
    <n v="176.48"/>
    <n v="0"/>
    <n v="0"/>
    <n v="0"/>
    <n v="0"/>
    <n v="0"/>
    <n v="0"/>
    <n v="0"/>
    <n v="0"/>
    <n v="176.48"/>
  </r>
  <r>
    <x v="34"/>
    <s v="094000029000024 - GATAO BCO LATA 24X 250 ML "/>
    <s v="FERNANDO GARCIA"/>
    <s v="61894 - CASH HIPERVECINO SL"/>
    <n v="0"/>
    <n v="0"/>
    <n v="0"/>
    <n v="0"/>
    <n v="399.38"/>
    <n v="0"/>
    <n v="0"/>
    <n v="0"/>
    <n v="0"/>
    <n v="0"/>
    <n v="0"/>
    <n v="0"/>
    <n v="399.38"/>
  </r>
  <r>
    <x v="34"/>
    <s v="094000029000024 - GATAO BCO LATA 24X 250 ML "/>
    <s v="FERNANDO GARCIA"/>
    <s v="61895 - CASH CERCANIA SL"/>
    <n v="0"/>
    <n v="0"/>
    <n v="0"/>
    <n v="0"/>
    <n v="266.25"/>
    <n v="0"/>
    <n v="0"/>
    <n v="0"/>
    <n v="0"/>
    <n v="0"/>
    <n v="0"/>
    <n v="0"/>
    <n v="266.25"/>
  </r>
  <r>
    <x v="34"/>
    <s v="094000029000024 - GATAO BCO LATA 24X 250 ML "/>
    <s v="FERNANDO GARCIA"/>
    <s v="61895_1 - CASH CERCANIA SL"/>
    <n v="0"/>
    <n v="0"/>
    <n v="0"/>
    <n v="0"/>
    <n v="266.25"/>
    <n v="0"/>
    <n v="0"/>
    <n v="0"/>
    <n v="0"/>
    <n v="0"/>
    <n v="0"/>
    <n v="0"/>
    <n v="266.25"/>
  </r>
  <r>
    <x v="34"/>
    <s v="094000029000024 - GATAO BCO LATA 24X 250 ML "/>
    <s v="FERNANDO GARCIA"/>
    <s v="61896 - PEQUEÃ¯Â¿Â½OS COMERCIANTES UNIDOS SL"/>
    <n v="0"/>
    <n v="0"/>
    <n v="0"/>
    <n v="0"/>
    <n v="266.25"/>
    <n v="0"/>
    <n v="0"/>
    <n v="0"/>
    <n v="0"/>
    <n v="0"/>
    <n v="0"/>
    <n v="0"/>
    <n v="266.25"/>
  </r>
  <r>
    <x v="34"/>
    <s v="094000029000024 - GATAO BCO LATA 24X 250 ML "/>
    <s v="FERNANDO GARCIA"/>
    <s v="61896_1 - PEQUEÃ¯Â¿Â½OS COMERCIANTES UNIDOS SL"/>
    <n v="0"/>
    <n v="0"/>
    <n v="0"/>
    <n v="0"/>
    <n v="958.51"/>
    <n v="0"/>
    <n v="0"/>
    <n v="0"/>
    <n v="0"/>
    <n v="0"/>
    <n v="0"/>
    <n v="0"/>
    <n v="958.51"/>
  </r>
  <r>
    <x v="34"/>
    <s v="094000029000024 - GATAO BCO LATA 24X 250 ML "/>
    <s v="FERNANDO GARCIA"/>
    <s v="61953 - FUNDACION MANANTIAL"/>
    <n v="0"/>
    <n v="0"/>
    <n v="0"/>
    <n v="0"/>
    <n v="31.72"/>
    <n v="0"/>
    <n v="0"/>
    <n v="0"/>
    <n v="0"/>
    <n v="0"/>
    <n v="0"/>
    <n v="0"/>
    <n v="31.72"/>
  </r>
  <r>
    <x v="34"/>
    <s v="094000029000024 - GATAO BCO LATA 24X 250 ML "/>
    <s v="FERNANDO GARCIA"/>
    <s v="61954 - CAZORLA LITTLE GOURMENTE SL"/>
    <n v="0"/>
    <n v="0"/>
    <n v="0"/>
    <n v="0"/>
    <n v="31.72"/>
    <n v="0"/>
    <n v="-132.58000000000001"/>
    <n v="0"/>
    <n v="0"/>
    <n v="0"/>
    <n v="0"/>
    <n v="0"/>
    <n v="-100.86000000000001"/>
  </r>
  <r>
    <x v="34"/>
    <s v="094000029000024 - GATAO BCO LATA 24X 250 ML "/>
    <s v="FERNANDO GARCIA"/>
    <s v="61955 - HOSTELERIA MACHU - PICHU SL"/>
    <n v="0"/>
    <n v="0"/>
    <n v="0"/>
    <n v="0"/>
    <n v="31.72"/>
    <n v="0"/>
    <n v="0"/>
    <n v="0"/>
    <n v="0"/>
    <n v="0"/>
    <n v="0"/>
    <n v="0"/>
    <n v="31.72"/>
  </r>
  <r>
    <x v="34"/>
    <s v="094000029000024 - GATAO BCO LATA 24X 250 ML "/>
    <s v="FERNANDO GARCIA"/>
    <s v="61956 - TERRAZA NORDESTE"/>
    <n v="0"/>
    <n v="0"/>
    <n v="0"/>
    <n v="0"/>
    <n v="79.290000000000006"/>
    <n v="0"/>
    <n v="0"/>
    <n v="0"/>
    <n v="0"/>
    <n v="0"/>
    <n v="0"/>
    <n v="0"/>
    <n v="79.290000000000006"/>
  </r>
  <r>
    <x v="34"/>
    <s v="094000029000024 - GATAO BCO LATA 24X 250 ML "/>
    <s v="FERNANDO GARCIA"/>
    <s v="61957 - PUENTES DE ORGAZ SL"/>
    <n v="0"/>
    <n v="0"/>
    <n v="0"/>
    <n v="0"/>
    <n v="31.72"/>
    <n v="0"/>
    <n v="0"/>
    <n v="0"/>
    <n v="0"/>
    <n v="0"/>
    <n v="0"/>
    <n v="0"/>
    <n v="31.72"/>
  </r>
  <r>
    <x v="34"/>
    <s v="094000029000024 - GATAO BCO LATA 24X 250 ML "/>
    <s v="FERNANDO GARCIA"/>
    <s v="61958 - INVERSIONES SERAPIA LOYOLA SL"/>
    <n v="0"/>
    <n v="0"/>
    <n v="0"/>
    <n v="0"/>
    <n v="31.72"/>
    <n v="0"/>
    <n v="0"/>
    <n v="0"/>
    <n v="0"/>
    <n v="0"/>
    <n v="0"/>
    <n v="0"/>
    <n v="31.72"/>
  </r>
  <r>
    <x v="34"/>
    <s v="094000029000024 - GATAO BCO LATA 24X 250 ML "/>
    <s v="FERNANDO GARCIA"/>
    <s v="61959 - HNOS CAPITAN ARQUERO SL"/>
    <n v="0"/>
    <n v="0"/>
    <n v="0"/>
    <n v="0"/>
    <n v="79.290000000000006"/>
    <n v="0"/>
    <n v="-397.74"/>
    <n v="0"/>
    <n v="0"/>
    <n v="0"/>
    <n v="0"/>
    <n v="0"/>
    <n v="-318.45"/>
  </r>
  <r>
    <x v="34"/>
    <s v="094000029000024 - GATAO BCO LATA 24X 250 ML "/>
    <s v="FERNANDO GARCIA"/>
    <s v="61961 - VIKI MABEL GUTIERREZ FINOL"/>
    <n v="0"/>
    <n v="0"/>
    <n v="0"/>
    <n v="0"/>
    <n v="19.04"/>
    <n v="0"/>
    <n v="0"/>
    <n v="0"/>
    <n v="0"/>
    <n v="0"/>
    <n v="0"/>
    <n v="0"/>
    <n v="19.04"/>
  </r>
  <r>
    <x v="34"/>
    <s v="094000029000024 - GATAO BCO LATA 24X 250 ML "/>
    <s v="FERNANDO GARCIA"/>
    <s v="61969 - SINERGIFOOD CAPITAL SL"/>
    <n v="0"/>
    <n v="0"/>
    <n v="0"/>
    <n v="0"/>
    <n v="79.290000000000006"/>
    <n v="0"/>
    <n v="0"/>
    <n v="0"/>
    <n v="0"/>
    <n v="0"/>
    <n v="0"/>
    <n v="0"/>
    <n v="79.290000000000006"/>
  </r>
  <r>
    <x v="34"/>
    <s v="094000029000024 - GATAO BCO LATA 24X 250 ML "/>
    <s v="FERNANDO GARCIA"/>
    <s v="61970 - GONZALEZ Y DEL PINO HOSTELERIA SL"/>
    <n v="0"/>
    <n v="0"/>
    <n v="0"/>
    <n v="0"/>
    <n v="0"/>
    <n v="198.95"/>
    <n v="0"/>
    <n v="0"/>
    <n v="0"/>
    <n v="0"/>
    <n v="0"/>
    <n v="0"/>
    <n v="198.95"/>
  </r>
  <r>
    <x v="34"/>
    <s v="094000029000024 - GATAO BCO LATA 24X 250 ML "/>
    <s v="FERNANDO GARCIA"/>
    <s v="61971 - LA ESPAGNOLA FRANCHISING SL"/>
    <n v="0"/>
    <n v="0"/>
    <n v="0"/>
    <n v="0"/>
    <n v="63.43"/>
    <n v="0"/>
    <n v="0"/>
    <n v="0"/>
    <n v="0"/>
    <n v="0"/>
    <n v="0"/>
    <n v="0"/>
    <n v="63.43"/>
  </r>
  <r>
    <x v="34"/>
    <s v="094000029000024 - GATAO BCO LATA 24X 250 ML "/>
    <s v="FERNANDO GARCIA"/>
    <s v="61971_1 - LA ESPAGNOLA FRANCHISING SL"/>
    <n v="0"/>
    <n v="0"/>
    <n v="0"/>
    <n v="0"/>
    <n v="63.43"/>
    <n v="0"/>
    <n v="0"/>
    <n v="0"/>
    <n v="0"/>
    <n v="0"/>
    <n v="0"/>
    <n v="0"/>
    <n v="63.43"/>
  </r>
  <r>
    <x v="34"/>
    <s v="094000029000024 - GATAO BCO LATA 24X 250 ML "/>
    <s v="FERNANDO GARCIA"/>
    <s v="61974 - OBIDOS CONSULTING SL"/>
    <n v="0"/>
    <n v="0"/>
    <n v="0"/>
    <n v="0"/>
    <n v="0"/>
    <n v="99.49"/>
    <n v="0"/>
    <n v="0"/>
    <n v="52"/>
    <n v="0"/>
    <n v="110.25"/>
    <n v="0"/>
    <n v="261.74"/>
  </r>
  <r>
    <x v="34"/>
    <s v="094000029000024 - GATAO BCO LATA 24X 250 ML "/>
    <s v="FERNANDO GARCIA"/>
    <s v="61979 - TORRESPIER SL"/>
    <n v="0"/>
    <n v="0"/>
    <n v="0"/>
    <n v="0"/>
    <n v="0"/>
    <n v="99.49"/>
    <n v="0"/>
    <n v="0"/>
    <n v="0"/>
    <n v="0"/>
    <n v="0"/>
    <n v="0"/>
    <n v="99.49"/>
  </r>
  <r>
    <x v="34"/>
    <s v="094000029000024 - GATAO BCO LATA 24X 250 ML "/>
    <s v="FERNANDO GARCIA"/>
    <s v="61982 - LOONGOLD INVESTIMENT SL"/>
    <n v="0"/>
    <n v="0"/>
    <n v="0"/>
    <n v="0"/>
    <n v="0"/>
    <n v="99.47"/>
    <n v="0"/>
    <n v="0"/>
    <n v="0"/>
    <n v="0"/>
    <n v="0"/>
    <n v="0"/>
    <n v="99.47"/>
  </r>
  <r>
    <x v="34"/>
    <s v="094000029000024 - GATAO BCO LATA 24X 250 ML "/>
    <s v="FERNANDO GARCIA"/>
    <s v="61986 - EURICAR EUROPA SL"/>
    <n v="0"/>
    <n v="0"/>
    <n v="0"/>
    <n v="0"/>
    <n v="0"/>
    <n v="149.22999999999999"/>
    <n v="0"/>
    <n v="0"/>
    <n v="0"/>
    <n v="0"/>
    <n v="0"/>
    <n v="0"/>
    <n v="149.22999999999999"/>
  </r>
  <r>
    <x v="34"/>
    <s v="094000029000024 - GATAO BCO LATA 24X 250 ML "/>
    <s v="FERNANDO GARCIA"/>
    <s v="61996 - QUALITY MARKET EUROPEAN, S,L"/>
    <n v="0"/>
    <n v="0"/>
    <n v="0"/>
    <n v="0"/>
    <n v="0"/>
    <n v="0"/>
    <n v="397.74"/>
    <n v="0"/>
    <n v="0"/>
    <n v="0"/>
    <n v="0"/>
    <n v="0"/>
    <n v="397.74"/>
  </r>
  <r>
    <x v="34"/>
    <s v="094000029000024 - GATAO BCO LATA 24X 250 ML "/>
    <s v="JUAN FERNANDEZ"/>
    <s v="50015 - CARLOS MARTINEZ MATEO"/>
    <n v="0"/>
    <n v="0"/>
    <n v="0"/>
    <n v="60.02"/>
    <n v="0"/>
    <n v="0"/>
    <n v="0"/>
    <n v="0"/>
    <n v="0"/>
    <n v="0"/>
    <n v="0"/>
    <n v="0"/>
    <n v="60.02"/>
  </r>
  <r>
    <x v="34"/>
    <s v="094000029000024 - GATAO BCO LATA 24X 250 ML "/>
    <s v="JUAN FERNANDEZ"/>
    <s v="60625 - CERVECERIA LOS JERONIMOS S,L,"/>
    <n v="0"/>
    <n v="0"/>
    <n v="0"/>
    <n v="0"/>
    <n v="15.86"/>
    <n v="49.74"/>
    <n v="0"/>
    <n v="0"/>
    <n v="0"/>
    <n v="0"/>
    <n v="0"/>
    <n v="0"/>
    <n v="65.599999999999994"/>
  </r>
  <r>
    <x v="34"/>
    <s v="094000029000024 - GATAO BCO LATA 24X 250 ML "/>
    <s v="JUAN FERNANDEZ"/>
    <s v="60855_1 - HARMONY NIGHT, S,L,"/>
    <n v="0"/>
    <n v="0"/>
    <n v="0"/>
    <n v="0"/>
    <n v="0"/>
    <n v="0"/>
    <n v="0"/>
    <n v="0"/>
    <n v="0"/>
    <n v="0"/>
    <n v="0"/>
    <n v="0"/>
    <n v="0"/>
  </r>
  <r>
    <x v="34"/>
    <s v="094000029000024 - GATAO BCO LATA 24X 250 ML "/>
    <s v="JUAN FERNANDEZ"/>
    <s v="60855_3 - HARMONY NIGHT, S,L,"/>
    <n v="0"/>
    <n v="0"/>
    <n v="0"/>
    <n v="0"/>
    <n v="0"/>
    <n v="0"/>
    <n v="0"/>
    <n v="0"/>
    <n v="0"/>
    <n v="0"/>
    <n v="0"/>
    <n v="0"/>
    <n v="0"/>
  </r>
  <r>
    <x v="34"/>
    <s v="094000029000024 - GATAO BCO LATA 24X 250 ML "/>
    <s v="JUAN FERNANDEZ"/>
    <s v="61000 - FRANCISCO JAVIER MART-NEZ DEL CERRO"/>
    <n v="0"/>
    <n v="0"/>
    <n v="0"/>
    <n v="49.38"/>
    <n v="79.88"/>
    <n v="0"/>
    <n v="0"/>
    <n v="0"/>
    <n v="0"/>
    <n v="0"/>
    <n v="0"/>
    <n v="0"/>
    <n v="129.26"/>
  </r>
  <r>
    <x v="34"/>
    <s v="094000029000024 - GATAO BCO LATA 24X 250 ML "/>
    <s v="JUAN FERNANDEZ"/>
    <s v="61109 - LA ERMITA DEL ALBA, S,L"/>
    <n v="0"/>
    <n v="0"/>
    <n v="0"/>
    <n v="120.04"/>
    <n v="0"/>
    <n v="0"/>
    <n v="0"/>
    <n v="0"/>
    <n v="0"/>
    <n v="0"/>
    <n v="0"/>
    <n v="0"/>
    <n v="120.04"/>
  </r>
  <r>
    <x v="34"/>
    <s v="094000029000024 - GATAO BCO LATA 24X 250 ML "/>
    <s v="JUAN FERNANDEZ"/>
    <s v="61140 - AITOR MARTIN ARES"/>
    <n v="0"/>
    <n v="0"/>
    <n v="0"/>
    <n v="0"/>
    <n v="0"/>
    <n v="49.74"/>
    <n v="0"/>
    <n v="295.16000000000003"/>
    <n v="0"/>
    <n v="51.81"/>
    <n v="0"/>
    <n v="0"/>
    <n v="396.71000000000004"/>
  </r>
  <r>
    <x v="34"/>
    <s v="094000029000024 - GATAO BCO LATA 24X 250 ML "/>
    <s v="JUAN FERNANDEZ"/>
    <s v="61206 - FERNANDO MEMBRILLO MONTILLA"/>
    <n v="0"/>
    <n v="0"/>
    <n v="0"/>
    <n v="0"/>
    <n v="31.72"/>
    <n v="99.49"/>
    <n v="0"/>
    <n v="0"/>
    <n v="0"/>
    <n v="0"/>
    <n v="0"/>
    <n v="0"/>
    <n v="131.20999999999998"/>
  </r>
  <r>
    <x v="34"/>
    <s v="094000029000024 - GATAO BCO LATA 24X 250 ML "/>
    <s v="JUAN FERNANDEZ"/>
    <s v="61350 - FRANCISCO JAVIER BLASCO ARIZA"/>
    <n v="0"/>
    <n v="0"/>
    <n v="0"/>
    <n v="0"/>
    <n v="79.290000000000006"/>
    <n v="0"/>
    <n v="0"/>
    <n v="0"/>
    <n v="0"/>
    <n v="0"/>
    <n v="0"/>
    <n v="0"/>
    <n v="79.290000000000006"/>
  </r>
  <r>
    <x v="34"/>
    <s v="094000029000024 - GATAO BCO LATA 24X 250 ML "/>
    <s v="JUAN FERNANDEZ"/>
    <s v="61467 - NUEVO GRUPO LICORES CACHE, S, L"/>
    <n v="0"/>
    <n v="0"/>
    <n v="0"/>
    <n v="60.02"/>
    <n v="0"/>
    <n v="0"/>
    <n v="0"/>
    <n v="0"/>
    <n v="0"/>
    <n v="0"/>
    <n v="0"/>
    <n v="0"/>
    <n v="60.02"/>
  </r>
  <r>
    <x v="34"/>
    <s v="094000029000024 - GATAO BCO LATA 24X 250 ML "/>
    <s v="JUAN FERNANDEZ"/>
    <s v="61499 - ISABEL GOMEZ ACERO"/>
    <n v="0"/>
    <n v="0"/>
    <n v="0"/>
    <n v="0"/>
    <n v="15.86"/>
    <n v="0"/>
    <n v="0"/>
    <n v="0"/>
    <n v="0"/>
    <n v="0"/>
    <n v="0"/>
    <n v="0"/>
    <n v="15.86"/>
  </r>
  <r>
    <x v="34"/>
    <s v="094000029000024 - GATAO BCO LATA 24X 250 ML "/>
    <s v="JUAN FERNANDEZ"/>
    <s v="61518 - YOLANDA CEJO PEREZ"/>
    <n v="0"/>
    <n v="0"/>
    <n v="0"/>
    <n v="120.04"/>
    <n v="0"/>
    <n v="99.49"/>
    <n v="0"/>
    <n v="0"/>
    <n v="0"/>
    <n v="0"/>
    <n v="0"/>
    <n v="49.73"/>
    <n v="269.26"/>
  </r>
  <r>
    <x v="34"/>
    <s v="094000029000024 - GATAO BCO LATA 24X 250 ML "/>
    <s v="JUAN FERNANDEZ"/>
    <s v="61668 - IFEL CARE 2000, SL"/>
    <n v="0"/>
    <n v="0"/>
    <n v="0"/>
    <n v="0"/>
    <n v="0"/>
    <n v="0"/>
    <n v="132.58000000000001"/>
    <n v="0"/>
    <n v="0"/>
    <n v="0"/>
    <n v="0"/>
    <n v="0"/>
    <n v="132.58000000000001"/>
  </r>
  <r>
    <x v="34"/>
    <s v="094000029000024 - GATAO BCO LATA 24X 250 ML "/>
    <s v="JUAN FERNANDEZ"/>
    <s v="61833 - PESCADERIA DAVID MARTIN"/>
    <n v="0"/>
    <n v="0"/>
    <n v="0"/>
    <n v="0"/>
    <n v="31.72"/>
    <n v="0"/>
    <n v="0"/>
    <n v="0"/>
    <n v="0"/>
    <n v="0"/>
    <n v="0"/>
    <n v="0"/>
    <n v="31.72"/>
  </r>
  <r>
    <x v="34"/>
    <s v="094000029000024 - GATAO BCO LATA 24X 250 ML "/>
    <s v="JUAN FERNANDEZ"/>
    <s v="61843 - CAROLINA PEREZ MARTIN"/>
    <n v="0"/>
    <n v="0"/>
    <n v="0"/>
    <n v="240.1"/>
    <n v="0"/>
    <n v="0"/>
    <n v="0"/>
    <n v="0"/>
    <n v="0"/>
    <n v="0"/>
    <n v="0"/>
    <n v="0"/>
    <n v="240.1"/>
  </r>
  <r>
    <x v="34"/>
    <s v="094000029000024 - GATAO BCO LATA 24X 250 ML "/>
    <s v="JUAN FERNANDEZ"/>
    <s v="61852 - FERNANDO LUQUE HERNANDEZ"/>
    <n v="0"/>
    <n v="0"/>
    <n v="0"/>
    <n v="0"/>
    <n v="0"/>
    <n v="0"/>
    <n v="0"/>
    <n v="0"/>
    <n v="0"/>
    <n v="0"/>
    <n v="0"/>
    <n v="0"/>
    <n v="0"/>
  </r>
  <r>
    <x v="34"/>
    <s v="094000029000024 - GATAO BCO LATA 24X 250 ML "/>
    <s v="JUAN FERNANDEZ"/>
    <s v="61872 - WHY NOT CDM 1, S,L"/>
    <n v="0"/>
    <n v="0"/>
    <n v="0"/>
    <n v="0"/>
    <n v="47.58"/>
    <n v="0"/>
    <n v="0"/>
    <n v="0"/>
    <n v="0"/>
    <n v="0"/>
    <n v="0"/>
    <n v="0"/>
    <n v="47.58"/>
  </r>
  <r>
    <x v="34"/>
    <s v="094000029000024 - GATAO BCO LATA 24X 250 ML "/>
    <s v="JUAN FERNANDEZ"/>
    <s v="61903 - MARIA JOSE RAMOS FERNANDEZ"/>
    <n v="0"/>
    <n v="0"/>
    <n v="0"/>
    <n v="0"/>
    <n v="47.58"/>
    <n v="0"/>
    <n v="0"/>
    <n v="0"/>
    <n v="0"/>
    <n v="0"/>
    <n v="0"/>
    <n v="0"/>
    <n v="47.58"/>
  </r>
  <r>
    <x v="34"/>
    <s v="094000030000006 - LELLO DOURO BLANCO CAJA 6X75CL"/>
    <s v="JUAN FERNANDEZ"/>
    <s v="61518 - YOLANDA CEJO PEREZ"/>
    <n v="0"/>
    <n v="0"/>
    <n v="46.64"/>
    <n v="0"/>
    <n v="0"/>
    <n v="0"/>
    <n v="0"/>
    <n v="0"/>
    <n v="0"/>
    <n v="0"/>
    <n v="0"/>
    <n v="0"/>
    <n v="46.64"/>
  </r>
  <r>
    <x v="34"/>
    <s v="094000031000001 - LELLO DOURO TINTO BOT 75 CL"/>
    <s v="ELENA CORINA"/>
    <s v="61897 - R,S LAS DELICIAS DE BRAGANZA SL"/>
    <n v="0"/>
    <n v="0"/>
    <n v="0"/>
    <n v="0"/>
    <n v="0"/>
    <n v="0"/>
    <n v="0"/>
    <n v="0"/>
    <n v="0"/>
    <n v="0"/>
    <n v="0"/>
    <n v="0"/>
    <n v="0"/>
  </r>
  <r>
    <x v="34"/>
    <s v="094000031000001 - LELLO DOURO TINTO BOT 75 CL"/>
    <s v="ELENA CORINA"/>
    <s v="61922 - BARREIRA GESTOSA SL"/>
    <n v="0"/>
    <n v="0"/>
    <n v="0"/>
    <n v="0"/>
    <n v="0"/>
    <n v="0"/>
    <n v="0"/>
    <n v="0"/>
    <n v="0"/>
    <n v="0"/>
    <n v="0"/>
    <n v="0"/>
    <n v="0"/>
  </r>
  <r>
    <x v="34"/>
    <s v="094000031000006 - LELLO DOURO TINTO CAJA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4"/>
    <s v="094000031000006 - LELLO DOURO TINTO CAJA 6X75CL"/>
    <s v="JUAN FERNANDEZ"/>
    <s v="61467 - NUEVO GRUPO LICORES CACHE, S, L"/>
    <n v="0"/>
    <n v="0"/>
    <n v="44.92"/>
    <n v="0"/>
    <n v="0"/>
    <n v="0"/>
    <n v="0"/>
    <n v="0"/>
    <n v="0"/>
    <n v="0"/>
    <n v="0"/>
    <n v="0"/>
    <n v="44.92"/>
  </r>
  <r>
    <x v="34"/>
    <s v="094000032000012 - LELLO DOURO TINTO CAJA 12X37,5CL"/>
    <s v="JUAN FERNANDEZ"/>
    <s v="61206 - FERNANDO MEMBRILLO MONTILLA"/>
    <n v="0"/>
    <n v="0"/>
    <n v="0"/>
    <n v="0"/>
    <n v="0"/>
    <n v="0"/>
    <n v="0"/>
    <n v="0"/>
    <n v="0"/>
    <n v="0"/>
    <n v="34.71"/>
    <n v="0"/>
    <n v="34.71"/>
  </r>
  <r>
    <x v="34"/>
    <s v="094000032000012 - LELLO DOURO TINTO CAJA 12X37,5CL"/>
    <s v="JUAN FERNANDEZ"/>
    <s v="61467 - NUEVO GRUPO LICORES CACHE, S, L"/>
    <n v="50.86"/>
    <n v="0"/>
    <n v="0"/>
    <n v="0"/>
    <n v="0"/>
    <n v="0"/>
    <n v="0"/>
    <n v="0"/>
    <n v="0"/>
    <n v="0"/>
    <n v="0"/>
    <n v="0"/>
    <n v="50.86"/>
  </r>
  <r>
    <x v="34"/>
    <s v="094000033000012 - LELLO DOURO BLANCO CAJA 12X37,5CL"/>
    <s v="JUAN FERNANDEZ"/>
    <s v="61206 - FERNANDO MEMBRILLO MONTILLA"/>
    <n v="0"/>
    <n v="0"/>
    <n v="0"/>
    <n v="0"/>
    <n v="0"/>
    <n v="0"/>
    <n v="0"/>
    <n v="0"/>
    <n v="0"/>
    <n v="0"/>
    <n v="34.71"/>
    <n v="0"/>
    <n v="34.71"/>
  </r>
  <r>
    <x v="34"/>
    <s v="094000034000001 - BORGES DOURO RESERVA TINTO BOT, 75CL"/>
    <s v="ELENA CORINA"/>
    <s v="61892 - DANIEL EVARISTO MEZQUITA GONCAL"/>
    <n v="0"/>
    <n v="26.09"/>
    <n v="0"/>
    <n v="0"/>
    <n v="0"/>
    <n v="0"/>
    <n v="0"/>
    <n v="0"/>
    <n v="0"/>
    <n v="0"/>
    <n v="0"/>
    <n v="0"/>
    <n v="26.09"/>
  </r>
  <r>
    <x v="34"/>
    <s v="094000034000001 - BORGES DOURO RESERVA TINTO BOT, 75CL"/>
    <s v="ELENA CORINA"/>
    <s v="61913 - SERGIO MAYOR BUESO"/>
    <n v="0"/>
    <n v="0"/>
    <n v="0"/>
    <n v="0"/>
    <n v="0"/>
    <n v="0"/>
    <n v="0"/>
    <n v="0"/>
    <n v="0"/>
    <n v="0"/>
    <n v="0"/>
    <n v="0"/>
    <n v="0"/>
  </r>
  <r>
    <x v="34"/>
    <s v="094000034000001 - BORGES DOURO RESERVA TINTO BOT, 75CL"/>
    <s v="ELENA CORINA"/>
    <s v="61922 - BARREIRA GESTOSA SL"/>
    <n v="0"/>
    <n v="0"/>
    <n v="0"/>
    <n v="0"/>
    <n v="0"/>
    <n v="0"/>
    <n v="0"/>
    <n v="0"/>
    <n v="0"/>
    <n v="0"/>
    <n v="0"/>
    <n v="0"/>
    <n v="0"/>
  </r>
  <r>
    <x v="34"/>
    <s v="094000034000003 - BORGES DOURO RESERVA TINTO CAJA MADERA 3 BOT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4"/>
    <s v="094000034000003 - BORGES DOURO RESERVA TINTO CAJA MADERA 3 BOT"/>
    <s v="ELENA CORINA"/>
    <s v="61922 - BARREIRA GESTOSA SL"/>
    <n v="0"/>
    <n v="0"/>
    <n v="0"/>
    <n v="87.59"/>
    <n v="0"/>
    <n v="0"/>
    <n v="0"/>
    <n v="0"/>
    <n v="0"/>
    <n v="0"/>
    <n v="0"/>
    <n v="0"/>
    <n v="87.59"/>
  </r>
  <r>
    <x v="34"/>
    <s v="094000034000003 - BORGES DOURO RESERVA TINTO CAJA MADERA 3 BOT"/>
    <s v="EMPRESA"/>
    <s v="61842_1 - IMPORTADORA Y TRANSPORTE GONAVI, C,A, "/>
    <n v="0"/>
    <n v="0"/>
    <n v="0"/>
    <n v="0"/>
    <n v="0"/>
    <n v="0"/>
    <n v="0"/>
    <n v="0"/>
    <n v="0"/>
    <n v="1542.98"/>
    <n v="0"/>
    <n v="0"/>
    <n v="1542.98"/>
  </r>
  <r>
    <x v="34"/>
    <s v="094000034000003 - BORGES DOURO RESERVA TINTO CAJA MADERA 3 BOT"/>
    <s v="EMPRESA"/>
    <s v="61849 - ADN CENTRAL SUPPLIER HOSTELERIA SL"/>
    <n v="0"/>
    <n v="0"/>
    <n v="0"/>
    <n v="0"/>
    <n v="0"/>
    <n v="133.33000000000001"/>
    <n v="0"/>
    <n v="0"/>
    <n v="0"/>
    <n v="0"/>
    <n v="0"/>
    <n v="0"/>
    <n v="133.33000000000001"/>
  </r>
  <r>
    <x v="34"/>
    <s v="094000034000003 - BORGES DOURO RESERVA TINTO CAJA MADERA 3 BOT"/>
    <s v="FERNANDO GARCIA"/>
    <s v="62001 - LOS MONTES DE GALICIA SLU"/>
    <n v="0"/>
    <n v="0"/>
    <n v="0"/>
    <n v="0"/>
    <n v="0"/>
    <n v="0"/>
    <n v="0"/>
    <n v="0"/>
    <n v="0"/>
    <n v="146.58000000000001"/>
    <n v="0"/>
    <n v="0"/>
    <n v="146.58000000000001"/>
  </r>
  <r>
    <x v="34"/>
    <s v="094000034000003 - BORGES DOURO RESERVA TINTO CAJA MADERA 3 BOT"/>
    <s v="JUAN FERNANDEZ"/>
    <s v="60925 - JOSE LUIS JOAO ALVES"/>
    <n v="125.88"/>
    <n v="67.25"/>
    <n v="59.99"/>
    <n v="0"/>
    <n v="0"/>
    <n v="0"/>
    <n v="0"/>
    <n v="0"/>
    <n v="0"/>
    <n v="0"/>
    <n v="0"/>
    <n v="0"/>
    <n v="253.12"/>
  </r>
  <r>
    <x v="34"/>
    <s v="094000034000003 - BORGES DOURO RESERVA TINTO CAJA MADERA 3 BOT"/>
    <s v="JUAN FERNANDEZ"/>
    <s v="61206 - FERNANDO MEMBRILLO MONTILLA"/>
    <n v="0"/>
    <n v="0"/>
    <n v="0"/>
    <n v="0"/>
    <n v="23.61"/>
    <n v="0"/>
    <n v="0"/>
    <n v="0"/>
    <n v="0"/>
    <n v="0"/>
    <n v="0"/>
    <n v="0"/>
    <n v="23.61"/>
  </r>
  <r>
    <x v="34"/>
    <s v="094000035000001 - BORGES DOURO RESERVA BLANCO BOT 75CL"/>
    <s v="ELENA CORINA"/>
    <s v="61913 - SERGIO MAYOR BUESO"/>
    <n v="0"/>
    <n v="0"/>
    <n v="0"/>
    <n v="0"/>
    <n v="0"/>
    <n v="0"/>
    <n v="0"/>
    <n v="0"/>
    <n v="0"/>
    <n v="0"/>
    <n v="0"/>
    <n v="0"/>
    <n v="0"/>
  </r>
  <r>
    <x v="34"/>
    <s v="094000035000003 - BORGES DOURO RESERVA BLANCO CAJA MADERA 3 BOT,"/>
    <s v="JUAN FERNANDEZ"/>
    <s v="60925 - JOSE LUIS JOAO ALVES"/>
    <n v="258.24"/>
    <n v="0"/>
    <n v="0"/>
    <n v="0"/>
    <n v="0"/>
    <n v="204.52"/>
    <n v="0"/>
    <n v="0"/>
    <n v="0"/>
    <n v="0"/>
    <n v="169.99"/>
    <n v="283.88"/>
    <n v="916.63"/>
  </r>
  <r>
    <x v="34"/>
    <s v="094000037000001 - PORTO TAWNY DECANTER 0,75 C/E "/>
    <s v="FERNANDO GARCIA"/>
    <s v="61360 - JOSE ANIBAL DUARTE PEREIRA"/>
    <n v="0"/>
    <n v="0"/>
    <n v="0"/>
    <n v="0"/>
    <n v="0"/>
    <n v="0"/>
    <n v="0"/>
    <n v="0"/>
    <n v="0"/>
    <n v="21"/>
    <n v="0"/>
    <n v="0"/>
    <n v="21"/>
  </r>
  <r>
    <x v="34"/>
    <s v="094000037000003 - PORTO TAWNY DECANTER 3X75 C/E "/>
    <s v="ELENA CORINA"/>
    <s v="61216 - LICORES GOMEZ, S,L,"/>
    <n v="0"/>
    <n v="0"/>
    <n v="0"/>
    <n v="0"/>
    <n v="0"/>
    <n v="0"/>
    <n v="0"/>
    <n v="0"/>
    <n v="0"/>
    <n v="0"/>
    <n v="83.82"/>
    <n v="0"/>
    <n v="83.82"/>
  </r>
  <r>
    <x v="34"/>
    <s v="094000037000003 - PORTO TAWNY DECANTER 3X75 C/E "/>
    <s v="ELENA CORINA"/>
    <s v="61447 - GOMEZ TINEO, S,A"/>
    <n v="0"/>
    <n v="0"/>
    <n v="0"/>
    <n v="0"/>
    <n v="0"/>
    <n v="0"/>
    <n v="0"/>
    <n v="0"/>
    <n v="0"/>
    <n v="0"/>
    <n v="0"/>
    <n v="0"/>
    <n v="0"/>
  </r>
  <r>
    <x v="34"/>
    <s v="094000037000003 - PORTO TAWNY DECANTER 3X75 C/E "/>
    <s v="ELENA CORINA"/>
    <s v="61920 - ENRIQUE VIDAL SANTANA"/>
    <n v="0"/>
    <n v="0"/>
    <n v="0"/>
    <n v="0"/>
    <n v="0"/>
    <n v="0"/>
    <n v="0"/>
    <n v="0"/>
    <n v="0"/>
    <n v="70.900000000000006"/>
    <n v="0"/>
    <n v="0"/>
    <n v="70.900000000000006"/>
  </r>
  <r>
    <x v="34"/>
    <s v="094000037000003 - PORTO TAWNY DECANTER 3X75 C/E "/>
    <s v="EMPRESA"/>
    <s v="61844 - BODEGAS JUCAR SA"/>
    <n v="0"/>
    <n v="0"/>
    <n v="0"/>
    <n v="0"/>
    <n v="0"/>
    <n v="0"/>
    <n v="0"/>
    <n v="0"/>
    <n v="0"/>
    <n v="0"/>
    <n v="303.8"/>
    <n v="0"/>
    <n v="303.8"/>
  </r>
  <r>
    <x v="34"/>
    <s v="094000039000001 - PORTO SOALHEIRA DECANTER 10 A "/>
    <s v="ELENA CORINA"/>
    <s v="61912 - LOS ANDES 2000 SL"/>
    <n v="0"/>
    <n v="0"/>
    <n v="0"/>
    <n v="0"/>
    <n v="0"/>
    <n v="0"/>
    <n v="0"/>
    <n v="0"/>
    <n v="0"/>
    <n v="0"/>
    <n v="76.739999999999995"/>
    <n v="0"/>
    <n v="76.739999999999995"/>
  </r>
  <r>
    <x v="34"/>
    <s v="094000039000003 - PORTO SOALHEIRA DECANTER 10 A "/>
    <s v="ELENA CORINA"/>
    <s v="61176 - MERCADO DE LAS CORREDERAS, S,A,"/>
    <n v="0"/>
    <n v="0"/>
    <n v="0"/>
    <n v="0"/>
    <n v="0"/>
    <n v="0"/>
    <n v="0"/>
    <n v="0"/>
    <n v="0"/>
    <n v="144.84"/>
    <n v="0"/>
    <n v="0"/>
    <n v="144.84"/>
  </r>
  <r>
    <x v="34"/>
    <s v="094000039000003 - PORTO SOALHEIRA DECANTER 10 A "/>
    <s v="ELENA CORINA"/>
    <s v="61216 - LICORES GOMEZ, S,L,"/>
    <n v="0"/>
    <n v="0"/>
    <n v="0"/>
    <n v="0"/>
    <n v="0"/>
    <n v="0"/>
    <n v="0"/>
    <n v="0"/>
    <n v="0"/>
    <n v="0"/>
    <n v="154.1"/>
    <n v="0"/>
    <n v="154.1"/>
  </r>
  <r>
    <x v="34"/>
    <s v="094000039000003 - PORTO SOALHEIRA DECANTER 10 A "/>
    <s v="ELENA CORINA"/>
    <s v="61447 - GOMEZ TINEO, S,A"/>
    <n v="0"/>
    <n v="0"/>
    <n v="0"/>
    <n v="0"/>
    <n v="0"/>
    <n v="0"/>
    <n v="0"/>
    <n v="0"/>
    <n v="0"/>
    <n v="0"/>
    <n v="0"/>
    <n v="0"/>
    <n v="0"/>
  </r>
  <r>
    <x v="34"/>
    <s v="094000039000003 - PORTO SOALHEIRA DECANTER 10 A "/>
    <s v="ELENA CORINA"/>
    <s v="61912 - LOS ANDES 2000 SL"/>
    <n v="0"/>
    <n v="0"/>
    <n v="0"/>
    <n v="0"/>
    <n v="0"/>
    <n v="0"/>
    <n v="0"/>
    <n v="0"/>
    <n v="0"/>
    <n v="0"/>
    <n v="805.77"/>
    <n v="0"/>
    <n v="805.77"/>
  </r>
  <r>
    <x v="34"/>
    <s v="094000041000003 - REAL SENHOR BLANC DE BLANCS CAJA 3X0,75CL C/E"/>
    <s v="ELENA CORINA"/>
    <s v="61943 - CARMEN COCOREAN"/>
    <n v="0"/>
    <n v="0"/>
    <n v="0"/>
    <n v="0"/>
    <n v="0"/>
    <n v="0"/>
    <n v="0"/>
    <n v="0"/>
    <n v="0"/>
    <n v="0"/>
    <n v="56.11"/>
    <n v="0"/>
    <n v="56.11"/>
  </r>
  <r>
    <x v="34"/>
    <s v="094000042000003 - REAL SENHOR BLANC DE NOIRS C/E CAJA 3X0,75CL"/>
    <s v="ELENA CORINA"/>
    <s v="62003 - MANUEL ANTONIO ESTEVEZ"/>
    <n v="0"/>
    <n v="0"/>
    <n v="0"/>
    <n v="0"/>
    <n v="0"/>
    <n v="0"/>
    <n v="0"/>
    <n v="0"/>
    <n v="0"/>
    <n v="0"/>
    <n v="151.49"/>
    <n v="0"/>
    <n v="151.49"/>
  </r>
  <r>
    <x v="34"/>
    <s v="094000043000001 - DÃ¯Â¿Â½O TOURIGA NACIONAL TTO "/>
    <s v="FERNANDO GARCIA"/>
    <s v="61705 - ELISABETH PAZOS ELCORO-IRIBE"/>
    <n v="0"/>
    <n v="0"/>
    <n v="0"/>
    <n v="0"/>
    <n v="0"/>
    <n v="0"/>
    <n v="0"/>
    <n v="0"/>
    <n v="0"/>
    <n v="0"/>
    <n v="0"/>
    <n v="47.59"/>
    <n v="47.59"/>
  </r>
  <r>
    <x v="34"/>
    <s v="094000043000003 - DÃ¯Â¿Â½O TOURIGA NACIONAL TTO CAJA MADERA 3X0,75CL"/>
    <s v="ELENA CORINA"/>
    <s v="61913 - SERGIO MAYOR BUESO"/>
    <n v="0"/>
    <n v="0"/>
    <n v="0"/>
    <n v="0"/>
    <n v="0"/>
    <n v="0"/>
    <n v="0"/>
    <n v="0"/>
    <n v="0"/>
    <n v="0"/>
    <n v="0"/>
    <n v="71.38"/>
    <n v="71.38"/>
  </r>
  <r>
    <x v="34"/>
    <s v="094000043000003 - DÃ¯Â¿Â½O TOURIGA NACIONAL TTO CAJA MADERA 3X0,75CL"/>
    <s v="ELENA CORINA"/>
    <s v="61922 - BARREIRA GESTOSA SL"/>
    <n v="0"/>
    <n v="0"/>
    <n v="0"/>
    <n v="0"/>
    <n v="0"/>
    <n v="0"/>
    <n v="0"/>
    <n v="0"/>
    <n v="0"/>
    <n v="80.36"/>
    <n v="85.49"/>
    <n v="0"/>
    <n v="165.85"/>
  </r>
  <r>
    <x v="34"/>
    <s v="094000043000003 - DÃ¯Â¿Â½O TOURIGA NACIONAL TTO CAJA MADERA 3X0,75CL"/>
    <s v="FERNANDO GARCIA"/>
    <s v="62001 - LOS MONTES DE GALICIA SLU"/>
    <n v="0"/>
    <n v="0"/>
    <n v="0"/>
    <n v="0"/>
    <n v="0"/>
    <n v="0"/>
    <n v="0"/>
    <n v="0"/>
    <n v="0"/>
    <n v="224.98"/>
    <n v="0"/>
    <n v="0"/>
    <n v="224.98"/>
  </r>
  <r>
    <x v="34"/>
    <s v="094000043000003 - DÃ¯Â¿Â½O TOURIGA NACIONAL TTO CAJA MADERA 3X0,75CL"/>
    <s v="FERNANDO GARCIA"/>
    <s v="62018 - HOSTELERIA ALBARRACIN SLU"/>
    <n v="0"/>
    <n v="0"/>
    <n v="0"/>
    <n v="0"/>
    <n v="0"/>
    <n v="0"/>
    <n v="0"/>
    <n v="0"/>
    <n v="0"/>
    <n v="0"/>
    <n v="85.49"/>
    <n v="0"/>
    <n v="85.49"/>
  </r>
  <r>
    <x v="34"/>
    <s v="094000044000001 - PACK GATAO BORD, (2 BCO+ LATA) "/>
    <s v="ELENA CORINA"/>
    <s v="61176 - MERCADO DE LAS CORREDERAS, S,A,"/>
    <n v="0"/>
    <n v="0"/>
    <n v="0"/>
    <n v="0"/>
    <n v="0"/>
    <n v="0"/>
    <n v="0"/>
    <n v="0"/>
    <n v="0"/>
    <n v="24.43"/>
    <n v="0"/>
    <n v="0"/>
    <n v="24.43"/>
  </r>
  <r>
    <x v="34"/>
    <s v="094000080000001 - Q,SOALHEIRA VINHAS VELHAS DOUR BOT, 75 CL"/>
    <s v="ELENA CORINA"/>
    <s v="61922 - BARREIRA GESTOSA SL"/>
    <n v="0"/>
    <n v="0"/>
    <n v="0"/>
    <n v="0"/>
    <n v="0"/>
    <n v="0"/>
    <n v="0"/>
    <n v="0"/>
    <n v="0"/>
    <n v="0"/>
    <n v="0"/>
    <n v="0"/>
    <n v="0"/>
  </r>
  <r>
    <x v="35"/>
    <s v="097000100000001 - VILICUS COSECHA TINTO BOT 7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5"/>
    <s v="097000100000001 - VILICUS COSECHA TINTO BOT 75 CL"/>
    <s v="ELENA CORINA"/>
    <s v="61676 - ERMITA TORRES BERRU"/>
    <n v="-97.01"/>
    <n v="0"/>
    <n v="0"/>
    <n v="0"/>
    <n v="0"/>
    <n v="0"/>
    <n v="0"/>
    <n v="0"/>
    <n v="0"/>
    <n v="0"/>
    <n v="0"/>
    <n v="0"/>
    <n v="-97.01"/>
  </r>
  <r>
    <x v="35"/>
    <s v="097000100000001 - VILICUS COSECHA TINTO BOT 75 CL"/>
    <s v="ELENA CORINA"/>
    <s v="61784 - KALAMATA, S,L,"/>
    <n v="0"/>
    <n v="0"/>
    <n v="0"/>
    <n v="0"/>
    <n v="0"/>
    <n v="0"/>
    <n v="0"/>
    <n v="0"/>
    <n v="0"/>
    <n v="0"/>
    <n v="0"/>
    <n v="0"/>
    <n v="0"/>
  </r>
  <r>
    <x v="35"/>
    <s v="097000100000001 - VILICUS COSECHA TINTO BOT 75 CL"/>
    <s v="FERNANDO GARCIA"/>
    <s v="61877 - DAVID CORDERO LOPEZ"/>
    <n v="0"/>
    <n v="0"/>
    <n v="0"/>
    <n v="0"/>
    <n v="0"/>
    <n v="0"/>
    <n v="0"/>
    <n v="0"/>
    <n v="0"/>
    <n v="0"/>
    <n v="0"/>
    <n v="0"/>
    <n v="0"/>
  </r>
  <r>
    <x v="35"/>
    <s v="097000100000001 - VILICUS COSECHA TINTO BOT 75 CL"/>
    <s v="FERNANDO GARCIA"/>
    <s v="61976 - RAQUEL GARCIA VILLAR"/>
    <n v="0"/>
    <n v="0"/>
    <n v="0"/>
    <n v="0"/>
    <n v="0"/>
    <n v="0"/>
    <n v="0"/>
    <n v="0"/>
    <n v="0"/>
    <n v="0"/>
    <n v="0"/>
    <n v="0"/>
    <n v="0"/>
  </r>
  <r>
    <x v="35"/>
    <s v="097000100000001 - VILICUS COSECHA TINTO BOT 75 CL"/>
    <s v="JUAN FERNANDEZ"/>
    <s v="61075_2 - LAS VIANDAS SELECCION, S,L,"/>
    <n v="0"/>
    <n v="0"/>
    <n v="0"/>
    <n v="0"/>
    <n v="0"/>
    <n v="0"/>
    <n v="0"/>
    <n v="0"/>
    <n v="0"/>
    <n v="4.3499999999999996"/>
    <n v="0"/>
    <n v="0"/>
    <n v="4.3499999999999996"/>
  </r>
  <r>
    <x v="35"/>
    <s v="097000100000012 - VILICUS COSECHA TINTO CAJA 12X75CL"/>
    <s v="Desoonocido"/>
    <s v="61997 - ANTONIO CABALLERO GOMEZ"/>
    <n v="0"/>
    <n v="0"/>
    <n v="0"/>
    <n v="0"/>
    <n v="0"/>
    <n v="0"/>
    <n v="0"/>
    <n v="35.619999999999997"/>
    <n v="0"/>
    <n v="0"/>
    <n v="0"/>
    <n v="0"/>
    <n v="35.619999999999997"/>
  </r>
  <r>
    <x v="35"/>
    <s v="097000100000012 - VILICUS COSECHA TINTO CAJA 12X75CL"/>
    <s v="ELENA CORINA"/>
    <s v="61743 - DYNAMIC DISTRICT, S,L,U,"/>
    <n v="0"/>
    <n v="61.15"/>
    <n v="0"/>
    <n v="0"/>
    <n v="0"/>
    <n v="0"/>
    <n v="0"/>
    <n v="0"/>
    <n v="0"/>
    <n v="0"/>
    <n v="0"/>
    <n v="0"/>
    <n v="61.15"/>
  </r>
  <r>
    <x v="35"/>
    <s v="097000100000012 - VILICUS COSECHA TINTO CAJA 12X75CL"/>
    <s v="FERNANDO GARCIA"/>
    <s v="60510 - TABERNA CELTA S,L,"/>
    <n v="0"/>
    <n v="61.15"/>
    <n v="182.22"/>
    <n v="0"/>
    <n v="126.28"/>
    <n v="164.97"/>
    <n v="99.43"/>
    <n v="43.68"/>
    <n v="127.37"/>
    <n v="57.11"/>
    <n v="0"/>
    <n v="0"/>
    <n v="862.20999999999992"/>
  </r>
  <r>
    <x v="35"/>
    <s v="097000100000012 - VILICUS COSECHA TINTO CAJA 12X75CL"/>
    <s v="FERNANDO GARCIA"/>
    <s v="61863 - DIEGO MARCELO CARBALLO"/>
    <n v="0"/>
    <n v="61.15"/>
    <n v="0"/>
    <n v="0"/>
    <n v="0"/>
    <n v="0"/>
    <n v="0"/>
    <n v="0"/>
    <n v="0"/>
    <n v="0"/>
    <n v="0"/>
    <n v="0"/>
    <n v="61.15"/>
  </r>
  <r>
    <x v="35"/>
    <s v="097000100000012 - VILICUS COSECHA TINTO CAJA 12X75CL"/>
    <s v="FERNANDO GARCIA"/>
    <s v="61893 - GROUP WINNERS 88 LS"/>
    <n v="0"/>
    <n v="61.15"/>
    <n v="182.22"/>
    <n v="195.28"/>
    <n v="0"/>
    <n v="109.98"/>
    <n v="0"/>
    <n v="0"/>
    <n v="127.37"/>
    <n v="57.11"/>
    <n v="140.18"/>
    <n v="45.65"/>
    <n v="918.93999999999994"/>
  </r>
  <r>
    <x v="35"/>
    <s v="097000100000012 - VILICUS COSECHA TINTO CAJA 12X75CL"/>
    <s v="FERNANDO GARCIA"/>
    <s v="61935 - TRUDA RESTAURACION SL"/>
    <n v="0"/>
    <n v="0"/>
    <n v="0"/>
    <n v="0"/>
    <n v="0"/>
    <n v="0"/>
    <n v="0"/>
    <n v="0"/>
    <n v="0"/>
    <n v="0"/>
    <n v="0"/>
    <n v="30.43"/>
    <n v="30.43"/>
  </r>
  <r>
    <x v="35"/>
    <s v="097000100000012 - VILICUS COSECHA TINTO CAJA 12X75CL"/>
    <s v="FERNANDO GARCIA"/>
    <s v="61938 - NOVENTEROS HOSTELEROS SL"/>
    <n v="0"/>
    <n v="0"/>
    <n v="0"/>
    <n v="0"/>
    <n v="0"/>
    <n v="0"/>
    <n v="0"/>
    <n v="0"/>
    <n v="0"/>
    <n v="0"/>
    <n v="0"/>
    <n v="98.91"/>
    <n v="98.91"/>
  </r>
  <r>
    <x v="35"/>
    <s v="097000100000012 - VILICUS COSECHA TINTO CAJA 12X75CL"/>
    <s v="FERNANDO GARCIA"/>
    <s v="61983 - CESAR GARCIA PEÃ¯Â¿Â½A"/>
    <n v="0"/>
    <n v="0"/>
    <n v="0"/>
    <n v="0"/>
    <n v="0"/>
    <n v="54.99"/>
    <n v="0"/>
    <n v="0"/>
    <n v="0"/>
    <n v="0"/>
    <n v="0"/>
    <n v="0"/>
    <n v="54.99"/>
  </r>
  <r>
    <x v="35"/>
    <s v="097000100000012 - VILICUS COSECHA TINTO CAJA 12X75CL"/>
    <s v="FERNANDO GARCIA"/>
    <s v="62018 - HOSTELERIA ALBARRACIN SLU"/>
    <n v="0"/>
    <n v="0"/>
    <n v="0"/>
    <n v="0"/>
    <n v="0"/>
    <n v="0"/>
    <n v="0"/>
    <n v="0"/>
    <n v="0"/>
    <n v="0"/>
    <n v="93.46"/>
    <n v="0"/>
    <n v="93.46"/>
  </r>
  <r>
    <x v="35"/>
    <s v="097000100000012 - VILICUS COSECHA TINTO CAJA 12X75CL"/>
    <s v="JUAN FERNANDEZ"/>
    <s v="60732_1 - OKTOBERFEST PRINCIPE PIO"/>
    <n v="0"/>
    <n v="0"/>
    <n v="0"/>
    <n v="0"/>
    <n v="0"/>
    <n v="0"/>
    <n v="0"/>
    <n v="0"/>
    <n v="0"/>
    <n v="0"/>
    <n v="49.84"/>
    <n v="0"/>
    <n v="49.84"/>
  </r>
  <r>
    <x v="35"/>
    <s v="097000100000012 - VILICUS COSECHA TINTO CAJA 12X75CL"/>
    <s v="JUAN FERNANDEZ"/>
    <s v="61075_1 - LAS VIANDAS SELECCION, S,L,"/>
    <n v="0"/>
    <n v="0"/>
    <n v="0"/>
    <n v="0"/>
    <n v="0"/>
    <n v="201.26"/>
    <n v="363.9"/>
    <n v="319.76"/>
    <n v="757.49"/>
    <n v="836.01"/>
    <n v="769.6"/>
    <n v="355.05"/>
    <n v="3603.07"/>
  </r>
  <r>
    <x v="35"/>
    <s v="097000100000012 - VILICUS COSECHA TINTO CAJA 12X75CL"/>
    <s v="JUAN FERNANDEZ"/>
    <s v="61075_2 - LAS VIANDAS SELECCION, S,L,"/>
    <n v="0"/>
    <n v="0"/>
    <n v="0"/>
    <n v="0"/>
    <n v="0"/>
    <n v="201.26"/>
    <n v="136.47"/>
    <n v="159.88999999999999"/>
    <n v="407.89"/>
    <n v="313.51"/>
    <n v="470.31"/>
    <n v="229.74"/>
    <n v="1919.07"/>
  </r>
  <r>
    <x v="35"/>
    <s v="097000100000012 - VILICUS COSECHA TINTO CAJA 12X75CL"/>
    <s v="JUAN FERNANDEZ"/>
    <s v="61075_4 - LAS VIANDAS SELECCION, S,L,"/>
    <n v="363.82"/>
    <n v="335.74"/>
    <n v="750.34"/>
    <n v="446.72"/>
    <n v="462.2"/>
    <n v="402.55"/>
    <n v="227.45"/>
    <n v="319.76"/>
    <n v="349.64"/>
    <n v="365.77"/>
    <n v="470.31"/>
    <n v="146.21"/>
    <n v="4640.51"/>
  </r>
  <r>
    <x v="35"/>
    <s v="097000100000012 - VILICUS COSECHA TINTO CAJA 12X75CL"/>
    <s v="JUAN FERNANDEZ"/>
    <s v="61075_5 - LAS VIANDAS SELECCION, S,L,"/>
    <n v="0"/>
    <n v="0"/>
    <n v="0"/>
    <n v="0"/>
    <n v="115.56"/>
    <n v="352.23"/>
    <n v="363.92"/>
    <n v="239.83"/>
    <n v="757.52"/>
    <n v="731.52"/>
    <n v="513.07000000000005"/>
    <n v="334.16"/>
    <n v="3407.81"/>
  </r>
  <r>
    <x v="35"/>
    <s v="097000100000012 - VILICUS COSECHA TINTO CAJA 12X75CL"/>
    <s v="JUAN FERNANDEZ"/>
    <s v="61075_9 - LAS VIANDAS SELECCION, S,L,"/>
    <n v="0"/>
    <n v="0"/>
    <n v="0"/>
    <n v="0"/>
    <n v="0"/>
    <n v="150.94"/>
    <n v="363.88"/>
    <n v="599.54"/>
    <n v="0"/>
    <n v="0"/>
    <n v="427.55"/>
    <n v="522.14"/>
    <n v="2064.0499999999997"/>
  </r>
  <r>
    <x v="35"/>
    <s v="097000100000012 - VILICUS COSECHA TINTO CAJA 12X75CL"/>
    <s v="JUAN FERNANDEZ"/>
    <s v="61816 - EPH ARTURO SORIA SL"/>
    <n v="0"/>
    <n v="0"/>
    <n v="0"/>
    <n v="130.18"/>
    <n v="0"/>
    <n v="0"/>
    <n v="66.28"/>
    <n v="58.24"/>
    <n v="84.91"/>
    <n v="152.28"/>
    <n v="249.21"/>
    <n v="60.87"/>
    <n v="801.97"/>
  </r>
  <r>
    <x v="35"/>
    <s v="097000100000012 - VILICUS COSECHA TINTO CAJA 12X75CL"/>
    <s v="JUAN FERNANDEZ"/>
    <s v="61817 - EPH MORGREEN SL"/>
    <n v="0"/>
    <n v="81.540000000000006"/>
    <n v="242.96"/>
    <n v="130.18"/>
    <n v="0"/>
    <n v="146.63999999999999"/>
    <n v="0"/>
    <n v="0"/>
    <n v="0"/>
    <n v="0"/>
    <n v="0"/>
    <n v="0"/>
    <n v="601.31999999999994"/>
  </r>
  <r>
    <x v="35"/>
    <s v="097000100000012 - VILICUS COSECHA TINTO CAJA 12X75CL"/>
    <s v="TONI"/>
    <s v="61676 - ERMITA TORRES BERRU"/>
    <n v="105.83"/>
    <n v="0"/>
    <n v="0"/>
    <n v="0"/>
    <n v="0"/>
    <n v="0"/>
    <n v="0"/>
    <n v="0"/>
    <n v="0"/>
    <n v="0"/>
    <n v="0"/>
    <n v="0"/>
    <n v="105.83"/>
  </r>
  <r>
    <x v="35"/>
    <s v="097000102000012 - VILICUS COSECHA ROSADO CAJA 12X75CL"/>
    <s v="FERNANDO GARCIA"/>
    <s v="61938 - NOVENTEROS HOSTELEROS SL"/>
    <n v="0"/>
    <n v="0"/>
    <n v="0"/>
    <n v="0"/>
    <n v="0"/>
    <n v="0"/>
    <n v="55.22"/>
    <n v="0"/>
    <n v="0"/>
    <n v="0"/>
    <n v="0"/>
    <n v="0"/>
    <n v="55.22"/>
  </r>
  <r>
    <x v="35"/>
    <s v="097000102000012 - VILICUS COSECHA ROSADO CAJA 12X75CL"/>
    <s v="JUAN FERNANDEZ"/>
    <s v="61075_1 - LAS VIANDAS SELECCION, S,L,"/>
    <n v="0"/>
    <n v="0"/>
    <n v="0"/>
    <n v="0"/>
    <n v="0"/>
    <n v="150.94"/>
    <n v="136.47"/>
    <n v="79.94"/>
    <n v="116.55"/>
    <n v="0"/>
    <n v="0"/>
    <n v="20.89"/>
    <n v="504.78999999999996"/>
  </r>
  <r>
    <x v="35"/>
    <s v="097000102000012 - VILICUS COSECHA ROSADO CAJA 12X75CL"/>
    <s v="JUAN FERNANDEZ"/>
    <s v="61075_2 - LAS VIANDAS SELECCION, S,L,"/>
    <n v="0"/>
    <n v="0"/>
    <n v="0"/>
    <n v="0"/>
    <n v="0"/>
    <n v="150.94"/>
    <n v="45.49"/>
    <n v="79.94"/>
    <n v="0"/>
    <n v="0"/>
    <n v="0"/>
    <n v="20.89"/>
    <n v="297.26"/>
  </r>
  <r>
    <x v="35"/>
    <s v="097000102000012 - VILICUS COSECHA ROSADO CAJA 12X75CL"/>
    <s v="JUAN FERNANDEZ"/>
    <s v="61075_4 - LAS VIANDAS SELECCION, S,L,"/>
    <n v="0"/>
    <n v="0"/>
    <n v="0"/>
    <n v="0"/>
    <n v="0"/>
    <n v="0"/>
    <n v="45.49"/>
    <n v="39.97"/>
    <n v="0"/>
    <n v="0"/>
    <n v="0"/>
    <n v="0"/>
    <n v="85.460000000000008"/>
  </r>
  <r>
    <x v="35"/>
    <s v="097000102000012 - VILICUS COSECHA ROSADO CAJA 12X75CL"/>
    <s v="JUAN FERNANDEZ"/>
    <s v="61075_5 - LAS VIANDAS SELECCION, S,L,"/>
    <n v="0"/>
    <n v="0"/>
    <n v="0"/>
    <n v="0"/>
    <n v="57.78"/>
    <n v="100.64"/>
    <n v="90.98"/>
    <n v="79.94"/>
    <n v="174.82"/>
    <n v="0"/>
    <n v="0"/>
    <n v="41.77"/>
    <n v="545.93000000000006"/>
  </r>
  <r>
    <x v="35"/>
    <s v="097000102000012 - VILICUS COSECHA ROSADO CAJA 12X75CL"/>
    <s v="JUAN FERNANDEZ"/>
    <s v="61075_9 - LAS VIANDAS SELECCION, S,L,"/>
    <n v="0"/>
    <n v="0"/>
    <n v="0"/>
    <n v="0"/>
    <n v="0"/>
    <n v="100.64"/>
    <n v="227.43"/>
    <n v="199.85"/>
    <n v="0"/>
    <n v="0"/>
    <n v="256.52999999999997"/>
    <n v="125.32"/>
    <n v="909.77"/>
  </r>
  <r>
    <x v="35"/>
    <s v="097000103000001 - VILICUS CRIANZA TINTO BOT, 7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5"/>
    <s v="097000103000001 - VILICUS CRIANZA TINTO BOT, 75 CL"/>
    <s v="ELENA CORINA"/>
    <s v="61950 - PONIPOTENZA SL"/>
    <n v="0"/>
    <n v="0"/>
    <n v="0"/>
    <n v="0"/>
    <n v="0"/>
    <n v="0"/>
    <n v="0"/>
    <n v="0"/>
    <n v="0"/>
    <n v="0"/>
    <n v="0"/>
    <n v="0"/>
    <n v="0"/>
  </r>
  <r>
    <x v="35"/>
    <s v="097000103000001 - VILICUS CRIANZA TINTO BOT, 75 CL"/>
    <s v="FERNANDO GARCIA"/>
    <s v="61866 - ROSA GUTIERREZ PAREDES"/>
    <n v="0"/>
    <n v="0"/>
    <n v="0"/>
    <n v="0"/>
    <n v="0"/>
    <n v="0"/>
    <n v="0"/>
    <n v="0"/>
    <n v="0"/>
    <n v="0"/>
    <n v="0"/>
    <n v="0"/>
    <n v="0"/>
  </r>
  <r>
    <x v="35"/>
    <s v="097000103000001 - VILICUS CRIANZA TINTO BOT, 75 CL"/>
    <s v="JUAN FERNANDEZ"/>
    <s v="61843 - CAROLINA PEREZ MARTIN"/>
    <n v="0"/>
    <n v="0"/>
    <n v="0"/>
    <n v="0"/>
    <n v="0"/>
    <n v="0"/>
    <n v="0"/>
    <n v="0"/>
    <n v="0"/>
    <n v="0"/>
    <n v="0"/>
    <n v="0"/>
    <n v="0"/>
  </r>
  <r>
    <x v="35"/>
    <s v="097000103000001 - VILICUS CRIANZA TINTO BOT, 75 CL"/>
    <s v="JUAN FERNANDEZ"/>
    <s v="61903 - MARIA JOSE RAMOS FERNANDEZ"/>
    <n v="0"/>
    <n v="0"/>
    <n v="0"/>
    <n v="0"/>
    <n v="0"/>
    <n v="0"/>
    <n v="0"/>
    <n v="0"/>
    <n v="0"/>
    <n v="0"/>
    <n v="0"/>
    <n v="0"/>
    <n v="0"/>
  </r>
  <r>
    <x v="35"/>
    <s v="097000103000012 - VILICUS CRIANZA TINTO CAJA 12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5"/>
    <s v="097000103000012 - VILICUS CRIANZA TINTO CAJA 12X75CL"/>
    <s v="FERNANDO GARCIA"/>
    <s v="61494 - HERMANOS RAMOS, CB"/>
    <n v="0"/>
    <n v="830.31"/>
    <n v="0"/>
    <n v="0"/>
    <n v="0"/>
    <n v="0"/>
    <n v="0"/>
    <n v="0"/>
    <n v="0"/>
    <n v="727.83"/>
    <n v="0"/>
    <n v="309.93"/>
    <n v="1868.07"/>
  </r>
  <r>
    <x v="35"/>
    <s v="097000103000012 - VILICUS CRIANZA TINTO CAJA 12X75CL"/>
    <s v="FERNANDO GARCIA"/>
    <s v="61893 - GROUP WINNERS 88 LS"/>
    <n v="0"/>
    <n v="0"/>
    <n v="0"/>
    <n v="0"/>
    <n v="85.73"/>
    <n v="74.67"/>
    <n v="0"/>
    <n v="0"/>
    <n v="0"/>
    <n v="0"/>
    <n v="0"/>
    <n v="0"/>
    <n v="160.4"/>
  </r>
  <r>
    <x v="35"/>
    <s v="097000103000012 - VILICUS CRIANZA TINTO CAJA 12X75CL"/>
    <s v="FERNANDO GARCIA"/>
    <s v="61935 - TRUDA RESTAURACION SL"/>
    <n v="0"/>
    <n v="0"/>
    <n v="123.71"/>
    <n v="0"/>
    <n v="0"/>
    <n v="0"/>
    <n v="67.5"/>
    <n v="0"/>
    <n v="92.23"/>
    <n v="0"/>
    <n v="0"/>
    <n v="0"/>
    <n v="283.44"/>
  </r>
  <r>
    <x v="35"/>
    <s v="097000103000012 - VILICUS CRIANZA TINTO CAJA 12X75CL"/>
    <s v="JUAN FERNANDEZ"/>
    <s v="60732_1 - OKTOBERFEST PRINCIPE PIO"/>
    <n v="0"/>
    <n v="0"/>
    <n v="0"/>
    <n v="0"/>
    <n v="0"/>
    <n v="0"/>
    <n v="0"/>
    <n v="0"/>
    <n v="0"/>
    <n v="0"/>
    <n v="338.35"/>
    <n v="33.06"/>
    <n v="371.41"/>
  </r>
  <r>
    <x v="35"/>
    <s v="097000103000012 - VILICUS CRIANZA TINTO CAJA 12X75CL"/>
    <s v="JUAN FERNANDEZ"/>
    <s v="61071_3 - LA CASONA DE MARCELO Y NANCY, S,L"/>
    <n v="0"/>
    <n v="97.62"/>
    <n v="0"/>
    <n v="0"/>
    <n v="0"/>
    <n v="0"/>
    <n v="0"/>
    <n v="0"/>
    <n v="0"/>
    <n v="0"/>
    <n v="0"/>
    <n v="0"/>
    <n v="97.62"/>
  </r>
  <r>
    <x v="35"/>
    <s v="097000103000012 - VILICUS CRIANZA TINTO CAJA 12X75CL"/>
    <s v="JUAN FERNANDEZ"/>
    <s v="61071_4 - LA CASONA DE MARCELO Y NACY SL"/>
    <n v="0"/>
    <n v="0"/>
    <n v="0"/>
    <n v="0"/>
    <n v="0"/>
    <n v="0"/>
    <n v="0"/>
    <n v="0"/>
    <n v="0"/>
    <n v="0"/>
    <n v="76.13"/>
    <n v="0"/>
    <n v="76.13"/>
  </r>
  <r>
    <x v="35"/>
    <s v="097000103000012 - VILICUS CRIANZA TINTO CAJA 12X75CL"/>
    <s v="JUAN FERNANDEZ"/>
    <s v="61302 - THE GLASGOW CELTIC TAVERN"/>
    <n v="80.92"/>
    <n v="0"/>
    <n v="0"/>
    <n v="0"/>
    <n v="0"/>
    <n v="89.6"/>
    <n v="0"/>
    <n v="0"/>
    <n v="0"/>
    <n v="93.04"/>
    <n v="0"/>
    <n v="0"/>
    <n v="263.56"/>
  </r>
  <r>
    <x v="35"/>
    <s v="097000103000012 - VILICUS CRIANZA TINTO CAJA 12X75CL"/>
    <s v="JUAN FERNANDEZ"/>
    <s v="61467 - NUEVO GRUPO LICORES CACHE, S, L"/>
    <n v="76.430000000000007"/>
    <n v="94.11"/>
    <n v="140.21"/>
    <n v="0"/>
    <n v="0"/>
    <n v="169.25"/>
    <n v="0"/>
    <n v="67.22"/>
    <n v="213.3"/>
    <n v="103.39"/>
    <n v="215.71"/>
    <n v="35.130000000000003"/>
    <n v="1114.75"/>
  </r>
  <r>
    <x v="35"/>
    <s v="097000103000012 - VILICUS CRIANZA TINTO CAJA 12X75CL"/>
    <s v="JUAN FERNANDEZ"/>
    <s v="61816 - EPH ARTURO SORIA SL"/>
    <n v="0"/>
    <n v="99.63"/>
    <n v="0"/>
    <n v="0"/>
    <n v="0"/>
    <n v="0"/>
    <n v="0"/>
    <n v="0"/>
    <n v="0"/>
    <n v="0"/>
    <n v="0"/>
    <n v="0"/>
    <n v="99.63"/>
  </r>
  <r>
    <x v="35"/>
    <s v="097000103000012 - VILICUS CRIANZA TINTO CAJA 12X75CL"/>
    <s v="JUAN FERNANDEZ"/>
    <s v="61817 - EPH MORGREEN SL"/>
    <n v="0"/>
    <n v="0"/>
    <n v="0"/>
    <n v="0"/>
    <n v="0"/>
    <n v="0"/>
    <n v="0"/>
    <n v="0"/>
    <n v="207.52"/>
    <n v="279.13"/>
    <n v="76.13"/>
    <n v="37.19"/>
    <n v="599.97"/>
  </r>
  <r>
    <x v="35"/>
    <s v="097000103000012 - VILICUS CRIANZA TINTO CAJA 12X75CL"/>
    <s v="JUAN FERNANDEZ"/>
    <s v="61843 - CAROLINA PEREZ MARTIN"/>
    <n v="0"/>
    <n v="99.63"/>
    <n v="0"/>
    <n v="0"/>
    <n v="0"/>
    <n v="179.19"/>
    <n v="0"/>
    <n v="71.17"/>
    <n v="207.52"/>
    <n v="93.04"/>
    <n v="152.27000000000001"/>
    <n v="0"/>
    <n v="802.81999999999994"/>
  </r>
  <r>
    <x v="35"/>
    <s v="097000103000012 - VILICUS CRIANZA TINTO CAJA 12X75CL"/>
    <s v="JUAN FERNANDEZ"/>
    <s v="61963 - YONG CHEN"/>
    <n v="0"/>
    <n v="0"/>
    <n v="0"/>
    <n v="0"/>
    <n v="0"/>
    <n v="0"/>
    <n v="0"/>
    <n v="0"/>
    <n v="0"/>
    <n v="0"/>
    <n v="0"/>
    <n v="33.06"/>
    <n v="33.06"/>
  </r>
  <r>
    <x v="35"/>
    <s v="097000200000001 - NUBE SEMIDULCE ROSE BOT 75CL"/>
    <s v="EMPRESA"/>
    <s v="61844 - BODEGAS JUCAR SA"/>
    <n v="0"/>
    <n v="0"/>
    <n v="0"/>
    <n v="0"/>
    <n v="0"/>
    <n v="0"/>
    <n v="0"/>
    <n v="0"/>
    <n v="0"/>
    <n v="0"/>
    <n v="37.69"/>
    <n v="0"/>
    <n v="37.69"/>
  </r>
  <r>
    <x v="35"/>
    <s v="097000200000006 - NUBE SEMIDULCE ROSE CAJA 6X75CL"/>
    <s v="JUAN FERNANDEZ"/>
    <s v="60732_1 - OKTOBERFEST PRINCIPE PIO"/>
    <n v="0"/>
    <n v="0"/>
    <n v="0"/>
    <n v="0"/>
    <n v="0"/>
    <n v="0"/>
    <n v="0"/>
    <n v="0"/>
    <n v="0"/>
    <n v="0"/>
    <n v="72.400000000000006"/>
    <n v="0"/>
    <n v="72.400000000000006"/>
  </r>
  <r>
    <x v="35"/>
    <s v="097000200000006 - NUBE SEMIDULCE ROSE CAJA 6X75CL"/>
    <s v="JUAN FERNANDEZ"/>
    <s v="61075_1 - LAS VIANDAS SELECCION, S,L,"/>
    <n v="0"/>
    <n v="0"/>
    <n v="0"/>
    <n v="0"/>
    <n v="0"/>
    <n v="177.27"/>
    <n v="128.19"/>
    <n v="112.64"/>
    <n v="164.24"/>
    <n v="0"/>
    <n v="30.12"/>
    <n v="44.15"/>
    <n v="656.61"/>
  </r>
  <r>
    <x v="35"/>
    <s v="097000200000006 - NUBE SEMIDULCE ROSE CAJA 6X75CL"/>
    <s v="JUAN FERNANDEZ"/>
    <s v="61075_2 - LAS VIANDAS SELECCION, S,L,"/>
    <n v="0"/>
    <n v="0"/>
    <n v="0"/>
    <n v="0"/>
    <n v="0"/>
    <n v="177.27"/>
    <n v="64.09"/>
    <n v="56.33"/>
    <n v="82.1"/>
    <n v="0"/>
    <n v="60.24"/>
    <n v="29.43"/>
    <n v="469.46"/>
  </r>
  <r>
    <x v="35"/>
    <s v="097000200000006 - NUBE SEMIDULCE ROSE CAJA 6X75CL"/>
    <s v="JUAN FERNANDEZ"/>
    <s v="61075_4 - LAS VIANDAS SELECCION, S,L,"/>
    <n v="0"/>
    <n v="0"/>
    <n v="58.73"/>
    <n v="0"/>
    <n v="40.700000000000003"/>
    <n v="70.89"/>
    <n v="64.09"/>
    <n v="84.47"/>
    <n v="82.1"/>
    <n v="0"/>
    <n v="0"/>
    <n v="0"/>
    <n v="400.98"/>
  </r>
  <r>
    <x v="35"/>
    <s v="097000200000006 - NUBE SEMIDULCE ROSE CAJA 6X75CL"/>
    <s v="JUAN FERNANDEZ"/>
    <s v="61075_5 - LAS VIANDAS SELECCION, S,L,"/>
    <n v="0"/>
    <n v="0"/>
    <n v="0"/>
    <n v="0"/>
    <n v="81.42"/>
    <n v="141.82"/>
    <n v="64.09"/>
    <n v="28.16"/>
    <n v="41.05"/>
    <n v="0"/>
    <n v="60.24"/>
    <n v="14.71"/>
    <n v="431.49000000000007"/>
  </r>
  <r>
    <x v="35"/>
    <s v="097000200000006 - NUBE SEMIDULCE ROSE CAJA 6X75CL"/>
    <s v="JUAN FERNANDEZ"/>
    <s v="61460 - ROEX MARISQUERIA, S,L,"/>
    <n v="0"/>
    <n v="0"/>
    <n v="0"/>
    <n v="0"/>
    <n v="0"/>
    <n v="0"/>
    <n v="0"/>
    <n v="0"/>
    <n v="0"/>
    <n v="78.739999999999995"/>
    <n v="0"/>
    <n v="15.74"/>
    <n v="94.47999999999999"/>
  </r>
  <r>
    <x v="35"/>
    <s v="097000201000001 - NUBE SEMIDULCE BLANCO BOT 75 CL"/>
    <s v="Desoonocido"/>
    <s v="88 - TECNOBRAU S,L,"/>
    <n v="18.899999999999999"/>
    <n v="0"/>
    <n v="0"/>
    <n v="0"/>
    <n v="0"/>
    <n v="0"/>
    <n v="0"/>
    <n v="0"/>
    <n v="0"/>
    <n v="0"/>
    <n v="0"/>
    <n v="0"/>
    <n v="18.899999999999999"/>
  </r>
  <r>
    <x v="35"/>
    <s v="097000201000001 - NUBE SEMIDULCE BLANCO BOT 75 CL"/>
    <s v="ELENA CORINA"/>
    <s v="61901 - LA SARDINA Y LA GALLINA, S,L"/>
    <n v="0"/>
    <n v="0"/>
    <n v="0"/>
    <n v="0"/>
    <n v="0"/>
    <n v="0"/>
    <n v="0"/>
    <n v="0"/>
    <n v="0"/>
    <n v="0"/>
    <n v="0"/>
    <n v="0"/>
    <n v="0"/>
  </r>
  <r>
    <x v="35"/>
    <s v="097000201000001 - NUBE SEMIDULCE BLANCO BOT 75 CL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35"/>
    <s v="097000201000001 - NUBE SEMIDULCE BLANCO BOT 75 CL"/>
    <s v="ELENA CORINA"/>
    <s v="61910 - INVERSIONES LA ISABELITA SL"/>
    <n v="0"/>
    <n v="0"/>
    <n v="0"/>
    <n v="0"/>
    <n v="0"/>
    <n v="0"/>
    <n v="0"/>
    <n v="0"/>
    <n v="0"/>
    <n v="0"/>
    <n v="0"/>
    <n v="0"/>
    <n v="0"/>
  </r>
  <r>
    <x v="35"/>
    <s v="097000201000001 - NUBE SEMIDULCE BLANCO BOT 75 CL"/>
    <s v="ELENA CORINA"/>
    <s v="61922 - BARREIRA GESTOSA SL"/>
    <n v="0"/>
    <n v="0"/>
    <n v="0"/>
    <n v="0"/>
    <n v="0"/>
    <n v="35.5"/>
    <n v="0"/>
    <n v="0"/>
    <n v="0"/>
    <n v="0"/>
    <n v="30.17"/>
    <n v="0"/>
    <n v="65.67"/>
  </r>
  <r>
    <x v="35"/>
    <s v="097000201000001 - NUBE SEMIDULCE BLANCO BOT 75 CL"/>
    <s v="ELENA CORINA"/>
    <s v="61978 - PENCHO DOBREV IVANOV"/>
    <n v="0"/>
    <n v="0"/>
    <n v="0"/>
    <n v="0"/>
    <n v="0"/>
    <n v="0"/>
    <n v="0"/>
    <n v="0"/>
    <n v="0"/>
    <n v="0"/>
    <n v="0"/>
    <n v="0"/>
    <n v="0"/>
  </r>
  <r>
    <x v="35"/>
    <s v="097000201000001 - NUBE SEMIDULCE BLANCO BOT 75 CL"/>
    <s v="EMPRESA"/>
    <s v="61844 - BODEGAS JUCAR SA"/>
    <n v="0"/>
    <n v="0"/>
    <n v="0"/>
    <n v="0"/>
    <n v="0"/>
    <n v="0"/>
    <n v="0"/>
    <n v="0"/>
    <n v="0"/>
    <n v="0"/>
    <n v="37.69"/>
    <n v="0"/>
    <n v="37.69"/>
  </r>
  <r>
    <x v="35"/>
    <s v="097000201000001 - NUBE SEMIDULCE BLANCO BOT 75 C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35"/>
    <s v="097000201000001 - NUBE SEMIDULCE BLANCO BOT 75 CL"/>
    <s v="JUAN FERNANDEZ"/>
    <s v="88 - TECNOBRAU S,L,"/>
    <n v="0"/>
    <n v="0"/>
    <n v="0"/>
    <n v="0"/>
    <n v="0"/>
    <n v="0"/>
    <n v="0"/>
    <n v="0"/>
    <n v="0"/>
    <n v="0"/>
    <n v="0"/>
    <n v="0"/>
    <n v="0"/>
  </r>
  <r>
    <x v="35"/>
    <s v="097000201000006 - RJA NUBE BCO SEMI-D AZUL 6X75 CAJA 6X75CL"/>
    <s v="Desoonocido"/>
    <s v="88 - TECNOBRAU S,L,"/>
    <n v="56.7"/>
    <n v="41.45"/>
    <n v="61.76"/>
    <n v="0"/>
    <n v="0"/>
    <n v="0"/>
    <n v="0"/>
    <n v="0"/>
    <n v="0"/>
    <n v="0"/>
    <n v="0"/>
    <n v="0"/>
    <n v="159.91"/>
  </r>
  <r>
    <x v="35"/>
    <s v="097000201000006 - RJA NUBE BCO SEMI-D AZUL 6X75 CAJA 6X75CL"/>
    <s v="ELENA CORINA"/>
    <s v="61841 - HOSTELERIA JOJARSA SL"/>
    <n v="179.07"/>
    <n v="0"/>
    <n v="0"/>
    <n v="0"/>
    <n v="0"/>
    <n v="0"/>
    <n v="0"/>
    <n v="0"/>
    <n v="109.04"/>
    <n v="0"/>
    <n v="0"/>
    <n v="0"/>
    <n v="288.11"/>
  </r>
  <r>
    <x v="35"/>
    <s v="097000201000006 - RJA NUBE BCO SEMI-D AZUL 6X75 CAJA 6X75CL"/>
    <s v="ELENA CORINA"/>
    <s v="61853 - FRATES HOSTELERIA SL"/>
    <n v="0"/>
    <n v="0"/>
    <n v="134.11000000000001"/>
    <n v="71.86"/>
    <n v="139.41"/>
    <n v="40.47"/>
    <n v="0"/>
    <n v="0"/>
    <n v="46.87"/>
    <n v="126.09"/>
    <n v="68.78"/>
    <n v="50.4"/>
    <n v="677.99"/>
  </r>
  <r>
    <x v="35"/>
    <s v="097000201000006 - RJA NUBE BCO SEMI-D AZUL 6X75 CAJA 6X75CL"/>
    <s v="ELENA CORINA"/>
    <s v="61890 - PIMARMA SL"/>
    <n v="0"/>
    <n v="47.38"/>
    <n v="0"/>
    <n v="0"/>
    <n v="0"/>
    <n v="0"/>
    <n v="77.03"/>
    <n v="0"/>
    <n v="0"/>
    <n v="0"/>
    <n v="144.80000000000001"/>
    <n v="70.739999999999995"/>
    <n v="339.95000000000005"/>
  </r>
  <r>
    <x v="35"/>
    <s v="097000201000006 - RJA NUBE BCO SEMI-D AZUL 6X75 CAJA 6X75CL"/>
    <s v="ELENA CORINA"/>
    <s v="61950 - PONIPOTENZA SL"/>
    <n v="0"/>
    <n v="0"/>
    <n v="0"/>
    <n v="0"/>
    <n v="97.83"/>
    <n v="191.71"/>
    <n v="115.54"/>
    <n v="0"/>
    <n v="444.03"/>
    <n v="0"/>
    <n v="108.6"/>
    <n v="35.369999999999997"/>
    <n v="993.08"/>
  </r>
  <r>
    <x v="35"/>
    <s v="097000201000006 - RJA NUBE BCO SEMI-D AZUL 6X75 CAJA 6X75CL"/>
    <s v="ELENA CORINA"/>
    <s v="61964 - FATEMA TUSJIHURA SL"/>
    <n v="0"/>
    <n v="0"/>
    <n v="0"/>
    <n v="0"/>
    <n v="0"/>
    <n v="0"/>
    <n v="28.38"/>
    <n v="0"/>
    <n v="0"/>
    <n v="0"/>
    <n v="0"/>
    <n v="0"/>
    <n v="28.38"/>
  </r>
  <r>
    <x v="35"/>
    <s v="097000201000006 - RJA NUBE BCO SEMI-D AZUL 6X75 CAJA 6X75CL"/>
    <s v="EMPRESA"/>
    <s v="61849 - ADN CENTRAL SUPPLIER HOSTELERIA SL"/>
    <n v="0"/>
    <n v="0"/>
    <n v="0"/>
    <n v="0"/>
    <n v="0"/>
    <n v="0"/>
    <n v="0"/>
    <n v="0"/>
    <n v="0"/>
    <n v="0"/>
    <n v="0"/>
    <n v="516.55999999999995"/>
    <n v="516.55999999999995"/>
  </r>
  <r>
    <x v="35"/>
    <s v="097000201000006 - RJA NUBE BCO SEMI-D AZUL 6X75 CAJA 6X75CL"/>
    <s v="FERNANDO GARCIA"/>
    <s v="61702 - ABACO TABERNA MAYOR,S,L"/>
    <n v="0"/>
    <n v="0"/>
    <n v="0"/>
    <n v="0"/>
    <n v="0"/>
    <n v="0"/>
    <n v="0"/>
    <n v="0"/>
    <n v="0"/>
    <n v="0"/>
    <n v="0"/>
    <n v="16.57"/>
    <n v="16.57"/>
  </r>
  <r>
    <x v="35"/>
    <s v="097000201000006 - RJA NUBE BCO SEMI-D AZUL 6X75 CAJA 6X75CL"/>
    <s v="FERNANDO GARCIA"/>
    <s v="61856 - EL RINCON DE RAFA SL"/>
    <n v="81.02"/>
    <n v="0"/>
    <n v="0"/>
    <n v="0"/>
    <n v="0"/>
    <n v="0"/>
    <n v="0"/>
    <n v="0"/>
    <n v="0"/>
    <n v="0"/>
    <n v="0"/>
    <n v="0"/>
    <n v="81.02"/>
  </r>
  <r>
    <x v="35"/>
    <s v="097000201000006 - RJA NUBE BCO SEMI-D AZUL 6X75 CAJA 6X75CL"/>
    <s v="FERNANDO GARCIA"/>
    <s v="61870 - ELIZABETH VERA PARRADA"/>
    <n v="0"/>
    <n v="47.38"/>
    <n v="73.5"/>
    <n v="0"/>
    <n v="50.93"/>
    <n v="0"/>
    <n v="0"/>
    <n v="0"/>
    <n v="0"/>
    <n v="0"/>
    <n v="0"/>
    <n v="0"/>
    <n v="171.81"/>
  </r>
  <r>
    <x v="35"/>
    <s v="097000201000006 - RJA NUBE BCO SEMI-D AZUL 6X75 CAJA 6X75CL"/>
    <s v="FERNANDO GARCIA"/>
    <s v="61946 - MANJIZONE, SL"/>
    <n v="0"/>
    <n v="0"/>
    <n v="0"/>
    <n v="0"/>
    <n v="0"/>
    <n v="0"/>
    <n v="0"/>
    <n v="0"/>
    <n v="0"/>
    <n v="92.13"/>
    <n v="0"/>
    <n v="0"/>
    <n v="92.13"/>
  </r>
  <r>
    <x v="35"/>
    <s v="097000201000006 - RJA NUBE BCO SEMI-D AZUL 6X75 CAJA 6X75CL"/>
    <s v="FERNANDO GARCIA"/>
    <s v="61976 - RAQUEL GARCIA VILLAR"/>
    <n v="0"/>
    <n v="0"/>
    <n v="0"/>
    <n v="0"/>
    <n v="0"/>
    <n v="39.93"/>
    <n v="0"/>
    <n v="0"/>
    <n v="0"/>
    <n v="0"/>
    <n v="0"/>
    <n v="0"/>
    <n v="39.93"/>
  </r>
  <r>
    <x v="35"/>
    <s v="097000201000006 - RJA NUBE BCO SEMI-D AZUL 6X75 CAJA 6X75CL"/>
    <s v="JUAN FERNANDEZ"/>
    <s v="60732_1 - OKTOBERFEST PRINCIPE PIO"/>
    <n v="0"/>
    <n v="0"/>
    <n v="0"/>
    <n v="0"/>
    <n v="0"/>
    <n v="0"/>
    <n v="0"/>
    <n v="0"/>
    <n v="0"/>
    <n v="0"/>
    <n v="36.200000000000003"/>
    <n v="0"/>
    <n v="36.200000000000003"/>
  </r>
  <r>
    <x v="35"/>
    <s v="097000201000006 - RJA NUBE BCO SEMI-D AZUL 6X75 CAJA 6X75CL"/>
    <s v="JUAN FERNANDEZ"/>
    <s v="61000 - FRANCISCO JAVIER MART-NEZ DEL CERRO"/>
    <n v="57.87"/>
    <n v="122.3"/>
    <n v="0"/>
    <n v="0"/>
    <n v="0"/>
    <n v="0"/>
    <n v="0"/>
    <n v="0"/>
    <n v="0"/>
    <n v="0"/>
    <n v="0"/>
    <n v="0"/>
    <n v="180.17"/>
  </r>
  <r>
    <x v="35"/>
    <s v="097000201000006 - RJA NUBE BCO SEMI-D AZUL 6X75 CAJA 6X75CL"/>
    <s v="JUAN FERNANDEZ"/>
    <s v="61075_1 - LAS VIANDAS SELECCION, S,L,"/>
    <n v="0"/>
    <n v="0"/>
    <n v="0"/>
    <n v="0"/>
    <n v="0"/>
    <n v="177.27"/>
    <n v="160.24"/>
    <n v="112.64"/>
    <n v="287.41000000000003"/>
    <n v="36.81"/>
    <n v="90.36"/>
    <n v="44.15"/>
    <n v="908.87999999999988"/>
  </r>
  <r>
    <x v="35"/>
    <s v="097000201000006 - RJA NUBE BCO SEMI-D AZUL 6X75 CAJA 6X75CL"/>
    <s v="JUAN FERNANDEZ"/>
    <s v="61075_2 - LAS VIANDAS SELECCION, S,L,"/>
    <n v="0"/>
    <n v="0"/>
    <n v="0"/>
    <n v="0"/>
    <n v="0"/>
    <n v="177.27"/>
    <n v="160.24"/>
    <n v="112.64"/>
    <n v="164.22"/>
    <n v="73.62"/>
    <n v="150.61000000000001"/>
    <n v="58.87"/>
    <n v="897.47"/>
  </r>
  <r>
    <x v="35"/>
    <s v="097000201000006 - RJA NUBE BCO SEMI-D AZUL 6X75 CAJA 6X75CL"/>
    <s v="JUAN FERNANDEZ"/>
    <s v="61075_4 - LAS VIANDAS SELECCION, S,L,"/>
    <n v="96.11"/>
    <n v="118.25"/>
    <n v="234.91"/>
    <n v="125.87"/>
    <n v="81.400000000000006"/>
    <n v="141.80000000000001"/>
    <n v="96.15"/>
    <n v="56.33"/>
    <n v="82.1"/>
    <n v="0"/>
    <n v="60.24"/>
    <n v="14.71"/>
    <n v="1107.8699999999999"/>
  </r>
  <r>
    <x v="35"/>
    <s v="097000201000006 - RJA NUBE BCO SEMI-D AZUL 6X75 CAJA 6X75CL"/>
    <s v="JUAN FERNANDEZ"/>
    <s v="61075_5 - LAS VIANDAS SELECCION, S,L,"/>
    <n v="0"/>
    <n v="0"/>
    <n v="0"/>
    <n v="0"/>
    <n v="81.42"/>
    <n v="141.80000000000001"/>
    <n v="96.15"/>
    <n v="112.64"/>
    <n v="205.27"/>
    <n v="36.81"/>
    <n v="30.12"/>
    <n v="58.86"/>
    <n v="763.06999999999994"/>
  </r>
  <r>
    <x v="35"/>
    <s v="097000201000006 - RJA NUBE BCO SEMI-D AZUL 6X75 CAJA 6X75CL"/>
    <s v="JUAN FERNANDEZ"/>
    <s v="61075_9 - LAS VIANDAS SELECCION, S,L,"/>
    <n v="0"/>
    <n v="0"/>
    <n v="0"/>
    <n v="0"/>
    <n v="0"/>
    <n v="70.91"/>
    <n v="160.25"/>
    <n v="140.82"/>
    <n v="0"/>
    <n v="0"/>
    <n v="241.02"/>
    <n v="117.74"/>
    <n v="730.74"/>
  </r>
  <r>
    <x v="35"/>
    <s v="097000201000006 - RJA NUBE BCO SEMI-D AZUL 6X75 CAJA 6X75CL"/>
    <s v="JUAN FERNANDEZ"/>
    <s v="61096 - CORASNIA, S,L"/>
    <n v="0"/>
    <n v="88.83"/>
    <n v="132.35"/>
    <n v="0"/>
    <n v="0"/>
    <n v="95.85"/>
    <n v="43.33"/>
    <n v="38.07"/>
    <n v="55.5"/>
    <n v="99.54"/>
    <n v="0"/>
    <n v="59.68"/>
    <n v="613.14999999999986"/>
  </r>
  <r>
    <x v="35"/>
    <s v="097000201000006 - RJA NUBE BCO SEMI-D AZUL 6X75 CAJA 6X75CL"/>
    <s v="JUAN FERNANDEZ"/>
    <s v="61143 - SIERRA ANDÃ¯Â¿Â½JAR, S,L"/>
    <n v="36.46"/>
    <n v="0"/>
    <n v="0"/>
    <n v="75.64"/>
    <n v="0"/>
    <n v="42.6"/>
    <n v="0"/>
    <n v="0"/>
    <n v="49.34"/>
    <n v="0"/>
    <n v="0"/>
    <n v="17.68"/>
    <n v="221.72"/>
  </r>
  <r>
    <x v="35"/>
    <s v="097000201000006 - RJA NUBE BCO SEMI-D AZUL 6X75 CAJA 6X75CL"/>
    <s v="JUAN FERNANDEZ"/>
    <s v="61302 - THE GLASGOW CELTIC TAVERN"/>
    <n v="0"/>
    <n v="44.4"/>
    <n v="269.08999999999997"/>
    <n v="170.2"/>
    <n v="103.95"/>
    <n v="47.93"/>
    <n v="43.33"/>
    <n v="76.14"/>
    <n v="0"/>
    <n v="49.77"/>
    <n v="0"/>
    <n v="19.89"/>
    <n v="824.69999999999993"/>
  </r>
  <r>
    <x v="35"/>
    <s v="097000201000006 - RJA NUBE BCO SEMI-D AZUL 6X75 CAJA 6X75CL"/>
    <s v="JUAN FERNANDEZ"/>
    <s v="61460 - ROEX MARISQUERIA, S,L,"/>
    <n v="28.94"/>
    <n v="42.31"/>
    <n v="378.19"/>
    <n v="67.55"/>
    <n v="87.36"/>
    <n v="114.13"/>
    <n v="34.39"/>
    <n v="60.44"/>
    <n v="88.11"/>
    <n v="158.03"/>
    <n v="0"/>
    <n v="78.959999999999994"/>
    <n v="1138.4100000000001"/>
  </r>
  <r>
    <x v="35"/>
    <s v="097000201000006 - RJA NUBE BCO SEMI-D AZUL 6X75 CAJA 6X75CL"/>
    <s v="JUAN FERNANDEZ"/>
    <s v="61467 - NUEVO GRUPO LICORES CACHE, S, L"/>
    <n v="34.43"/>
    <n v="0"/>
    <n v="0"/>
    <n v="0"/>
    <n v="0"/>
    <n v="0"/>
    <n v="0"/>
    <n v="0"/>
    <n v="0"/>
    <n v="0"/>
    <n v="0"/>
    <n v="0"/>
    <n v="34.43"/>
  </r>
  <r>
    <x v="35"/>
    <s v="097000201000006 - RJA NUBE BCO SEMI-D AZUL 6X75 CAJA 6X75CL"/>
    <s v="JUAN FERNANDEZ"/>
    <s v="61771 - NURIA COBO AMORES"/>
    <n v="0"/>
    <n v="42.31"/>
    <n v="63.03"/>
    <n v="265.27999999999997"/>
    <n v="0"/>
    <n v="36.659999999999997"/>
    <n v="33.14"/>
    <n v="0"/>
    <n v="0"/>
    <n v="76.14"/>
    <n v="0"/>
    <n v="30.43"/>
    <n v="546.9899999999999"/>
  </r>
  <r>
    <x v="35"/>
    <s v="097000201000006 - RJA NUBE BCO SEMI-D AZUL 6X75 CAJA 6X75CL"/>
    <s v="JUAN FERNANDEZ"/>
    <s v="61903 - MARIA JOSE RAMOS FERNANDEZ"/>
    <n v="0"/>
    <n v="0"/>
    <n v="66.16"/>
    <n v="0"/>
    <n v="0"/>
    <n v="0"/>
    <n v="0"/>
    <n v="0"/>
    <n v="0"/>
    <n v="0"/>
    <n v="0"/>
    <n v="0"/>
    <n v="66.16"/>
  </r>
  <r>
    <x v="35"/>
    <s v="097000202000001 - NUBE DE LEZA GARCIA CRIANZA BOT 75 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5"/>
    <s v="097000202000001 - NUBE DE LEZA GARCIA CRIANZA BOT 75 CL"/>
    <s v="ELENA CORINA"/>
    <s v="61659 - LUIS GARC-A NIETO"/>
    <n v="0"/>
    <n v="0"/>
    <n v="0"/>
    <n v="0"/>
    <n v="0"/>
    <n v="0"/>
    <n v="0"/>
    <n v="0"/>
    <n v="0"/>
    <n v="0"/>
    <n v="37.71"/>
    <n v="0"/>
    <n v="37.71"/>
  </r>
  <r>
    <x v="35"/>
    <s v="097000202000001 - NUBE DE LEZA GARCIA CRIANZA BOT 75 CL"/>
    <s v="ELENA CORINA"/>
    <s v="61910 - INVERSIONES LA ISABELITA SL"/>
    <n v="0"/>
    <n v="0"/>
    <n v="0"/>
    <n v="0"/>
    <n v="0"/>
    <n v="0"/>
    <n v="0"/>
    <n v="0"/>
    <n v="0"/>
    <n v="0"/>
    <n v="0"/>
    <n v="0"/>
    <n v="0"/>
  </r>
  <r>
    <x v="35"/>
    <s v="097000202000001 - NUBE DE LEZA GARCIA CRIANZA BOT 75 CL"/>
    <s v="ELENA CORINA"/>
    <s v="61927 - INSOLENCIA 2004 SL"/>
    <n v="0"/>
    <n v="0"/>
    <n v="0"/>
    <n v="0"/>
    <n v="0"/>
    <n v="0"/>
    <n v="0"/>
    <n v="0"/>
    <n v="0"/>
    <n v="0"/>
    <n v="0"/>
    <n v="0"/>
    <n v="0"/>
  </r>
  <r>
    <x v="35"/>
    <s v="097000202000001 - NUBE DE LEZA GARCIA CRIANZA BOT 75 CL"/>
    <s v="ELENA CORINA"/>
    <s v="61950 - PONIPOTENZA SL"/>
    <n v="0"/>
    <n v="0"/>
    <n v="0"/>
    <n v="0"/>
    <n v="0"/>
    <n v="0"/>
    <n v="0"/>
    <n v="0"/>
    <n v="0"/>
    <n v="0"/>
    <n v="0"/>
    <n v="0"/>
    <n v="0"/>
  </r>
  <r>
    <x v="35"/>
    <s v="097000202000001 - NUBE DE LEZA GARCIA CRIANZA BOT 75 CL"/>
    <s v="EMPRESA"/>
    <s v="61844 - BODEGAS JUCAR SA"/>
    <n v="0"/>
    <n v="0"/>
    <n v="0"/>
    <n v="0"/>
    <n v="0"/>
    <n v="0"/>
    <n v="0"/>
    <n v="0"/>
    <n v="0"/>
    <n v="0"/>
    <n v="37.69"/>
    <n v="0"/>
    <n v="37.69"/>
  </r>
  <r>
    <x v="35"/>
    <s v="097000202000006 - NUBE DE LEZA GARCIA CRIANZA CAJA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5"/>
    <s v="097000202000006 - NUBE DE LEZA GARCIA CRIANZA CAJA 6X75CL"/>
    <s v="ELENA CORINA"/>
    <s v="61347 - BODEGAS ALVARO, S,L,"/>
    <n v="0"/>
    <n v="0"/>
    <n v="0"/>
    <n v="0"/>
    <n v="0"/>
    <n v="0"/>
    <n v="0"/>
    <n v="0"/>
    <n v="0"/>
    <n v="44.24"/>
    <n v="0"/>
    <n v="0"/>
    <n v="44.24"/>
  </r>
  <r>
    <x v="35"/>
    <s v="097000202000006 - NUBE DE LEZA GARCIA CRIANZA CAJA 6X75CL"/>
    <s v="ELENA CORINA"/>
    <s v="61623 - NOCONSTANZA, S,L,"/>
    <n v="0"/>
    <n v="0"/>
    <n v="0"/>
    <n v="151.28"/>
    <n v="0"/>
    <n v="0"/>
    <n v="38.51"/>
    <n v="0"/>
    <n v="49.34"/>
    <n v="88.48"/>
    <n v="108.6"/>
    <n v="53.05"/>
    <n v="489.26000000000005"/>
  </r>
  <r>
    <x v="35"/>
    <s v="097000202000006 - NUBE DE LEZA GARCIA CRIANZA CAJA 6X75CL"/>
    <s v="ELENA CORINA"/>
    <s v="61659 - LUIS GARC-A NIETO"/>
    <n v="0"/>
    <n v="0"/>
    <n v="0"/>
    <n v="75.64"/>
    <n v="0"/>
    <n v="0"/>
    <n v="0"/>
    <n v="0"/>
    <n v="0"/>
    <n v="0"/>
    <n v="0"/>
    <n v="0"/>
    <n v="75.64"/>
  </r>
  <r>
    <x v="35"/>
    <s v="097000202000006 - NUBE DE LEZA GARCIA CRIANZA CAJA 6X75CL"/>
    <s v="ELENA CORINA"/>
    <s v="61853 - FRATES HOSTELERIA SL"/>
    <n v="0"/>
    <n v="187.13"/>
    <n v="139.41"/>
    <n v="224.07"/>
    <n v="48.29"/>
    <n v="0"/>
    <n v="76.06"/>
    <n v="0"/>
    <n v="97.42"/>
    <n v="131.06"/>
    <n v="107.24"/>
    <n v="69.849999999999994"/>
    <n v="1080.5299999999997"/>
  </r>
  <r>
    <x v="35"/>
    <s v="097000202000006 - NUBE DE LEZA GARCIA CRIANZA CAJA 6X75CL"/>
    <s v="ELENA CORINA"/>
    <s v="61890 - PIMARMA SL"/>
    <n v="0"/>
    <n v="0"/>
    <n v="0"/>
    <n v="0"/>
    <n v="921.7"/>
    <n v="0"/>
    <n v="0"/>
    <n v="0"/>
    <n v="0"/>
    <n v="0"/>
    <n v="0"/>
    <n v="0"/>
    <n v="921.7"/>
  </r>
  <r>
    <x v="35"/>
    <s v="097000202000006 - NUBE DE LEZA GARCIA CRIANZA CAJA 6X75CL"/>
    <s v="ELENA CORINA"/>
    <s v="61950 - PONIPOTENZA SL"/>
    <n v="0"/>
    <n v="0"/>
    <n v="0"/>
    <n v="0"/>
    <n v="0"/>
    <n v="0"/>
    <n v="0"/>
    <n v="0"/>
    <n v="0"/>
    <n v="0"/>
    <n v="0"/>
    <n v="17.68"/>
    <n v="17.68"/>
  </r>
  <r>
    <x v="35"/>
    <s v="097000202000006 - NUBE DE LEZA GARCIA CRIANZA CAJA 6X75CL"/>
    <s v="ELENA CORINA"/>
    <s v="61978 - PENCHO DOBREV IVANOV"/>
    <n v="0"/>
    <n v="0"/>
    <n v="0"/>
    <n v="0"/>
    <n v="0"/>
    <n v="79.88"/>
    <n v="0"/>
    <n v="0"/>
    <n v="0"/>
    <n v="0"/>
    <n v="0"/>
    <n v="0"/>
    <n v="79.88"/>
  </r>
  <r>
    <x v="35"/>
    <s v="097000202000006 - NUBE DE LEZA GARCIA CRIANZA CAJA 6X75CL"/>
    <s v="ELENA CORINA"/>
    <s v="62015 - JOSE ANTONIO MOLINA SALAZAR"/>
    <n v="0"/>
    <n v="0"/>
    <n v="0"/>
    <n v="0"/>
    <n v="0"/>
    <n v="0"/>
    <n v="0"/>
    <n v="0"/>
    <n v="0"/>
    <n v="0"/>
    <n v="0"/>
    <n v="36.83"/>
    <n v="36.83"/>
  </r>
  <r>
    <x v="35"/>
    <s v="097000202000006 - NUBE DE LEZA GARCIA CRIANZA CAJA 6X75CL"/>
    <s v="EMPRESA"/>
    <s v="61849 - ADN CENTRAL SUPPLIER HOSTELERIA SL"/>
    <n v="0"/>
    <n v="0"/>
    <n v="0"/>
    <n v="0"/>
    <n v="0"/>
    <n v="0"/>
    <n v="0"/>
    <n v="0"/>
    <n v="0"/>
    <n v="0"/>
    <n v="4000.93"/>
    <n v="0"/>
    <n v="4000.93"/>
  </r>
  <r>
    <x v="35"/>
    <s v="097000202000006 - NUBE DE LEZA GARCIA CRIANZA CAJA 6X75CL"/>
    <s v="FERNANDO GARCIA"/>
    <s v="60510 - TABERNA CELTA S,L,"/>
    <n v="0"/>
    <n v="0"/>
    <n v="0"/>
    <n v="0"/>
    <n v="0"/>
    <n v="0"/>
    <n v="0"/>
    <n v="0"/>
    <n v="0"/>
    <n v="0"/>
    <n v="0"/>
    <n v="0"/>
    <n v="0"/>
  </r>
  <r>
    <x v="35"/>
    <s v="097000202000006 - NUBE DE LEZA GARCIA CRIANZA CAJA 6X75CL"/>
    <s v="FERNANDO GARCIA"/>
    <s v="61623 - NOCONSTANZA, S,L,"/>
    <n v="0"/>
    <n v="47.38"/>
    <n v="211.76"/>
    <n v="0"/>
    <n v="0"/>
    <n v="0"/>
    <n v="0"/>
    <n v="0"/>
    <n v="0"/>
    <n v="0"/>
    <n v="0"/>
    <n v="0"/>
    <n v="259.14"/>
  </r>
  <r>
    <x v="35"/>
    <s v="097000202000006 - NUBE DE LEZA GARCIA CRIANZA CAJA 6X75CL"/>
    <s v="FERNANDO GARCIA"/>
    <s v="61626 - MARTA MAR-A MART-N PÃ¯Â¿Â½REZ"/>
    <n v="144.16999999999999"/>
    <n v="0"/>
    <n v="0"/>
    <n v="0"/>
    <n v="0"/>
    <n v="0"/>
    <n v="0"/>
    <n v="0"/>
    <n v="0"/>
    <n v="0"/>
    <n v="0"/>
    <n v="0"/>
    <n v="144.16999999999999"/>
  </r>
  <r>
    <x v="35"/>
    <s v="097000202000006 - NUBE DE LEZA GARCIA CRIANZA CAJA 6X75CL"/>
    <s v="FERNANDO GARCIA"/>
    <s v="61846 - PESCADOS MADRID"/>
    <n v="180.2"/>
    <n v="0"/>
    <n v="0"/>
    <n v="0"/>
    <n v="0"/>
    <n v="0"/>
    <n v="0"/>
    <n v="0"/>
    <n v="0"/>
    <n v="0"/>
    <n v="0"/>
    <n v="0"/>
    <n v="180.2"/>
  </r>
  <r>
    <x v="35"/>
    <s v="097000202000006 - NUBE DE LEZA GARCIA CRIANZA CAJA 6X75CL"/>
    <s v="FERNANDO GARCIA"/>
    <s v="61847 - SPV SISTEMAS SA"/>
    <n v="0"/>
    <n v="0"/>
    <n v="0"/>
    <n v="0"/>
    <n v="0"/>
    <n v="0"/>
    <n v="0"/>
    <n v="0"/>
    <n v="0"/>
    <n v="0"/>
    <n v="0"/>
    <n v="394.57"/>
    <n v="394.57"/>
  </r>
  <r>
    <x v="35"/>
    <s v="097000202000006 - NUBE DE LEZA GARCIA CRIANZA CAJA 6X75CL"/>
    <s v="FERNANDO GARCIA"/>
    <s v="61884 - EXPLOTACIONES CULINARIAS SL"/>
    <n v="0"/>
    <n v="0"/>
    <n v="0"/>
    <n v="0"/>
    <n v="0"/>
    <n v="0"/>
    <n v="0"/>
    <n v="0"/>
    <n v="49.34"/>
    <n v="0"/>
    <n v="0"/>
    <n v="0"/>
    <n v="49.34"/>
  </r>
  <r>
    <x v="35"/>
    <s v="097000202000006 - NUBE DE LEZA GARCIA CRIANZA CAJA 6X75CL"/>
    <s v="FERNANDO GARCIA"/>
    <s v="61917 - MARIA VIRGINIA CASTRO JARRIN"/>
    <n v="0"/>
    <n v="0"/>
    <n v="0"/>
    <n v="75.64"/>
    <n v="0"/>
    <n v="0"/>
    <n v="0"/>
    <n v="0"/>
    <n v="0"/>
    <n v="0"/>
    <n v="0"/>
    <n v="0"/>
    <n v="75.64"/>
  </r>
  <r>
    <x v="35"/>
    <s v="097000202000006 - NUBE DE LEZA GARCIA CRIANZA CAJA 6X75CL"/>
    <s v="FERNANDO GARCIA"/>
    <s v="61939 - JORGE CASADO MARTIN"/>
    <n v="0"/>
    <n v="0"/>
    <n v="0"/>
    <n v="78.760000000000005"/>
    <n v="0"/>
    <n v="0"/>
    <n v="0"/>
    <n v="0"/>
    <n v="0"/>
    <n v="0"/>
    <n v="0"/>
    <n v="0"/>
    <n v="78.760000000000005"/>
  </r>
  <r>
    <x v="35"/>
    <s v="097000202000006 - NUBE DE LEZA GARCIA CRIANZA CAJA 6X75CL"/>
    <s v="FERNANDO GARCIA"/>
    <s v="61940 - RUBIO LUSITANA HOSTELEROS SL"/>
    <n v="0"/>
    <n v="0"/>
    <n v="0"/>
    <n v="151.28"/>
    <n v="97.83"/>
    <n v="0"/>
    <n v="0"/>
    <n v="0"/>
    <n v="0"/>
    <n v="0"/>
    <n v="36.200000000000003"/>
    <n v="17.68"/>
    <n v="302.99"/>
  </r>
  <r>
    <x v="35"/>
    <s v="097000202000006 - NUBE DE LEZA GARCIA CRIANZA CAJA 6X75CL"/>
    <s v="GERMÃ¯Â¿Â½N"/>
    <s v="61623 - NOCONSTANZA, S,L,"/>
    <n v="0"/>
    <n v="47.38"/>
    <n v="0"/>
    <n v="0"/>
    <n v="0"/>
    <n v="0"/>
    <n v="0"/>
    <n v="0"/>
    <n v="0"/>
    <n v="0"/>
    <n v="0"/>
    <n v="0"/>
    <n v="47.38"/>
  </r>
  <r>
    <x v="35"/>
    <s v="097000203000001 - NUBE LEZA GARCIA CRIANZA TTO 1,5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5"/>
    <s v="097000203000001 - NUBE LEZA GARCIA CRIANZA TTO 1,5L "/>
    <s v="ELENA CORINA"/>
    <s v="61927 - INSOLENCIA 2004 SL"/>
    <n v="0"/>
    <n v="0"/>
    <n v="0"/>
    <n v="0"/>
    <n v="0"/>
    <n v="0"/>
    <n v="0"/>
    <n v="0"/>
    <n v="0"/>
    <n v="0"/>
    <n v="0"/>
    <n v="0"/>
    <n v="0"/>
  </r>
  <r>
    <x v="35"/>
    <s v="097000204000001 - NUBE LEZA GARCIA MATURANA TTA BOT 75 CL"/>
    <s v="ELENA CORINA"/>
    <s v="61950 - PONIPOTENZA SL"/>
    <n v="0"/>
    <n v="0"/>
    <n v="0"/>
    <n v="0"/>
    <n v="0"/>
    <n v="0"/>
    <n v="0"/>
    <n v="0"/>
    <n v="0"/>
    <n v="0"/>
    <n v="0"/>
    <n v="0"/>
    <n v="0"/>
  </r>
  <r>
    <x v="35"/>
    <s v="097000204000006 - NUBE LEZA GARCIA MATURANA TTA CAJA 6X75CL"/>
    <s v="ELENA CORINA"/>
    <s v="61841 - HOSTELERIA JOJARSA SL"/>
    <n v="0"/>
    <n v="0"/>
    <n v="0"/>
    <n v="0"/>
    <n v="0"/>
    <n v="0"/>
    <n v="0"/>
    <n v="0"/>
    <n v="102.57"/>
    <n v="0"/>
    <n v="0"/>
    <n v="0"/>
    <n v="102.57"/>
  </r>
  <r>
    <x v="35"/>
    <s v="097000300000001 - LEZA GARCIA FAMILIA CRIANZA BOT, 75CL (TTO)"/>
    <s v="ELENA CORINA"/>
    <s v="61890 - PIMARMA SL"/>
    <n v="0"/>
    <n v="0"/>
    <n v="0"/>
    <n v="0"/>
    <n v="0"/>
    <n v="0"/>
    <n v="0"/>
    <n v="0"/>
    <n v="0"/>
    <n v="0"/>
    <n v="0"/>
    <n v="0"/>
    <n v="0"/>
  </r>
  <r>
    <x v="35"/>
    <s v="097000300000001 - LEZA GARCIA FAMILIA CRIANZA BOT, 75CL (TTO)"/>
    <s v="ELENA CORINA"/>
    <s v="61908 - MARIN RAZVAN BADEA"/>
    <n v="0"/>
    <n v="0"/>
    <n v="0"/>
    <n v="0"/>
    <n v="0"/>
    <n v="0"/>
    <n v="0"/>
    <n v="0"/>
    <n v="0"/>
    <n v="0"/>
    <n v="0"/>
    <n v="0"/>
    <n v="0"/>
  </r>
  <r>
    <x v="35"/>
    <s v="097000300000001 - LEZA GARCIA FAMILIA CRIANZA BOT, 75CL (TTO)"/>
    <s v="ELENA CORINA"/>
    <s v="61927 - INSOLENCIA 2004 SL"/>
    <n v="0"/>
    <n v="0"/>
    <n v="0"/>
    <n v="0"/>
    <n v="0"/>
    <n v="0"/>
    <n v="0"/>
    <n v="0"/>
    <n v="0"/>
    <n v="0"/>
    <n v="0"/>
    <n v="0"/>
    <n v="0"/>
  </r>
  <r>
    <x v="35"/>
    <s v="097000300000001 - LEZA GARCIA FAMILIA CRIANZA BOT, 75CL (TTO)"/>
    <s v="FERNANDO GARCIA"/>
    <s v="61937 - TRICICUATES SL"/>
    <n v="0"/>
    <n v="0"/>
    <n v="0"/>
    <n v="0"/>
    <n v="0"/>
    <n v="0"/>
    <n v="0"/>
    <n v="0"/>
    <n v="0"/>
    <n v="0"/>
    <n v="0"/>
    <n v="0"/>
    <n v="0"/>
  </r>
  <r>
    <x v="35"/>
    <s v="097000300000006 - LEZA GARCIA FAMILIA CRIANZA CAJA 6X75CL(TTO)"/>
    <s v="FERNANDO GARCIA"/>
    <s v="61875 - ROXANA LULIANA URECHE"/>
    <n v="0"/>
    <n v="137.63999999999999"/>
    <n v="102.54"/>
    <n v="137.35"/>
    <n v="88.82"/>
    <n v="0"/>
    <n v="0"/>
    <n v="0"/>
    <n v="0"/>
    <n v="0"/>
    <n v="0"/>
    <n v="0"/>
    <n v="466.34999999999997"/>
  </r>
  <r>
    <x v="35"/>
    <s v="097000300000006 - LEZA GARCIA FAMILIA CRIANZA CAJA 6X75CL(TTO)"/>
    <s v="FERNANDO GARCIA"/>
    <s v="61889 - JORGE ESTEBAN VELASCO"/>
    <n v="0"/>
    <n v="68.819999999999993"/>
    <n v="0"/>
    <n v="0"/>
    <n v="0"/>
    <n v="0"/>
    <n v="0"/>
    <n v="0"/>
    <n v="0"/>
    <n v="0"/>
    <n v="0"/>
    <n v="0"/>
    <n v="68.819999999999993"/>
  </r>
  <r>
    <x v="35"/>
    <s v="097000300000006 - LEZA GARCIA FAMILIA CRIANZA CAJA 6X75CL(TTO)"/>
    <s v="FERNANDO GARCIA"/>
    <s v="61893 - GROUP WINNERS 88 LS"/>
    <n v="0"/>
    <n v="0"/>
    <n v="0"/>
    <n v="0"/>
    <n v="71.06"/>
    <n v="61.89"/>
    <n v="0"/>
    <n v="0"/>
    <n v="0"/>
    <n v="0"/>
    <n v="0"/>
    <n v="0"/>
    <n v="132.94999999999999"/>
  </r>
  <r>
    <x v="35"/>
    <s v="097000300000006 - LEZA GARCIA FAMILIA CRIANZA CAJA 6X75CL(TTO)"/>
    <s v="FERNANDO GARCIA"/>
    <s v="61937 - TRICICUATES SL"/>
    <n v="0"/>
    <n v="0"/>
    <n v="0"/>
    <n v="219.76"/>
    <n v="142.12"/>
    <n v="0"/>
    <n v="0"/>
    <n v="0"/>
    <n v="0"/>
    <n v="0"/>
    <n v="0"/>
    <n v="0"/>
    <n v="361.88"/>
  </r>
  <r>
    <x v="35"/>
    <s v="097000300000006 - LEZA GARCIA FAMILIA CRIANZA CAJA 6X75CL(TTO)"/>
    <s v="JUAN FERNANDEZ"/>
    <s v="60641_1 - JUMN SAN RAFAEL, S,L"/>
    <n v="0"/>
    <n v="0"/>
    <n v="0"/>
    <n v="0"/>
    <n v="0"/>
    <n v="0"/>
    <n v="0"/>
    <n v="0"/>
    <n v="71.67"/>
    <n v="0"/>
    <n v="0"/>
    <n v="0"/>
    <n v="71.67"/>
  </r>
  <r>
    <x v="35"/>
    <s v="097000301000001 - LEZA GARCIA RESERVA BOT 75 CL"/>
    <s v="Desoonocido"/>
    <s v="88 - TECNOBRAU S,L,"/>
    <n v="0"/>
    <n v="0"/>
    <n v="15.7"/>
    <n v="0"/>
    <n v="0"/>
    <n v="0"/>
    <n v="0"/>
    <n v="0"/>
    <n v="0"/>
    <n v="0"/>
    <n v="0"/>
    <n v="0"/>
    <n v="15.7"/>
  </r>
  <r>
    <x v="35"/>
    <s v="097000301000006 - LEZA GARCIA RESERVA CAJA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5"/>
    <s v="097000301000006 - LEZA GARCIA RESERVA CAJA 6X75CL"/>
    <s v="FERNANDO GARCIA"/>
    <s v="61847 - SPV SISTEMAS SA"/>
    <n v="0"/>
    <n v="0"/>
    <n v="0"/>
    <n v="0"/>
    <n v="0"/>
    <n v="0"/>
    <n v="0"/>
    <n v="0"/>
    <n v="0"/>
    <n v="0"/>
    <n v="0"/>
    <n v="26.95"/>
    <n v="26.95"/>
  </r>
  <r>
    <x v="35"/>
    <s v="097000301000006 - LEZA GARCIA RESERVA CAJA 6X75CL"/>
    <s v="FERNANDO GARCIA"/>
    <s v="61875 - ROXANA LULIANA URECHE"/>
    <n v="46.71"/>
    <n v="0"/>
    <n v="0"/>
    <n v="0"/>
    <n v="0"/>
    <n v="0"/>
    <n v="0"/>
    <n v="0"/>
    <n v="0"/>
    <n v="0"/>
    <n v="0"/>
    <n v="0"/>
    <n v="46.71"/>
  </r>
  <r>
    <x v="35"/>
    <s v="097000301000006 - LEZA GARCIA RESERVA CAJA 6X75CL"/>
    <s v="FERNANDO GARCIA"/>
    <s v="61889 - JORGE ESTEBAN VELASCO"/>
    <n v="0"/>
    <n v="72.209999999999994"/>
    <n v="0"/>
    <n v="0"/>
    <n v="0"/>
    <n v="0"/>
    <n v="0"/>
    <n v="0"/>
    <n v="0"/>
    <n v="0"/>
    <n v="0"/>
    <n v="0"/>
    <n v="72.209999999999994"/>
  </r>
  <r>
    <x v="35"/>
    <s v="097000301000006 - LEZA GARCIA RESERVA CAJA 6X75CL"/>
    <s v="FERNANDO GARCIA"/>
    <s v="61917 - MARIA VIRGINIA CASTRO JARRIN"/>
    <n v="0"/>
    <n v="0"/>
    <n v="0"/>
    <n v="0"/>
    <n v="0"/>
    <n v="0"/>
    <n v="0"/>
    <n v="0"/>
    <n v="0"/>
    <n v="0"/>
    <n v="0"/>
    <n v="0"/>
    <n v="0"/>
  </r>
  <r>
    <x v="35"/>
    <s v="097000301000006 - LEZA GARCIA RESERVA CAJA 6X75CL"/>
    <s v="FERNANDO GARCIA"/>
    <s v="61931 - ASADOR ARTOA SA"/>
    <n v="0"/>
    <n v="0"/>
    <n v="537.94000000000005"/>
    <n v="0"/>
    <n v="0"/>
    <n v="0"/>
    <n v="0"/>
    <n v="0"/>
    <n v="0"/>
    <n v="0"/>
    <n v="0"/>
    <n v="0"/>
    <n v="537.94000000000005"/>
  </r>
  <r>
    <x v="35"/>
    <s v="097000301000006 - LEZA GARCIA RESERVA CAJA 6X75CL"/>
    <s v="JUAN FERNANDEZ"/>
    <s v="60641_1 - JUMN SAN RAFAEL, S,L"/>
    <n v="0"/>
    <n v="0"/>
    <n v="0"/>
    <n v="0"/>
    <n v="0"/>
    <n v="0"/>
    <n v="0"/>
    <n v="0"/>
    <n v="75.2"/>
    <n v="0"/>
    <n v="0"/>
    <n v="0"/>
    <n v="75.2"/>
  </r>
  <r>
    <x v="35"/>
    <s v="097000301000006 - LEZA GARCIA RESERVA CAJA 6X75CL"/>
    <s v="JUAN FERNANDEZ"/>
    <s v="60732_1 - OKTOBERFEST PRINCIPE PIO"/>
    <n v="0"/>
    <n v="0"/>
    <n v="0"/>
    <n v="0"/>
    <n v="0"/>
    <n v="0"/>
    <n v="0"/>
    <n v="0"/>
    <n v="0"/>
    <n v="0"/>
    <n v="0"/>
    <n v="26.95"/>
    <n v="26.95"/>
  </r>
  <r>
    <x v="35"/>
    <s v="097000302000001 - LEZA GARCIA TRONCOCONICA 75CL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5"/>
    <s v="097000302000001 - LEZA GARCIA TRONCOCONICA 75CL "/>
    <s v="FERNANDO GARCIA"/>
    <s v="61930 - RESTAURANTE PLAZA SL"/>
    <n v="0"/>
    <n v="0"/>
    <n v="217.89"/>
    <n v="466.99"/>
    <n v="0"/>
    <n v="0"/>
    <n v="0"/>
    <n v="0"/>
    <n v="0"/>
    <n v="0"/>
    <n v="0"/>
    <n v="0"/>
    <n v="684.88"/>
  </r>
  <r>
    <x v="35"/>
    <s v="097000302000006 - LEZA GARCIA TRONCOCONICA 75CL CAJA DE MADERA 6x75CL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5"/>
    <s v="097000302000006 - LEZA GARCIA TRONCOCONICA 75CL CAJA DE MADERA 6x75CL"/>
    <s v="EMPRESA"/>
    <s v="61850 - MONDI SALES IBERIA SL"/>
    <n v="0"/>
    <n v="0"/>
    <n v="0"/>
    <n v="0"/>
    <n v="0"/>
    <n v="0"/>
    <n v="0"/>
    <n v="0"/>
    <n v="0"/>
    <n v="0"/>
    <n v="0"/>
    <n v="1491.71"/>
    <n v="1491.71"/>
  </r>
  <r>
    <x v="35"/>
    <s v="097000302000006 - LEZA GARCIA TRONCOCONICA 75CL CAJA DE MADERA 6x75CL"/>
    <s v="FERNANDO GARCIA"/>
    <s v="61846 - PESCADOS MADRID"/>
    <n v="0"/>
    <n v="0"/>
    <n v="0"/>
    <n v="0"/>
    <n v="362.41"/>
    <n v="0"/>
    <n v="0"/>
    <n v="0"/>
    <n v="0"/>
    <n v="0"/>
    <n v="0"/>
    <n v="0"/>
    <n v="362.41"/>
  </r>
  <r>
    <x v="35"/>
    <s v="097000302000006 - LEZA GARCIA TRONCOCONICA 75CL CAJA DE MADERA 6x75CL"/>
    <s v="FERNANDO GARCIA"/>
    <s v="61856 - EL RINCON DE RAFA SL"/>
    <n v="456.38"/>
    <n v="0"/>
    <n v="836.72"/>
    <n v="0"/>
    <n v="579.86"/>
    <n v="0"/>
    <n v="0"/>
    <n v="0"/>
    <n v="0"/>
    <n v="0"/>
    <n v="0"/>
    <n v="0"/>
    <n v="1872.96"/>
  </r>
  <r>
    <x v="35"/>
    <s v="097000302000006 - LEZA GARCIA TRONCOCONICA 75CL CAJA DE MADERA 6x75CL"/>
    <s v="FERNANDO GARCIA"/>
    <s v="61893 - GROUP WINNERS 88 LS"/>
    <n v="0"/>
    <n v="0"/>
    <n v="0"/>
    <n v="0"/>
    <n v="135.88999999999999"/>
    <n v="0"/>
    <n v="0"/>
    <n v="0"/>
    <n v="0"/>
    <n v="0"/>
    <n v="0"/>
    <n v="0"/>
    <n v="135.88999999999999"/>
  </r>
  <r>
    <x v="35"/>
    <s v="097000302000006 - LEZA GARCIA TRONCOCONICA 75CL CAJA DE MADERA 6x75CL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35"/>
    <s v="097000303000003 - LEZA GARCIA TRONCOCONICA 75CL CAJA DE MADERA 3x75CL"/>
    <s v="EMPRESA"/>
    <s v="61842_1 - IMPORTADORA Y TRANSPORTE GONAVI, C,A, "/>
    <n v="0"/>
    <n v="0"/>
    <n v="0"/>
    <n v="0"/>
    <n v="0"/>
    <n v="0"/>
    <n v="0"/>
    <n v="0"/>
    <n v="0"/>
    <n v="1244.5899999999999"/>
    <n v="0"/>
    <n v="0"/>
    <n v="1244.5899999999999"/>
  </r>
  <r>
    <x v="35"/>
    <s v="097000303000003 - LEZA GARCIA TRONCOCONICA 75CL CAJA DE MADERA 3x75CL"/>
    <s v="EMPRESA"/>
    <s v="61850 - MONDI SALES IBERIA SL"/>
    <n v="0"/>
    <n v="0"/>
    <n v="0"/>
    <n v="0"/>
    <n v="0"/>
    <n v="0"/>
    <n v="0"/>
    <n v="0"/>
    <n v="0"/>
    <n v="0"/>
    <n v="0"/>
    <n v="109.73"/>
    <n v="109.73"/>
  </r>
  <r>
    <x v="36"/>
    <s v="C94000001000001 - T COFFEE 100% NATURAL PAQUETE 1 KG"/>
    <s v="ELENA CORINA"/>
    <s v="61743 - DYNAMIC DISTRICT, S,L,U,"/>
    <n v="52.58"/>
    <n v="249.51"/>
    <n v="0"/>
    <n v="0"/>
    <n v="0"/>
    <n v="0"/>
    <n v="0"/>
    <n v="0"/>
    <n v="0"/>
    <n v="105.83"/>
    <n v="0"/>
    <n v="0"/>
    <n v="407.91999999999996"/>
  </r>
  <r>
    <x v="36"/>
    <s v="C94000001000001 - T COFFEE 100% NATURAL PAQUETE 1 KG"/>
    <s v="ELENA CORINA"/>
    <s v="61878 - LA TERRAZA COOL, S,L"/>
    <n v="0"/>
    <n v="0"/>
    <n v="0"/>
    <n v="0"/>
    <n v="0"/>
    <n v="0"/>
    <n v="0"/>
    <n v="0"/>
    <n v="72.569999999999993"/>
    <n v="0"/>
    <n v="0"/>
    <n v="0"/>
    <n v="72.569999999999993"/>
  </r>
  <r>
    <x v="36"/>
    <s v="C94000001000001 - T COFFEE 100% NATURAL PAQUETE 1 KG"/>
    <s v="FERNANDO GARCIA"/>
    <s v="61623 - NOCONSTANZA, S,L,"/>
    <n v="77.680000000000007"/>
    <n v="99.11"/>
    <n v="0"/>
    <n v="0"/>
    <n v="0"/>
    <n v="0"/>
    <n v="0"/>
    <n v="0"/>
    <n v="0"/>
    <n v="0"/>
    <n v="0"/>
    <n v="0"/>
    <n v="176.79000000000002"/>
  </r>
  <r>
    <x v="36"/>
    <s v="C94000001000001 - T COFFEE 100% NATURAL PAQUETE 1 KG"/>
    <s v="FERNANDO GARCIA"/>
    <s v="61664 - PANOCHARICA, S,L,"/>
    <n v="142.21"/>
    <n v="51.82"/>
    <n v="0"/>
    <n v="0"/>
    <n v="0"/>
    <n v="0"/>
    <n v="162.44"/>
    <n v="0"/>
    <n v="0"/>
    <n v="0"/>
    <n v="0"/>
    <n v="0"/>
    <n v="356.47"/>
  </r>
  <r>
    <x v="36"/>
    <s v="C94000001000001 - T COFFEE 100% NATURAL PAQUETE 1 KG"/>
    <s v="FERNANDO GARCIA"/>
    <s v="61705 - ELISABETH PAZOS ELCORO-IRIBE"/>
    <n v="46.61"/>
    <n v="136.79"/>
    <n v="88.77"/>
    <n v="0"/>
    <n v="0"/>
    <n v="0"/>
    <n v="0"/>
    <n v="0"/>
    <n v="0"/>
    <n v="0"/>
    <n v="0"/>
    <n v="0"/>
    <n v="272.16999999999996"/>
  </r>
  <r>
    <x v="36"/>
    <s v="C94000001000001 - T COFFEE 100% NATURAL PAQUETE 1 KG"/>
    <s v="FERNANDO GARCIA"/>
    <s v="61770 - LAGAGAFEA SL"/>
    <n v="81.260000000000005"/>
    <n v="153.58000000000001"/>
    <n v="87.05"/>
    <n v="71.37"/>
    <n v="84.4"/>
    <n v="0"/>
    <n v="0"/>
    <n v="0"/>
    <n v="0"/>
    <n v="0"/>
    <n v="0"/>
    <n v="0"/>
    <n v="477.66000000000008"/>
  </r>
  <r>
    <x v="36"/>
    <s v="C94000001000001 - T COFFEE 100% NATURAL PAQUETE 1 KG"/>
    <s v="FERNANDO GARCIA"/>
    <s v="61876 - BENYAMIN ASSI WALLY"/>
    <n v="0"/>
    <n v="0"/>
    <n v="0"/>
    <n v="0"/>
    <n v="0"/>
    <n v="0"/>
    <n v="0"/>
    <n v="0"/>
    <n v="0"/>
    <n v="0"/>
    <n v="0"/>
    <n v="0"/>
    <n v="0"/>
  </r>
  <r>
    <x v="36"/>
    <s v="C94000001000001 - T COFFEE 100% NATURAL PAQUETE 1 KG"/>
    <s v="GERMÃ¯Â¿Â½N"/>
    <s v="61623 - NOCONSTANZA, S,L,"/>
    <n v="15.54"/>
    <n v="78.31"/>
    <n v="0"/>
    <n v="0"/>
    <n v="0"/>
    <n v="0"/>
    <n v="0"/>
    <n v="0"/>
    <n v="0"/>
    <n v="0"/>
    <n v="0"/>
    <n v="0"/>
    <n v="93.85"/>
  </r>
  <r>
    <x v="36"/>
    <s v="C94000001000001 - T COFFEE 100% NATURAL PAQUETE 1 KG"/>
    <s v="GERMÃ¯Â¿Â½N"/>
    <s v="61743 - DYNAMIC DISTRICT, S,L,U,"/>
    <n v="0"/>
    <n v="67.08"/>
    <n v="0"/>
    <n v="0"/>
    <n v="0"/>
    <n v="0"/>
    <n v="0"/>
    <n v="0"/>
    <n v="0"/>
    <n v="0"/>
    <n v="0"/>
    <n v="0"/>
    <n v="67.08"/>
  </r>
  <r>
    <x v="36"/>
    <s v="C94000001000001 - T COFFEE 100% NATURAL PAQUETE 1 KG"/>
    <s v="GERMÃ¯Â¿Â½N"/>
    <s v="61878 - LA TERRAZA COOL, S,L"/>
    <n v="168.26"/>
    <n v="213.7"/>
    <n v="0"/>
    <n v="0"/>
    <n v="0"/>
    <n v="0"/>
    <n v="0"/>
    <n v="0"/>
    <n v="0"/>
    <n v="0"/>
    <n v="0"/>
    <n v="0"/>
    <n v="381.96"/>
  </r>
  <r>
    <x v="36"/>
    <s v="C94000001000001 - T COFFEE 100% NATURAL PAQUETE 1 KG"/>
    <s v="JUAN FERNANDEZ"/>
    <s v="61071 - LA CASONA DE MARCELO Y NANCY, S,L"/>
    <n v="0"/>
    <n v="213.43"/>
    <n v="478"/>
    <n v="195.95"/>
    <n v="231.73"/>
    <n v="486.93"/>
    <n v="557.46"/>
    <n v="505.4"/>
    <n v="264.56"/>
    <n v="336.69"/>
    <n v="482.28"/>
    <n v="310.5"/>
    <n v="4062.9300000000003"/>
  </r>
  <r>
    <x v="36"/>
    <s v="C94000001000001 - T COFFEE 100% NATURAL PAQUETE 1 KG"/>
    <s v="JUAN FERNANDEZ"/>
    <s v="61071_2 - LA CASONA DE MARCELO Y NANCY, S,L"/>
    <n v="167.3"/>
    <n v="213.43"/>
    <n v="239"/>
    <n v="0"/>
    <n v="231.73"/>
    <n v="243.46"/>
    <n v="111.49"/>
    <n v="168.46"/>
    <n v="132.28"/>
    <n v="224.46"/>
    <n v="321.52"/>
    <n v="207"/>
    <n v="2260.13"/>
  </r>
  <r>
    <x v="36"/>
    <s v="C94000001000001 - T COFFEE 100% NATURAL PAQUETE 1 KG"/>
    <s v="JUAN FERNANDEZ"/>
    <s v="61071_3 - LA CASONA DE MARCELO Y NANCY, S,L"/>
    <n v="0"/>
    <n v="208.18"/>
    <n v="239"/>
    <n v="195.95"/>
    <n v="231.73"/>
    <n v="243.46"/>
    <n v="111.49"/>
    <n v="0"/>
    <n v="0"/>
    <n v="112.23"/>
    <n v="160.76"/>
    <n v="103.5"/>
    <n v="1606.3"/>
  </r>
  <r>
    <x v="36"/>
    <s v="C94000001000001 - T COFFEE 100% NATURAL PAQUETE 1 KG"/>
    <s v="JUAN FERNANDEZ"/>
    <s v="61518 - YOLANDA CEJO PEREZ"/>
    <n v="0"/>
    <n v="0"/>
    <n v="0"/>
    <n v="0"/>
    <n v="0"/>
    <n v="0"/>
    <n v="0"/>
    <n v="0"/>
    <n v="0"/>
    <n v="0"/>
    <n v="0"/>
    <n v="0"/>
    <n v="0"/>
  </r>
  <r>
    <x v="36"/>
    <s v="C94000001000001 - T COFFEE 100% NATURAL PAQUETE 1 KG"/>
    <s v="JUAN FERNANDEZ"/>
    <s v="61737 - HIJOS DE GUILLERMO CASTELLOT, S,L"/>
    <n v="0"/>
    <n v="234.92"/>
    <n v="133.16"/>
    <n v="54.58"/>
    <n v="0"/>
    <n v="0"/>
    <n v="0"/>
    <n v="0"/>
    <n v="0"/>
    <n v="0"/>
    <n v="0"/>
    <n v="0"/>
    <n v="422.65999999999997"/>
  </r>
  <r>
    <x v="36"/>
    <s v="C94000001000001 - T COFFEE 100% NATURAL PAQUETE 1 KG"/>
    <s v="TONI"/>
    <s v="61623 - NOCONSTANZA, S,L,"/>
    <n v="31.07"/>
    <n v="0"/>
    <n v="0"/>
    <n v="0"/>
    <n v="0"/>
    <n v="0"/>
    <n v="0"/>
    <n v="0"/>
    <n v="0"/>
    <n v="0"/>
    <n v="0"/>
    <n v="0"/>
    <n v="31.07"/>
  </r>
  <r>
    <x v="36"/>
    <s v="C94000001000001 - T COFFEE 100% NATURAL PAQUETE 1 KG"/>
    <s v="TONI"/>
    <s v="61743 - DYNAMIC DISTRICT, S,L,U,"/>
    <n v="118.32"/>
    <n v="0"/>
    <n v="0"/>
    <n v="0"/>
    <n v="0"/>
    <n v="0"/>
    <n v="0"/>
    <n v="0"/>
    <n v="0"/>
    <n v="0"/>
    <n v="0"/>
    <n v="0"/>
    <n v="118.32"/>
  </r>
  <r>
    <x v="36"/>
    <s v="C94000001000001 - T COFFEE 100% NATURAL PAQUETE 1 KG"/>
    <s v="TONI"/>
    <s v="61770 - LAGAGAFEA SL"/>
    <n v="60.95"/>
    <n v="0"/>
    <n v="0"/>
    <n v="0"/>
    <n v="0"/>
    <n v="0"/>
    <n v="0"/>
    <n v="0"/>
    <n v="0"/>
    <n v="0"/>
    <n v="0"/>
    <n v="0"/>
    <n v="60.95"/>
  </r>
  <r>
    <x v="36"/>
    <s v="C94000001000006 - T COFFEE 100% NATURAL CAJA 6 PAQUETES 1 KG"/>
    <s v="ELENA CORINA"/>
    <s v="61623 - NOCONSTANZA, S,L,"/>
    <n v="0"/>
    <n v="0"/>
    <n v="133.16"/>
    <n v="109.18"/>
    <n v="258.22000000000003"/>
    <n v="135.65"/>
    <n v="248.48"/>
    <n v="0"/>
    <n v="294.83"/>
    <n v="250.14"/>
    <n v="358.3"/>
    <n v="346.03"/>
    <n v="2133.9899999999998"/>
  </r>
  <r>
    <x v="36"/>
    <s v="C94000001000006 - T COFFEE 100% NATURAL CAJA 6 PAQUETES 1 KG"/>
    <s v="ELENA CORINA"/>
    <s v="61743 - DYNAMIC DISTRICT, S,L,U,"/>
    <n v="0"/>
    <n v="0"/>
    <n v="338.04"/>
    <n v="277.16000000000003"/>
    <n v="218.5"/>
    <n v="344.36"/>
    <n v="210.26"/>
    <n v="158.86000000000001"/>
    <n v="249.48"/>
    <n v="211.67"/>
    <n v="303.19"/>
    <n v="97.6"/>
    <n v="2409.12"/>
  </r>
  <r>
    <x v="36"/>
    <s v="C94000001000006 - T COFFEE 100% NATURAL CAJA 6 PAQUETES 1 KG"/>
    <s v="ELENA CORINA"/>
    <s v="61878 - LA TERRAZA COOL, S,L"/>
    <n v="0"/>
    <n v="0"/>
    <n v="262.23"/>
    <n v="215"/>
    <n v="127.12"/>
    <n v="267.13"/>
    <n v="122.33"/>
    <n v="0"/>
    <n v="0"/>
    <n v="0"/>
    <n v="0"/>
    <n v="0"/>
    <n v="993.81000000000006"/>
  </r>
  <r>
    <x v="36"/>
    <s v="C94000001000006 - T COFFEE 100% NATURAL CAJA 6 PAQUETES 1 KG"/>
    <s v="ELENA CORINA"/>
    <s v="61910 - INVERSIONES LA ISABELITA SL"/>
    <n v="0"/>
    <n v="0"/>
    <n v="0"/>
    <n v="0"/>
    <n v="0"/>
    <n v="0"/>
    <n v="0"/>
    <n v="0"/>
    <n v="0"/>
    <n v="0"/>
    <n v="0"/>
    <n v="0"/>
    <n v="0"/>
  </r>
  <r>
    <x v="36"/>
    <s v="C94000001000006 - T COFFEE 100% NATURAL CAJA 6 PAQUETES 1 KG"/>
    <s v="ELENA CORINA"/>
    <s v="62009 - JUAREZ Y TORRES SL"/>
    <n v="0"/>
    <n v="0"/>
    <n v="0"/>
    <n v="0"/>
    <n v="0"/>
    <n v="0"/>
    <n v="0"/>
    <n v="0"/>
    <n v="0"/>
    <n v="277.76"/>
    <n v="397.86"/>
    <n v="128.08000000000001"/>
    <n v="803.7"/>
  </r>
  <r>
    <x v="36"/>
    <s v="C94000001000006 - T COFFEE 100% NATURAL CAJA 6 PAQUETES 1 KG"/>
    <s v="FERNANDO GARCIA"/>
    <s v="61623 - NOCONSTANZA, S,L,"/>
    <n v="0"/>
    <n v="0"/>
    <n v="344.57"/>
    <n v="0"/>
    <n v="0"/>
    <n v="0"/>
    <n v="0"/>
    <n v="0"/>
    <n v="0"/>
    <n v="0"/>
    <n v="0"/>
    <n v="0"/>
    <n v="344.57"/>
  </r>
  <r>
    <x v="36"/>
    <s v="C94000001000006 - T COFFEE 100% NATURAL CAJA 6 PAQUETES 1 KG"/>
    <s v="FERNANDO GARCIA"/>
    <s v="61664 - PANOCHARICA, S,L,"/>
    <n v="0"/>
    <n v="0"/>
    <n v="174.11"/>
    <n v="142.75"/>
    <n v="0"/>
    <n v="177.36"/>
    <n v="0"/>
    <n v="245.46"/>
    <n v="0"/>
    <n v="138.88"/>
    <n v="198.95"/>
    <n v="256.18"/>
    <n v="1333.69"/>
  </r>
  <r>
    <x v="36"/>
    <s v="C94000001000006 - T COFFEE 100% NATURAL CAJA 6 PAQUETES 1 KG"/>
    <s v="FERNANDO GARCIA"/>
    <s v="61705 - ELISABETH PAZOS ELCORO-IRIBE"/>
    <n v="0"/>
    <n v="0"/>
    <n v="133.16"/>
    <n v="109.18"/>
    <n v="129.11000000000001"/>
    <n v="271.3"/>
    <n v="124.24"/>
    <n v="0"/>
    <n v="294.83"/>
    <n v="125.07"/>
    <n v="179.15"/>
    <n v="115.34"/>
    <n v="1481.3799999999999"/>
  </r>
  <r>
    <x v="36"/>
    <s v="C94000001000006 - T COFFEE 100% NATURAL CAJA 6 PAQUETES 1 KG"/>
    <s v="FERNANDO GARCIA"/>
    <s v="61770 - LAGAGAFEA SL"/>
    <n v="0"/>
    <n v="0"/>
    <n v="211.41"/>
    <n v="0"/>
    <n v="168.81"/>
    <n v="177.36"/>
    <n v="162.44"/>
    <n v="245.46"/>
    <n v="192.74"/>
    <n v="114.39"/>
    <n v="397.91"/>
    <n v="128.09"/>
    <n v="1798.6100000000001"/>
  </r>
  <r>
    <x v="36"/>
    <s v="C94000001000006 - T COFFEE 100% NATURAL CAJA 6 PAQUETES 1 KG"/>
    <s v="FERNANDO GARCIA"/>
    <s v="61904 - EL TRIO LALALA, S,L"/>
    <n v="0"/>
    <n v="0"/>
    <n v="0"/>
    <n v="0"/>
    <n v="125.93"/>
    <n v="132.31"/>
    <n v="0"/>
    <n v="183.11"/>
    <n v="0"/>
    <n v="243.98"/>
    <n v="174.74"/>
    <n v="112.5"/>
    <n v="972.57"/>
  </r>
  <r>
    <x v="36"/>
    <s v="C94000001000006 - T COFFEE 100% NATURAL CAJA 6 PAQUETES 1 KG"/>
    <s v="GERMÃ¯Â¿Â½N"/>
    <s v="61878 - LA TERRAZA COOL, S,L"/>
    <n v="0"/>
    <n v="0"/>
    <n v="211.41"/>
    <n v="0"/>
    <n v="0"/>
    <n v="0"/>
    <n v="0"/>
    <n v="0"/>
    <n v="0"/>
    <n v="0"/>
    <n v="0"/>
    <n v="0"/>
    <n v="211.41"/>
  </r>
  <r>
    <x v="36"/>
    <s v="C94000001000006 - T COFFEE 100% NATURAL CAJA 6 PAQUETES 1 KG"/>
    <s v="GERMÃ¯Â¿Â½N"/>
    <s v="61904 - EL TRIO LALALA, S,L"/>
    <n v="0"/>
    <n v="115.99"/>
    <n v="0"/>
    <n v="0"/>
    <n v="0"/>
    <n v="0"/>
    <n v="0"/>
    <n v="0"/>
    <n v="0"/>
    <n v="0"/>
    <n v="0"/>
    <n v="0"/>
    <n v="115.99"/>
  </r>
  <r>
    <x v="36"/>
    <s v="C94000001000006 - T COFFEE 100% NATURAL CAJA 6 PAQUETES 1 KG"/>
    <s v="JUAN FERNANDEZ"/>
    <s v="61071 - LA CASONA DE MARCELO Y NANCY, S,L"/>
    <n v="0"/>
    <n v="0"/>
    <n v="0"/>
    <n v="0"/>
    <n v="0"/>
    <n v="0"/>
    <n v="0"/>
    <n v="0"/>
    <n v="0"/>
    <n v="0"/>
    <n v="0"/>
    <n v="0"/>
    <n v="0"/>
  </r>
  <r>
    <x v="36"/>
    <s v="C94000001000006 - T COFFEE 100% NATURAL CAJA 6 PAQUETES 1 KG"/>
    <s v="JUAN FERNANDEZ"/>
    <s v="61071_3 - LA CASONA DE MARCELO Y NANCY, S,L"/>
    <n v="0"/>
    <n v="0"/>
    <n v="0"/>
    <n v="0"/>
    <n v="0"/>
    <n v="0"/>
    <n v="0"/>
    <n v="0"/>
    <n v="0"/>
    <n v="0"/>
    <n v="0"/>
    <n v="0"/>
    <n v="0"/>
  </r>
  <r>
    <x v="36"/>
    <s v="C94000001000006 - T COFFEE 100% NATURAL CAJA 6 PAQUETES 1 KG"/>
    <s v="JUAN FERNANDEZ"/>
    <s v="61616 - DREAMLAND PARK, S,L,U"/>
    <n v="0"/>
    <n v="0"/>
    <n v="262.23"/>
    <n v="215"/>
    <n v="508.49"/>
    <n v="0"/>
    <n v="244.66"/>
    <n v="0"/>
    <n v="580.59"/>
    <n v="246.29"/>
    <n v="352.79"/>
    <n v="454.27"/>
    <n v="2864.32"/>
  </r>
  <r>
    <x v="36"/>
    <s v="C94000001000006 - T COFFEE 100% NATURAL CAJA 6 PAQUETES 1 KG"/>
    <s v="JUAN FERNANDEZ"/>
    <s v="61737 - HIJOS DE GUILLERMO CASTELLOT, S,L"/>
    <n v="0"/>
    <n v="0"/>
    <n v="266.33"/>
    <n v="109.18"/>
    <n v="129.11000000000001"/>
    <n v="271.3"/>
    <n v="124.24"/>
    <n v="375.46"/>
    <n v="147.41999999999999"/>
    <n v="250.14"/>
    <n v="0"/>
    <n v="115.34"/>
    <n v="1788.5200000000002"/>
  </r>
  <r>
    <x v="36"/>
    <s v="C94000001000006 - T COFFEE 100% NATURAL CAJA 6 PAQUETES 1 KG"/>
    <s v="JUAN FERNANDEZ"/>
    <s v="61737_1 - HIJOS DE GUILLERMO CASTELLOT, S,L"/>
    <n v="0"/>
    <n v="0"/>
    <n v="0"/>
    <n v="0"/>
    <n v="0"/>
    <n v="0"/>
    <n v="248.48"/>
    <n v="0"/>
    <n v="0"/>
    <n v="0"/>
    <n v="179.15"/>
    <n v="115.34"/>
    <n v="542.97"/>
  </r>
  <r>
    <x v="36"/>
    <s v="C94000001000012 - T COFFEE 100% NATURAL CAJA 12 PAQUETES 1 KG"/>
    <s v="JUAN FERNANDEZ"/>
    <s v="61616 - DREAMLAND PARK, S,L,U"/>
    <n v="183.56"/>
    <n v="234.18"/>
    <n v="0"/>
    <n v="0"/>
    <n v="0"/>
    <n v="0"/>
    <n v="0"/>
    <n v="0"/>
    <n v="0"/>
    <n v="0"/>
    <n v="0"/>
    <n v="0"/>
    <n v="417.74"/>
  </r>
  <r>
    <x v="36"/>
    <s v="C94000002000001 - MONODOSIS DESCAFEINADO T, CAJA 100 UDS, de 7 grs"/>
    <s v="ELENA CORINA"/>
    <s v="61878 - LA TERRAZA COOL, S,L"/>
    <n v="0"/>
    <n v="0"/>
    <n v="33.090000000000003"/>
    <n v="27.13"/>
    <n v="32.08"/>
    <n v="67.41"/>
    <n v="30.87"/>
    <n v="0"/>
    <n v="0"/>
    <n v="0"/>
    <n v="0"/>
    <n v="0"/>
    <n v="190.57999999999998"/>
  </r>
  <r>
    <x v="36"/>
    <s v="C94000002000001 - MONODOSIS DESCAFEINADO T, CAJA 100 UDS, de 7 grs"/>
    <s v="ELENA CORINA"/>
    <s v="62000 - SERGIO ASCONA FELIPA"/>
    <n v="0"/>
    <n v="0"/>
    <n v="0"/>
    <n v="0"/>
    <n v="0"/>
    <n v="0"/>
    <n v="0"/>
    <n v="0"/>
    <n v="0"/>
    <n v="0"/>
    <n v="0"/>
    <n v="0"/>
    <n v="0"/>
  </r>
  <r>
    <x v="36"/>
    <s v="C94000002000001 - MONODOSIS DESCAFEINADO T, CAJA 100 UDS, de 7 grs"/>
    <s v="FERNANDO GARCIA"/>
    <s v="60396 - LENDA RESTAURACION S,L,"/>
    <n v="0"/>
    <n v="0"/>
    <n v="33.090000000000003"/>
    <n v="0"/>
    <n v="0"/>
    <n v="33.700000000000003"/>
    <n v="30.87"/>
    <n v="0"/>
    <n v="36.630000000000003"/>
    <n v="0"/>
    <n v="44.51"/>
    <n v="0"/>
    <n v="178.8"/>
  </r>
  <r>
    <x v="36"/>
    <s v="C94000002000001 - MONODOSIS DESCAFEINADO T, CAJA 100 UDS, de 7 grs"/>
    <s v="FERNANDO GARCIA"/>
    <s v="60510 - TABERNA CELTA S,L,"/>
    <n v="0"/>
    <n v="29.55"/>
    <n v="33.090000000000003"/>
    <n v="0"/>
    <n v="32.08"/>
    <n v="0"/>
    <n v="30.87"/>
    <n v="46.65"/>
    <n v="36.630000000000003"/>
    <n v="0"/>
    <n v="89.03"/>
    <n v="0"/>
    <n v="297.89999999999998"/>
  </r>
  <r>
    <x v="36"/>
    <s v="C94000002000001 - MONODOSIS DESCAFEINADO T, CAJA 100 UDS, de 7 grs"/>
    <s v="FERNANDO GARCIA"/>
    <s v="61637 - NAKAMA J Y R, S,L"/>
    <n v="0"/>
    <n v="0"/>
    <n v="0"/>
    <n v="27.13"/>
    <n v="0"/>
    <n v="0"/>
    <n v="30.87"/>
    <n v="0"/>
    <n v="0"/>
    <n v="31.08"/>
    <n v="0"/>
    <n v="0"/>
    <n v="89.08"/>
  </r>
  <r>
    <x v="36"/>
    <s v="C94000002000001 - MONODOSIS DESCAFEINADO T, CAJA 100 UDS, de 7 grs"/>
    <s v="FERNANDO GARCIA"/>
    <s v="61664 - PANOCHARICA, S,L,"/>
    <n v="31.8"/>
    <n v="0"/>
    <n v="0"/>
    <n v="37.24"/>
    <n v="0"/>
    <n v="0"/>
    <n v="0"/>
    <n v="64.040000000000006"/>
    <n v="0"/>
    <n v="42.66"/>
    <n v="0"/>
    <n v="39.35"/>
    <n v="215.09"/>
  </r>
  <r>
    <x v="36"/>
    <s v="C94000002000001 - MONODOSIS DESCAFEINADO T, CAJA 100 UDS, de 7 grs"/>
    <s v="FERNANDO GARCIA"/>
    <s v="61702 - ABACO TABERNA MAYOR,S,L"/>
    <n v="46.33"/>
    <n v="0"/>
    <n v="66.19"/>
    <n v="54.27"/>
    <n v="0"/>
    <n v="0"/>
    <n v="92.62"/>
    <n v="0"/>
    <n v="73.260000000000005"/>
    <n v="0"/>
    <n v="89.05"/>
    <n v="57.32"/>
    <n v="479.03999999999996"/>
  </r>
  <r>
    <x v="36"/>
    <s v="C94000002000001 - MONODOSIS DESCAFEINADO T, CAJA 100 UDS, de 7 grs"/>
    <s v="FERNANDO GARCIA"/>
    <s v="61735 - CLUB DEPORTIVO SAN FERNANDO"/>
    <n v="0"/>
    <n v="0"/>
    <n v="0"/>
    <n v="0"/>
    <n v="32.08"/>
    <n v="33.700000000000003"/>
    <n v="0"/>
    <n v="0"/>
    <n v="36.630000000000003"/>
    <n v="93.23"/>
    <n v="133.56"/>
    <n v="0"/>
    <n v="329.2"/>
  </r>
  <r>
    <x v="36"/>
    <s v="C94000002000001 - MONODOSIS DESCAFEINADO T, CAJA 100 UDS, de 7 grs"/>
    <s v="FERNANDO GARCIA"/>
    <s v="61770 - LAGAGAFEA SL"/>
    <n v="0"/>
    <n v="0"/>
    <n v="0"/>
    <n v="0"/>
    <n v="0"/>
    <n v="0"/>
    <n v="42.38"/>
    <n v="0"/>
    <n v="0"/>
    <n v="0"/>
    <n v="61.11"/>
    <n v="0"/>
    <n v="103.49000000000001"/>
  </r>
  <r>
    <x v="36"/>
    <s v="C94000002000001 - MONODOSIS DESCAFEINADO T, CAJA 100 UDS, de 7 grs"/>
    <s v="FERNANDO GARCIA"/>
    <s v="61879 - EL RINCON DE VICENTE, S,L"/>
    <n v="0"/>
    <n v="0"/>
    <n v="0"/>
    <n v="81.400000000000006"/>
    <n v="64.180000000000007"/>
    <n v="0"/>
    <n v="30.87"/>
    <n v="93.31"/>
    <n v="36.630000000000003"/>
    <n v="62.15"/>
    <n v="0"/>
    <n v="0"/>
    <n v="368.53999999999996"/>
  </r>
  <r>
    <x v="36"/>
    <s v="C94000002000001 - MONODOSIS DESCAFEINADO T, CAJA 100 UDS, de 7 grs"/>
    <s v="FERNANDO GARCIA"/>
    <s v="61904 - EL TRIO LALALA, S,L"/>
    <n v="0"/>
    <n v="0"/>
    <n v="0"/>
    <n v="0"/>
    <n v="0"/>
    <n v="32.89"/>
    <n v="0"/>
    <n v="0"/>
    <n v="0"/>
    <n v="30.33"/>
    <n v="0"/>
    <n v="55.93"/>
    <n v="119.15"/>
  </r>
  <r>
    <x v="36"/>
    <s v="C94000002000001 - MONODOSIS DESCAFEINADO T, CAJA 100 UDS, de 7 grs"/>
    <s v="GERMÃ¯Â¿Â½N"/>
    <s v="61460_1 - ROEX MARISQUERIA, S,L,"/>
    <n v="0"/>
    <n v="39.57"/>
    <n v="0"/>
    <n v="0"/>
    <n v="0"/>
    <n v="0"/>
    <n v="0"/>
    <n v="0"/>
    <n v="0"/>
    <n v="0"/>
    <n v="0"/>
    <n v="0"/>
    <n v="39.57"/>
  </r>
  <r>
    <x v="36"/>
    <s v="C94000002000001 - MONODOSIS DESCAFEINADO T, CAJA 100 UDS, de 7 grs"/>
    <s v="GERMÃ¯Â¿Â½N"/>
    <s v="61878 - LA TERRAZA COOL, S,L"/>
    <n v="0"/>
    <n v="58.38"/>
    <n v="33.090000000000003"/>
    <n v="0"/>
    <n v="0"/>
    <n v="0"/>
    <n v="0"/>
    <n v="0"/>
    <n v="0"/>
    <n v="0"/>
    <n v="0"/>
    <n v="0"/>
    <n v="91.47"/>
  </r>
  <r>
    <x v="36"/>
    <s v="C94000002000001 - MONODOSIS DESCAFEINADO T, CAJA 100 UDS, de 7 grs"/>
    <s v="GERMÃ¯Â¿Â½N"/>
    <s v="61879 - EL RINCON DE VICENTE, S,L"/>
    <n v="46.33"/>
    <n v="87.2"/>
    <n v="66.19"/>
    <n v="0"/>
    <n v="0"/>
    <n v="0"/>
    <n v="0"/>
    <n v="0"/>
    <n v="0"/>
    <n v="0"/>
    <n v="0"/>
    <n v="0"/>
    <n v="199.72"/>
  </r>
  <r>
    <x v="36"/>
    <s v="C94000002000001 - MONODOSIS DESCAFEINADO T, CAJA 100 UDS, de 7 grs"/>
    <s v="GERMÃ¯Â¿Â½N"/>
    <s v="61904 - EL TRIO LALALA, S,L"/>
    <n v="0"/>
    <n v="28.83"/>
    <n v="0"/>
    <n v="0"/>
    <n v="0"/>
    <n v="0"/>
    <n v="0"/>
    <n v="0"/>
    <n v="0"/>
    <n v="0"/>
    <n v="0"/>
    <n v="0"/>
    <n v="28.83"/>
  </r>
  <r>
    <x v="36"/>
    <s v="C94000002000001 - MONODOSIS DESCAFEINADO T, CAJA 100 UDS, de 7 grs"/>
    <s v="JUAN FERNANDEZ"/>
    <s v="61071_2 - LA CASONA DE MARCELO Y NANCY, S,L"/>
    <n v="0"/>
    <n v="0"/>
    <n v="0"/>
    <n v="0"/>
    <n v="0"/>
    <n v="0"/>
    <n v="0"/>
    <n v="0"/>
    <n v="0"/>
    <n v="0"/>
    <n v="0"/>
    <n v="0"/>
    <n v="0"/>
  </r>
  <r>
    <x v="36"/>
    <s v="C94000002000001 - MONODOSIS DESCAFEINADO T, CAJA 100 UDS, de 7 grs"/>
    <s v="JUAN FERNANDEZ"/>
    <s v="61071_4 - LA CASONA DE MARCELO Y NACY SL"/>
    <n v="0"/>
    <n v="0"/>
    <n v="0"/>
    <n v="0"/>
    <n v="0"/>
    <n v="0"/>
    <n v="0"/>
    <n v="0"/>
    <n v="0"/>
    <n v="0"/>
    <n v="45.83"/>
    <n v="0"/>
    <n v="45.83"/>
  </r>
  <r>
    <x v="36"/>
    <s v="C94000002000001 - MONODOSIS DESCAFEINADO T, CAJA 100 UDS, de 7 grs"/>
    <s v="JUAN FERNANDEZ"/>
    <s v="61737 - HIJOS DE GUILLERMO CASTELLOT, S,L"/>
    <n v="0"/>
    <n v="0"/>
    <n v="0"/>
    <n v="0"/>
    <n v="0"/>
    <n v="0"/>
    <n v="0"/>
    <n v="0"/>
    <n v="50.29"/>
    <n v="0"/>
    <n v="0"/>
    <n v="0"/>
    <n v="50.29"/>
  </r>
  <r>
    <x v="36"/>
    <s v="C94000002000001 - MONODOSIS DESCAFEINADO T, CAJA 100 UDS, de 7 grs"/>
    <s v="JUAN FERNANDEZ"/>
    <s v="61737_1 - HIJOS DE GUILLERMO CASTELLOT, S,L"/>
    <n v="0"/>
    <n v="0"/>
    <n v="0"/>
    <n v="37.24"/>
    <n v="0"/>
    <n v="0"/>
    <n v="0"/>
    <n v="0"/>
    <n v="0"/>
    <n v="0"/>
    <n v="0"/>
    <n v="0"/>
    <n v="37.24"/>
  </r>
  <r>
    <x v="36"/>
    <s v="C94000003000001 - CAPSU T, EXPRESSO 100% NATURAL PAQ, 10 CAPSULAS"/>
    <s v="JUAN FERNANDEZ"/>
    <s v="61547 - SKY MANAGEMENT SERVICES,S,A&amp;WORK TEAM SOLUTION,SL"/>
    <n v="0"/>
    <n v="0"/>
    <n v="0"/>
    <n v="0"/>
    <n v="0"/>
    <n v="0"/>
    <n v="0"/>
    <n v="0"/>
    <n v="0"/>
    <n v="0"/>
    <n v="0"/>
    <n v="97.1"/>
    <n v="97.1"/>
  </r>
  <r>
    <x v="36"/>
    <s v="C94000003000006 - CAPSU T, EXPRESSO 100% NATURAL CAJA 6 ESTUCHES x 10 CAP,"/>
    <s v="JUAN FERNANDEZ"/>
    <s v="61547 - SKY MANAGEMENT SERVICES,S,A&amp;WORK TEAM SOLUTION,SL"/>
    <n v="0"/>
    <n v="0"/>
    <n v="0"/>
    <n v="0"/>
    <n v="0"/>
    <n v="0"/>
    <n v="104.59"/>
    <n v="0"/>
    <n v="173.74"/>
    <n v="63.17"/>
    <n v="0"/>
    <n v="0"/>
    <n v="341.50000000000006"/>
  </r>
  <r>
    <x v="36"/>
    <s v="C94000005000001 - GALLETA VERMEIREN MIX C/225 UD 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6"/>
    <s v="C94000005000001 - GALLETA VERMEIREN MIX C/225 UD "/>
    <s v="ELENA CORINA"/>
    <s v="62000 - SERGIO ASCONA FELIPA"/>
    <n v="0"/>
    <n v="0"/>
    <n v="0"/>
    <n v="0"/>
    <n v="0"/>
    <n v="0"/>
    <n v="0"/>
    <n v="0"/>
    <n v="101.31"/>
    <n v="85.96"/>
    <n v="338.59"/>
    <n v="39.630000000000003"/>
    <n v="565.4899999999999"/>
  </r>
  <r>
    <x v="36"/>
    <s v="C94000005000001 - GALLETA VERMEIREN MIX C/225 UD "/>
    <s v="ELENA CORINA"/>
    <s v="62015 - JOSE ANTONIO MOLINA SALAZAR"/>
    <n v="0"/>
    <n v="0"/>
    <n v="0"/>
    <n v="0"/>
    <n v="0"/>
    <n v="0"/>
    <n v="0"/>
    <n v="0"/>
    <n v="0"/>
    <n v="42.98"/>
    <n v="369.37"/>
    <n v="39.630000000000003"/>
    <n v="451.98"/>
  </r>
  <r>
    <x v="36"/>
    <s v="C94000005000001 - GALLETA VERMEIREN MIX C/225 UD "/>
    <s v="FERNANDO GARCIA"/>
    <s v="61574 - MINASALA CARDONA, S,L,"/>
    <n v="26.05"/>
    <n v="16.64"/>
    <n v="74.53"/>
    <n v="61.11"/>
    <n v="72.260000000000005"/>
    <n v="75.92"/>
    <n v="17.38"/>
    <n v="105.05"/>
    <n v="41.26"/>
    <n v="17.5"/>
    <n v="125.34"/>
    <n v="32.28"/>
    <n v="665.31999999999994"/>
  </r>
  <r>
    <x v="36"/>
    <s v="C94000005000001 - GALLETA VERMEIREN MIX C/225 UD "/>
    <s v="FERNANDO GARCIA"/>
    <s v="61832 - AKALANKA"/>
    <n v="0"/>
    <n v="0"/>
    <n v="0"/>
    <n v="0"/>
    <n v="0"/>
    <n v="0"/>
    <n v="0"/>
    <n v="0"/>
    <n v="25.33"/>
    <n v="0"/>
    <n v="0"/>
    <n v="0"/>
    <n v="25.33"/>
  </r>
  <r>
    <x v="36"/>
    <s v="C94000005000001 - GALLETA VERMEIREN MIX C/225 UD "/>
    <s v="FERNANDO GARCIA"/>
    <s v="61917 - MARIA VIRGINIA CASTRO JARRIN"/>
    <n v="0"/>
    <n v="0"/>
    <n v="0"/>
    <n v="0"/>
    <n v="0"/>
    <n v="0"/>
    <n v="0"/>
    <n v="0"/>
    <n v="0"/>
    <n v="0"/>
    <n v="0"/>
    <n v="0"/>
    <n v="0"/>
  </r>
  <r>
    <x v="36"/>
    <s v="C94000005000001 - GALLETA VERMEIREN MIX C/225 UD "/>
    <s v="GERMÃ¯Â¿Â½N"/>
    <s v="61832 - AKALANKA"/>
    <n v="16"/>
    <n v="0"/>
    <n v="0"/>
    <n v="0"/>
    <n v="0"/>
    <n v="0"/>
    <n v="0"/>
    <n v="0"/>
    <n v="0"/>
    <n v="0"/>
    <n v="0"/>
    <n v="0"/>
    <n v="16"/>
  </r>
  <r>
    <x v="36"/>
    <s v="C94000005000001 - GALLETA VERMEIREN MIX C/225 UD "/>
    <s v="GERMÃ¯Â¿Â½N"/>
    <s v="61875 - ROXANA LULIANA URECHE"/>
    <n v="48"/>
    <n v="0"/>
    <n v="0"/>
    <n v="0"/>
    <n v="0"/>
    <n v="0"/>
    <n v="0"/>
    <n v="0"/>
    <n v="0"/>
    <n v="0"/>
    <n v="0"/>
    <n v="0"/>
    <n v="48"/>
  </r>
  <r>
    <x v="36"/>
    <s v="C94000005000001 - GALLETA VERMEIREN MIX C/225 UD "/>
    <s v="JUAN FERNANDEZ"/>
    <s v="60732_1 - OKTOBERFEST PRINCIPE PIO"/>
    <n v="0"/>
    <n v="0"/>
    <n v="0"/>
    <n v="0"/>
    <n v="0"/>
    <n v="0"/>
    <n v="0"/>
    <n v="0"/>
    <n v="0"/>
    <n v="0"/>
    <n v="0"/>
    <n v="0"/>
    <n v="0"/>
  </r>
  <r>
    <x v="36"/>
    <s v="C94000006000001 - TEA GALLERY P, EARL GREY BO/30 Paquete 30 uds,"/>
    <s v="ELENA CORINA"/>
    <s v="61623 - NOCONSTANZA, S,L,"/>
    <n v="0"/>
    <n v="0"/>
    <n v="0"/>
    <n v="19.329999999999998"/>
    <n v="0"/>
    <n v="0"/>
    <n v="0"/>
    <n v="0"/>
    <n v="13.05"/>
    <n v="11.07"/>
    <n v="15.86"/>
    <n v="10.210000000000001"/>
    <n v="69.52"/>
  </r>
  <r>
    <x v="36"/>
    <s v="C94000006000001 - TEA GALLERY P, EARL GREY BO/30 Paquete 30 uds,"/>
    <s v="ELENA CORINA"/>
    <s v="61878 - LA TERRAZA COOL, S,L"/>
    <n v="0"/>
    <n v="0"/>
    <n v="11.79"/>
    <n v="0"/>
    <n v="11.43"/>
    <n v="0"/>
    <n v="0"/>
    <n v="0"/>
    <n v="0"/>
    <n v="0"/>
    <n v="0"/>
    <n v="0"/>
    <n v="23.22"/>
  </r>
  <r>
    <x v="36"/>
    <s v="C94000006000001 - TEA GALLERY P, EARL GREY BO/30 Paquete 30 uds,"/>
    <s v="ELENA CORINA"/>
    <s v="62009 - JUAREZ Y TORRES SL"/>
    <n v="0"/>
    <n v="0"/>
    <n v="0"/>
    <n v="0"/>
    <n v="0"/>
    <n v="0"/>
    <n v="0"/>
    <n v="0"/>
    <n v="0"/>
    <n v="11.07"/>
    <n v="15.86"/>
    <n v="0"/>
    <n v="26.93"/>
  </r>
  <r>
    <x v="36"/>
    <s v="C94000006000001 - TEA GALLERY P, EARL GREY BO/30 Paquete 30 uds,"/>
    <s v="FERNANDO GARCIA"/>
    <s v="61623 - NOCONSTANZA, S,L,"/>
    <n v="8.25"/>
    <n v="10.53"/>
    <n v="11.79"/>
    <n v="0"/>
    <n v="0"/>
    <n v="0"/>
    <n v="0"/>
    <n v="0"/>
    <n v="0"/>
    <n v="0"/>
    <n v="0"/>
    <n v="0"/>
    <n v="30.57"/>
  </r>
  <r>
    <x v="36"/>
    <s v="C94000006000001 - TEA GALLERY P, EARL GREY BO/30 Paquete 30 uds,"/>
    <s v="FERNANDO GARCIA"/>
    <s v="61637 - NAKAMA J Y R, S,L"/>
    <n v="0"/>
    <n v="0"/>
    <n v="0"/>
    <n v="0"/>
    <n v="0"/>
    <n v="0"/>
    <n v="0"/>
    <n v="0"/>
    <n v="0"/>
    <n v="0"/>
    <n v="0"/>
    <n v="10.210000000000001"/>
    <n v="10.210000000000001"/>
  </r>
  <r>
    <x v="36"/>
    <s v="C94000006000001 - TEA GALLERY P, EARL GREY BO/30 Paquete 30 uds,"/>
    <s v="FERNANDO GARCIA"/>
    <s v="61664 - PANOCHARICA, S,L,"/>
    <n v="8.25"/>
    <n v="0"/>
    <n v="0"/>
    <n v="19.329999999999998"/>
    <n v="0"/>
    <n v="0"/>
    <n v="0"/>
    <n v="0"/>
    <n v="0"/>
    <n v="0"/>
    <n v="0"/>
    <n v="10.210000000000001"/>
    <n v="37.79"/>
  </r>
  <r>
    <x v="36"/>
    <s v="C94000006000001 - TEA GALLERY P, EARL GREY BO/30 Paquete 30 uds,"/>
    <s v="FERNANDO GARCIA"/>
    <s v="61739 - FERDALGADINKAIZEN, S,L,"/>
    <n v="0"/>
    <n v="0"/>
    <n v="0"/>
    <n v="0"/>
    <n v="11.43"/>
    <n v="0"/>
    <n v="0"/>
    <n v="0"/>
    <n v="0"/>
    <n v="0"/>
    <n v="0"/>
    <n v="0"/>
    <n v="11.43"/>
  </r>
  <r>
    <x v="36"/>
    <s v="C94000006000001 - TEA GALLERY P, EARL GREY BO/30 Paquete 30 uds,"/>
    <s v="FERNANDO GARCIA"/>
    <s v="61770 - LAGAGAFEA SL"/>
    <n v="0"/>
    <n v="0"/>
    <n v="0"/>
    <n v="0"/>
    <n v="11.43"/>
    <n v="0"/>
    <n v="0"/>
    <n v="0"/>
    <n v="0"/>
    <n v="0"/>
    <n v="0"/>
    <n v="0"/>
    <n v="11.43"/>
  </r>
  <r>
    <x v="36"/>
    <s v="C94000006000001 - TEA GALLERY P, EARL GREY BO/30 Paquete 30 uds,"/>
    <s v="FERNANDO GARCIA"/>
    <s v="61832 - AKALANKA"/>
    <n v="0"/>
    <n v="0"/>
    <n v="0"/>
    <n v="0"/>
    <n v="0"/>
    <n v="0"/>
    <n v="0"/>
    <n v="0"/>
    <n v="0"/>
    <n v="0"/>
    <n v="15.86"/>
    <n v="0"/>
    <n v="15.86"/>
  </r>
  <r>
    <x v="36"/>
    <s v="C94000006000001 - TEA GALLERY P, EARL GREY BO/30 Paquete 30 uds,"/>
    <s v="FERNANDO GARCIA"/>
    <s v="61876 - BENYAMIN ASSI WALLY"/>
    <n v="0"/>
    <n v="0"/>
    <n v="0"/>
    <n v="0"/>
    <n v="0"/>
    <n v="0"/>
    <n v="0"/>
    <n v="0"/>
    <n v="0"/>
    <n v="0"/>
    <n v="0"/>
    <n v="0"/>
    <n v="0"/>
  </r>
  <r>
    <x v="36"/>
    <s v="C94000006000001 - TEA GALLERY P, EARL GREY BO/30 Paquete 30 uds,"/>
    <s v="FERNANDO GARCIA"/>
    <s v="61917 - MARIA VIRGINIA CASTRO JARRIN"/>
    <n v="0"/>
    <n v="0"/>
    <n v="11.79"/>
    <n v="0"/>
    <n v="22.86"/>
    <n v="0"/>
    <n v="0"/>
    <n v="0"/>
    <n v="0"/>
    <n v="0"/>
    <n v="0"/>
    <n v="0"/>
    <n v="34.65"/>
  </r>
  <r>
    <x v="36"/>
    <s v="C94000006000001 - TEA GALLERY P, EARL GREY BO/30 Paquete 30 uds,"/>
    <s v="FERNANDO GARCIA"/>
    <s v="61921 - ROSA ARCELIA GUAPACHA GUAPACHA"/>
    <n v="0"/>
    <n v="0"/>
    <n v="0"/>
    <n v="0"/>
    <n v="0"/>
    <n v="0"/>
    <n v="0"/>
    <n v="0"/>
    <n v="13.05"/>
    <n v="0"/>
    <n v="47.58"/>
    <n v="20.420000000000002"/>
    <n v="81.05"/>
  </r>
  <r>
    <x v="36"/>
    <s v="C94000006000001 - TEA GALLERY P, EARL GREY BO/30 Paquete 30 uds,"/>
    <s v="FERNANDO GARCIA"/>
    <s v="61937 - TRICICUATES SL"/>
    <n v="0"/>
    <n v="0"/>
    <n v="0"/>
    <n v="9.67"/>
    <n v="0"/>
    <n v="0"/>
    <n v="0"/>
    <n v="0"/>
    <n v="0"/>
    <n v="0"/>
    <n v="0"/>
    <n v="0"/>
    <n v="9.67"/>
  </r>
  <r>
    <x v="36"/>
    <s v="C94000006000001 - TEA GALLERY P, EARL GREY BO/30 Paquete 30 uds,"/>
    <s v="FERNANDO GARCIA"/>
    <s v="61975 - MIGUEL ANGEL CRESPO HERANCE"/>
    <n v="0"/>
    <n v="0"/>
    <n v="0"/>
    <n v="0"/>
    <n v="0"/>
    <n v="0"/>
    <n v="0"/>
    <n v="0"/>
    <n v="0"/>
    <n v="11.07"/>
    <n v="0"/>
    <n v="0"/>
    <n v="11.07"/>
  </r>
  <r>
    <x v="36"/>
    <s v="C94000006000001 - TEA GALLERY P, EARL GREY BO/30 Paquete 30 uds,"/>
    <s v="GERMÃ¯Â¿Â½N"/>
    <s v="61878 - LA TERRAZA COOL, S,L"/>
    <n v="8.25"/>
    <n v="10.53"/>
    <n v="0"/>
    <n v="0"/>
    <n v="0"/>
    <n v="0"/>
    <n v="0"/>
    <n v="0"/>
    <n v="0"/>
    <n v="0"/>
    <n v="0"/>
    <n v="0"/>
    <n v="18.78"/>
  </r>
  <r>
    <x v="36"/>
    <s v="C94000008000001 - CHOCOLATE TORRIE SOLUB,VENDING PAQ, x 1 KG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6"/>
    <s v="C94000011000001 - TORRELSA 100% ARABICA PAQUETE 1 KG"/>
    <s v="GERMÃ¯Â¿Â½N"/>
    <s v="88_2 - TECNOBRAU S,L,"/>
    <n v="0"/>
    <n v="0"/>
    <n v="0"/>
    <n v="0"/>
    <n v="0"/>
    <n v="0"/>
    <n v="0"/>
    <n v="0"/>
    <n v="0"/>
    <n v="0"/>
    <n v="0"/>
    <n v="0"/>
    <n v="0"/>
  </r>
  <r>
    <x v="36"/>
    <s v="C94000011000006 - TORRELSA 100% ARABICA CAJA 6 PAQUETES 1 KG"/>
    <s v="FERNANDO GARCIA"/>
    <s v="61637 - NAKAMA J Y R, S,L"/>
    <n v="0"/>
    <n v="146.13"/>
    <n v="163.63999999999999"/>
    <n v="0"/>
    <n v="158.65"/>
    <n v="0"/>
    <n v="152.66999999999999"/>
    <n v="0"/>
    <n v="0"/>
    <n v="153.69"/>
    <n v="0"/>
    <n v="141.74"/>
    <n v="916.52"/>
  </r>
  <r>
    <x v="36"/>
    <s v="C94000011000006 - TORRELSA 100% ARABICA CAJA 6 PAQUETES 1 KG"/>
    <s v="GERMÃ¯Â¿Â½N"/>
    <s v="61637 - NAKAMA J Y R, S,L"/>
    <n v="114.51"/>
    <n v="0"/>
    <n v="0"/>
    <n v="0"/>
    <n v="0"/>
    <n v="0"/>
    <n v="0"/>
    <n v="0"/>
    <n v="0"/>
    <n v="0"/>
    <n v="0"/>
    <n v="0"/>
    <n v="114.51"/>
  </r>
  <r>
    <x v="36"/>
    <s v="C94000011000006 - TORRELSA 100% ARABICA CAJA 6 PAQUETES 1 KG"/>
    <s v="JUAN FERNANDEZ"/>
    <s v="61460 - ROEX MARISQUERIA, S,L,"/>
    <n v="114.51"/>
    <n v="146.13"/>
    <n v="0"/>
    <n v="134.16"/>
    <n v="0"/>
    <n v="0"/>
    <n v="0"/>
    <n v="0"/>
    <n v="0"/>
    <n v="0"/>
    <n v="0"/>
    <n v="0"/>
    <n v="394.79999999999995"/>
  </r>
  <r>
    <x v="36"/>
    <s v="C94000012000001 - CASTILLO 100% NATURAL PAQUETE 1 KG"/>
    <s v="ELENA CORINA"/>
    <s v="61800 - BLACK MITTFORD CORPORATE SL"/>
    <n v="0"/>
    <n v="0"/>
    <n v="0"/>
    <n v="0"/>
    <n v="0"/>
    <n v="0"/>
    <n v="0"/>
    <n v="0"/>
    <n v="0"/>
    <n v="0"/>
    <n v="0"/>
    <n v="0"/>
    <n v="0"/>
  </r>
  <r>
    <x v="36"/>
    <s v="C94000012000001 - CASTILLO 100% NATURAL PAQUETE 1 KG"/>
    <s v="FERNANDO GARCIA"/>
    <s v="61495 - PORTUÃ¯Â¿Â½OL, S,L"/>
    <n v="0"/>
    <n v="0"/>
    <n v="0"/>
    <n v="0"/>
    <n v="0"/>
    <n v="0"/>
    <n v="0"/>
    <n v="0"/>
    <n v="0"/>
    <n v="0"/>
    <n v="0"/>
    <n v="0"/>
    <n v="0"/>
  </r>
  <r>
    <x v="36"/>
    <s v="C94000012000001 - CASTILLO 100% NATURAL PAQUETE 1 KG"/>
    <s v="FERNANDO GARCIA"/>
    <s v="61917 - MARIA VIRGINIA CASTRO JARRIN"/>
    <n v="0"/>
    <n v="0"/>
    <n v="0"/>
    <n v="0"/>
    <n v="0"/>
    <n v="0"/>
    <n v="0"/>
    <n v="0"/>
    <n v="0"/>
    <n v="0"/>
    <n v="0"/>
    <n v="0"/>
    <n v="0"/>
  </r>
  <r>
    <x v="36"/>
    <s v="C94000012000001 - CASTILLO 100% NATURAL PAQUETE 1 KG"/>
    <s v="GERMÃ¯Â¿Â½N"/>
    <s v="61918 - FLOR ALBA CASTRO JARRIN"/>
    <n v="0"/>
    <n v="0"/>
    <n v="0"/>
    <n v="0"/>
    <n v="0"/>
    <n v="0"/>
    <n v="0"/>
    <n v="0"/>
    <n v="0"/>
    <n v="0"/>
    <n v="0"/>
    <n v="0"/>
    <n v="0"/>
  </r>
  <r>
    <x v="36"/>
    <s v="C94000012000001 - CASTILLO 100% NATURAL PAQUETE 1 KG"/>
    <s v="GERMÃ¯Â¿Â½N"/>
    <s v="88_2 - TECNOBRAU S,L,"/>
    <n v="0"/>
    <n v="0"/>
    <n v="0"/>
    <n v="0"/>
    <n v="0"/>
    <n v="0"/>
    <n v="0"/>
    <n v="0"/>
    <n v="0"/>
    <n v="0"/>
    <n v="0"/>
    <n v="0"/>
    <n v="0"/>
  </r>
  <r>
    <x v="36"/>
    <s v="C94000012000001 - CASTILLO 100% NATURAL PAQUETE 1 KG"/>
    <s v="JUAN FERNANDEZ"/>
    <s v="61872 - WHY NOT CDM 1, S,L"/>
    <n v="0"/>
    <n v="0"/>
    <n v="0"/>
    <n v="0"/>
    <n v="0"/>
    <n v="0"/>
    <n v="0"/>
    <n v="0"/>
    <n v="0"/>
    <n v="0"/>
    <n v="0"/>
    <n v="0"/>
    <n v="0"/>
  </r>
  <r>
    <x v="36"/>
    <s v="C94000012000001 - CASTILLO 100% NATURAL PAQUETE 1 KG"/>
    <s v="TONI"/>
    <s v="61762 - ANTONIO JOSE MENDEZ LOPEZ"/>
    <n v="0"/>
    <n v="0"/>
    <n v="0"/>
    <n v="0"/>
    <n v="0"/>
    <n v="0"/>
    <n v="0"/>
    <n v="0"/>
    <n v="0"/>
    <n v="0"/>
    <n v="0"/>
    <n v="0"/>
    <n v="0"/>
  </r>
  <r>
    <x v="36"/>
    <s v="C94000012000006 - CASTILLO 100% NATURAL CAJA 6 PAQUETES 1 KG"/>
    <s v="ELENA CORINA"/>
    <s v="61836 - DANIEL NUNO JOAQUIM BELIM"/>
    <n v="0"/>
    <n v="109.83"/>
    <n v="0"/>
    <n v="0"/>
    <n v="0"/>
    <n v="0"/>
    <n v="0"/>
    <n v="0"/>
    <n v="0"/>
    <n v="0"/>
    <n v="0"/>
    <n v="0"/>
    <n v="109.83"/>
  </r>
  <r>
    <x v="36"/>
    <s v="C94000012000006 - CASTILLO 100% NATURAL CAJA 6 PAQUETES 1 KG"/>
    <s v="ELENA CORINA"/>
    <s v="61905 - Lidia Emperatriz Ortega Castro"/>
    <n v="0"/>
    <n v="0"/>
    <n v="122.99"/>
    <n v="100.84"/>
    <n v="119.25"/>
    <n v="0"/>
    <n v="114.75"/>
    <n v="0"/>
    <n v="136.15"/>
    <n v="115.51"/>
    <n v="165.46"/>
    <n v="106.53"/>
    <n v="981.48"/>
  </r>
  <r>
    <x v="36"/>
    <s v="C94000012000006 - CASTILLO 100% NATURAL CAJA 6 PAQUETES 1 KG"/>
    <s v="ELENA CORINA"/>
    <s v="61910 - INVERSIONES LA ISABELITA SL"/>
    <n v="0"/>
    <n v="0"/>
    <n v="119.89"/>
    <n v="196.59"/>
    <n v="232.48"/>
    <n v="122.13"/>
    <n v="223.72"/>
    <n v="0"/>
    <n v="398.17"/>
    <n v="225.21"/>
    <n v="322.58999999999997"/>
    <n v="103.85"/>
    <n v="1944.6299999999999"/>
  </r>
  <r>
    <x v="36"/>
    <s v="C94000012000006 - CASTILLO 100% NATURAL CAJA 6 PAQUETES 1 KG"/>
    <s v="ELENA CORINA"/>
    <s v="61943 - CARMEN COCOREAN"/>
    <n v="0"/>
    <n v="0"/>
    <n v="0"/>
    <n v="100.84"/>
    <n v="238.49"/>
    <n v="250.57"/>
    <n v="114.75"/>
    <n v="173.39"/>
    <n v="272.31"/>
    <n v="231.03"/>
    <n v="165.46"/>
    <n v="213.06"/>
    <n v="1759.9"/>
  </r>
  <r>
    <x v="36"/>
    <s v="C94000012000006 - CASTILLO 100% NATURAL CAJA 6 PAQUETES 1 KG"/>
    <s v="ELENA CORINA"/>
    <s v="62000 - SERGIO ASCONA FELIPA"/>
    <n v="0"/>
    <n v="0"/>
    <n v="0"/>
    <n v="0"/>
    <n v="0"/>
    <n v="0"/>
    <n v="0"/>
    <n v="183.13"/>
    <n v="575.21"/>
    <n v="366.01"/>
    <n v="873.78"/>
    <n v="112.51"/>
    <n v="2110.64"/>
  </r>
  <r>
    <x v="36"/>
    <s v="C94000012000006 - CASTILLO 100% NATURAL CAJA 6 PAQUETES 1 KG"/>
    <s v="ELENA CORINA"/>
    <s v="62020 - BLACK MITFORD CORPORTA SL"/>
    <n v="0"/>
    <n v="0"/>
    <n v="0"/>
    <n v="0"/>
    <n v="0"/>
    <n v="0"/>
    <n v="0"/>
    <n v="0"/>
    <n v="0"/>
    <n v="0"/>
    <n v="0"/>
    <n v="225"/>
    <n v="225"/>
  </r>
  <r>
    <x v="36"/>
    <s v="C94000012000006 - CASTILLO 100% NATURAL CAJA 6 PAQUETES 1 KG"/>
    <s v="FERNANDO GARCIA"/>
    <s v="61762 - ANTONIO JOSE MENDEZ LOPEZ"/>
    <n v="172.08"/>
    <n v="219.49"/>
    <n v="368.67"/>
    <n v="201.51"/>
    <n v="238.3"/>
    <n v="250.37"/>
    <n v="114.65"/>
    <n v="0"/>
    <n v="408.13"/>
    <n v="115.42"/>
    <n v="165.33"/>
    <n v="106.44"/>
    <n v="2360.3900000000003"/>
  </r>
  <r>
    <x v="36"/>
    <s v="C94000012000006 - CASTILLO 100% NATURAL CAJA 6 PAQUETES 1 KG"/>
    <s v="FERNANDO GARCIA"/>
    <s v="61832 - AKALANKA"/>
    <n v="172.08"/>
    <n v="109.74"/>
    <n v="368.67"/>
    <n v="201.51"/>
    <n v="238.3"/>
    <n v="375.55"/>
    <n v="229.31"/>
    <n v="0"/>
    <n v="408.13"/>
    <n v="346.26"/>
    <n v="661.31"/>
    <n v="212.89"/>
    <n v="3323.75"/>
  </r>
  <r>
    <x v="36"/>
    <s v="C94000012000006 - CASTILLO 100% NATURAL CAJA 6 PAQUETES 1 KG"/>
    <s v="FERNANDO GARCIA"/>
    <s v="61837 - CARLOS MIGUEL DACOSTA CARRASCO"/>
    <n v="86.04"/>
    <n v="219.49"/>
    <n v="245.78"/>
    <n v="201.51"/>
    <n v="238.3"/>
    <n v="250.37"/>
    <n v="229.31"/>
    <n v="0"/>
    <n v="408.13"/>
    <n v="230.84"/>
    <n v="330.66"/>
    <n v="319.33"/>
    <n v="2759.76"/>
  </r>
  <r>
    <x v="36"/>
    <s v="C94000012000006 - CASTILLO 100% NATURAL CAJA 6 PAQUETES 1 KG"/>
    <s v="FERNANDO GARCIA"/>
    <s v="61906 - FELIX SORIANO PEREZ"/>
    <n v="0"/>
    <n v="0"/>
    <n v="0"/>
    <n v="0"/>
    <n v="0"/>
    <n v="0"/>
    <n v="0"/>
    <n v="0"/>
    <n v="0"/>
    <n v="0"/>
    <n v="0"/>
    <n v="0"/>
    <n v="0"/>
  </r>
  <r>
    <x v="36"/>
    <s v="C94000012000006 - CASTILLO 100% NATURAL CAJA 6 PAQUETES 1 KG"/>
    <s v="FERNANDO GARCIA"/>
    <s v="61918 - FLOR ALBA CASTRO JARRIN"/>
    <n v="0"/>
    <n v="0"/>
    <n v="0"/>
    <n v="98.3"/>
    <n v="116.24"/>
    <n v="0"/>
    <n v="111.86"/>
    <n v="0"/>
    <n v="0"/>
    <n v="0"/>
    <n v="0"/>
    <n v="0"/>
    <n v="326.39999999999998"/>
  </r>
  <r>
    <x v="36"/>
    <s v="C94000012000006 - CASTILLO 100% NATURAL CAJA 6 PAQUETES 1 KG"/>
    <s v="FERNANDO GARCIA"/>
    <s v="61984 - RICHARD JOSEPH OSAGIEDE"/>
    <n v="0"/>
    <n v="0"/>
    <n v="0"/>
    <n v="0"/>
    <n v="0"/>
    <n v="132.31"/>
    <n v="0"/>
    <n v="0"/>
    <n v="0"/>
    <n v="0"/>
    <n v="0"/>
    <n v="0"/>
    <n v="132.31"/>
  </r>
  <r>
    <x v="36"/>
    <s v="C94000012000006 - CASTILLO 100% NATURAL CAJA 6 PAQUETES 1 KG"/>
    <s v="GERMÃ¯Â¿Â½N"/>
    <s v="61910 - INVERSIONES LA ISABELITA SL"/>
    <n v="0"/>
    <n v="0"/>
    <n v="119.89"/>
    <n v="0"/>
    <n v="0"/>
    <n v="0"/>
    <n v="0"/>
    <n v="0"/>
    <n v="0"/>
    <n v="0"/>
    <n v="0"/>
    <n v="0"/>
    <n v="119.89"/>
  </r>
  <r>
    <x v="36"/>
    <s v="C94000012000006 - CASTILLO 100% NATURAL CAJA 6 PAQUETES 1 KG"/>
    <s v="GERMÃ¯Â¿Â½N"/>
    <s v="61918 - FLOR ALBA CASTRO JARRIN"/>
    <n v="0"/>
    <n v="0"/>
    <n v="119.89"/>
    <n v="0"/>
    <n v="0"/>
    <n v="0"/>
    <n v="0"/>
    <n v="0"/>
    <n v="0"/>
    <n v="0"/>
    <n v="0"/>
    <n v="0"/>
    <n v="119.89"/>
  </r>
  <r>
    <x v="36"/>
    <s v="C94000012000006 - CASTILLO 100% NATURAL CAJA 6 PAQUETES 1 KG"/>
    <s v="JUAN FERNANDEZ"/>
    <s v="60732_1 - OKTOBERFEST PRINCIPE PIO"/>
    <n v="0"/>
    <n v="0"/>
    <n v="0"/>
    <n v="0"/>
    <n v="0"/>
    <n v="0"/>
    <n v="0"/>
    <n v="0"/>
    <n v="0"/>
    <n v="0"/>
    <n v="1215.1600000000001"/>
    <n v="223.53"/>
    <n v="1438.69"/>
  </r>
  <r>
    <x v="36"/>
    <s v="C94000012000006 - CASTILLO 100% NATURAL CAJA 6 PAQUETES 1 KG"/>
    <s v="TONI"/>
    <s v="61762 - ANTONIO JOSE MENDEZ LOPEZ"/>
    <n v="86.04"/>
    <n v="0"/>
    <n v="0"/>
    <n v="0"/>
    <n v="0"/>
    <n v="0"/>
    <n v="0"/>
    <n v="0"/>
    <n v="0"/>
    <n v="0"/>
    <n v="0"/>
    <n v="0"/>
    <n v="86.04"/>
  </r>
  <r>
    <x v="36"/>
    <s v="C94000013000001 - CASTILLO 80/20 PAQUETE 1 KG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6"/>
    <s v="C94000013000001 - CASTILLO 80/20 PAQUETE 1 KG"/>
    <s v="ELENA CORINA"/>
    <s v="61529 - MAYURI LICETH PAGUADA RODRIGUEZ"/>
    <n v="0"/>
    <n v="0"/>
    <n v="0"/>
    <n v="0"/>
    <n v="0"/>
    <n v="0"/>
    <n v="0"/>
    <n v="0"/>
    <n v="0"/>
    <n v="0"/>
    <n v="31.36"/>
    <n v="0"/>
    <n v="31.36"/>
  </r>
  <r>
    <x v="36"/>
    <s v="C94000013000001 - CASTILLO 80/20 PAQUETE 1 KG"/>
    <s v="ELENA CORINA"/>
    <s v="61790 - CESAR ROLANDO OJEDA ARAUJO"/>
    <n v="0"/>
    <n v="0"/>
    <n v="382.89"/>
    <n v="439.5"/>
    <n v="334.12"/>
    <n v="546.05999999999995"/>
    <n v="428.68"/>
    <n v="377.86"/>
    <n v="932.51"/>
    <n v="431.53"/>
    <n v="618.14"/>
    <n v="480.9"/>
    <n v="4972.1899999999996"/>
  </r>
  <r>
    <x v="36"/>
    <s v="C94000013000001 - CASTILLO 80/20 PAQUETE 1 KG"/>
    <s v="ELENA CORINA"/>
    <s v="61790_1 - CESAR ROLANDO OJEDA ARAUJO"/>
    <n v="0"/>
    <n v="0"/>
    <n v="153.16"/>
    <n v="62.79"/>
    <n v="74.25"/>
    <n v="78.010000000000005"/>
    <n v="71.45"/>
    <n v="107.96"/>
    <n v="169.55"/>
    <n v="71.930000000000007"/>
    <n v="231.82"/>
    <n v="248.76"/>
    <n v="1269.68"/>
  </r>
  <r>
    <x v="36"/>
    <s v="C94000013000001 - CASTILLO 80/20 PAQUETE 1 KG"/>
    <s v="ELENA CORINA"/>
    <s v="61890 - PIMARMA SL"/>
    <n v="0"/>
    <n v="0"/>
    <n v="0"/>
    <n v="0"/>
    <n v="0"/>
    <n v="0"/>
    <n v="0"/>
    <n v="0"/>
    <n v="0"/>
    <n v="0"/>
    <n v="0"/>
    <n v="0"/>
    <n v="0"/>
  </r>
  <r>
    <x v="36"/>
    <s v="C94000013000001 - CASTILLO 80/20 PAQUETE 1 KG"/>
    <s v="ELENA CORINA"/>
    <s v="61966 - NOURDDINE AKIAN EL MOUSSAQUI"/>
    <n v="0"/>
    <n v="0"/>
    <n v="0"/>
    <n v="0"/>
    <n v="0"/>
    <n v="0"/>
    <n v="0"/>
    <n v="0"/>
    <n v="0"/>
    <n v="0"/>
    <n v="0"/>
    <n v="0"/>
    <n v="0"/>
  </r>
  <r>
    <x v="36"/>
    <s v="C94000013000001 - CASTILLO 80/20 PAQUETE 1 KG"/>
    <s v="FERNANDO GARCIA"/>
    <s v="61790 - CESAR ROLANDO OJEDA ARAUJO"/>
    <n v="133.97"/>
    <n v="235.1"/>
    <n v="76.58"/>
    <n v="0"/>
    <n v="0"/>
    <n v="0"/>
    <n v="0"/>
    <n v="0"/>
    <n v="0"/>
    <n v="0"/>
    <n v="0"/>
    <n v="0"/>
    <n v="445.65"/>
  </r>
  <r>
    <x v="36"/>
    <s v="C94000013000001 - CASTILLO 80/20 PAQUETE 1 KG"/>
    <s v="FERNANDO GARCIA"/>
    <s v="61790_1 - CESAR ROLANDO OJEDA ARAUJO"/>
    <n v="0"/>
    <n v="66.69"/>
    <n v="0"/>
    <n v="0"/>
    <n v="0"/>
    <n v="0"/>
    <n v="0"/>
    <n v="0"/>
    <n v="0"/>
    <n v="0"/>
    <n v="0"/>
    <n v="0"/>
    <n v="66.69"/>
  </r>
  <r>
    <x v="36"/>
    <s v="C94000013000001 - CASTILLO 80/20 PAQUETE 1 KG"/>
    <s v="FERNANDO GARCIA"/>
    <s v="61790_2 - CESAR ROLANDO OJEDA ARAUJO"/>
    <n v="0"/>
    <n v="66.69"/>
    <n v="76.58"/>
    <n v="0"/>
    <n v="111.37"/>
    <n v="0"/>
    <n v="0"/>
    <n v="0"/>
    <n v="84.78"/>
    <n v="0"/>
    <n v="103.03"/>
    <n v="66.33"/>
    <n v="508.77999999999992"/>
  </r>
  <r>
    <x v="36"/>
    <s v="C94000013000001 - CASTILLO 80/20 PAQUETE 1 KG"/>
    <s v="FERNANDO GARCIA"/>
    <s v="61917 - MARIA VIRGINIA CASTRO JARRIN"/>
    <n v="0"/>
    <n v="0"/>
    <n v="183.17"/>
    <n v="150.18"/>
    <n v="88.8"/>
    <n v="391.83"/>
    <n v="170.89"/>
    <n v="129.11000000000001"/>
    <n v="304.16000000000003"/>
    <n v="172.04"/>
    <n v="98.57"/>
    <n v="79.33"/>
    <n v="1768.08"/>
  </r>
  <r>
    <x v="36"/>
    <s v="C94000013000001 - CASTILLO 80/20 PAQUETE 1 KG"/>
    <s v="FERNANDO GARCIA"/>
    <s v="61921 - ROSA ARCELIA GUAPACHA GUAPACHA"/>
    <n v="0"/>
    <n v="0"/>
    <n v="201.5"/>
    <n v="150.19999999999999"/>
    <n v="692.67"/>
    <n v="410.53"/>
    <n v="0"/>
    <n v="0"/>
    <n v="0"/>
    <n v="0"/>
    <n v="0"/>
    <n v="0"/>
    <n v="1454.8999999999999"/>
  </r>
  <r>
    <x v="36"/>
    <s v="C94000013000001 - CASTILLO 80/20 PAQUETE 1 KG"/>
    <s v="FERNANDO GARCIA"/>
    <s v="62018 - HOSTELERIA ALBARRACIN SLU"/>
    <n v="0"/>
    <n v="0"/>
    <n v="0"/>
    <n v="0"/>
    <n v="0"/>
    <n v="0"/>
    <n v="0"/>
    <n v="0"/>
    <n v="0"/>
    <n v="0"/>
    <n v="24.64"/>
    <n v="0"/>
    <n v="24.64"/>
  </r>
  <r>
    <x v="36"/>
    <s v="C94000013000001 - CASTILLO 80/20 PAQUETE 1 KG"/>
    <s v="GERMÃ¯Â¿Â½N"/>
    <s v="61790 - CESAR ROLANDO OJEDA ARAUJO"/>
    <n v="0"/>
    <n v="170.96"/>
    <n v="0"/>
    <n v="0"/>
    <n v="0"/>
    <n v="0"/>
    <n v="0"/>
    <n v="0"/>
    <n v="0"/>
    <n v="0"/>
    <n v="0"/>
    <n v="0"/>
    <n v="170.96"/>
  </r>
  <r>
    <x v="36"/>
    <s v="C94000013000001 - CASTILLO 80/20 PAQUETE 1 KG"/>
    <s v="GERMÃ¯Â¿Â½N"/>
    <s v="61790_1 - CESAR ROLANDO OJEDA ARAUJO"/>
    <n v="53.6"/>
    <n v="0"/>
    <n v="0"/>
    <n v="0"/>
    <n v="0"/>
    <n v="0"/>
    <n v="0"/>
    <n v="0"/>
    <n v="0"/>
    <n v="0"/>
    <n v="0"/>
    <n v="0"/>
    <n v="53.6"/>
  </r>
  <r>
    <x v="36"/>
    <s v="C94000013000001 - CASTILLO 80/20 PAQUETE 1 KG"/>
    <s v="GERMÃ¯Â¿Â½N"/>
    <s v="61917 - MARIA VIRGINIA CASTRO JARRIN"/>
    <n v="0"/>
    <n v="0"/>
    <n v="91.58"/>
    <n v="0"/>
    <n v="0"/>
    <n v="0"/>
    <n v="0"/>
    <n v="0"/>
    <n v="0"/>
    <n v="0"/>
    <n v="0"/>
    <n v="0"/>
    <n v="91.58"/>
  </r>
  <r>
    <x v="36"/>
    <s v="C94000013000001 - CASTILLO 80/20 PAQUETE 1 KG"/>
    <s v="GERMÃ¯Â¿Â½N"/>
    <s v="88_2 - TECNOBRAU S,L,"/>
    <n v="-13.4"/>
    <n v="0"/>
    <n v="0"/>
    <n v="0"/>
    <n v="0"/>
    <n v="0"/>
    <n v="0"/>
    <n v="0"/>
    <n v="0"/>
    <n v="25.18"/>
    <n v="0"/>
    <n v="0"/>
    <n v="11.78"/>
  </r>
  <r>
    <x v="36"/>
    <s v="C94000013000001 - CASTILLO 80/20 PAQUETE 1 KG"/>
    <s v="TONI"/>
    <s v="61790 - CESAR ROLANDO OJEDA ARAUJO"/>
    <n v="53.6"/>
    <n v="0"/>
    <n v="0"/>
    <n v="0"/>
    <n v="0"/>
    <n v="0"/>
    <n v="0"/>
    <n v="0"/>
    <n v="0"/>
    <n v="0"/>
    <n v="0"/>
    <n v="0"/>
    <n v="53.6"/>
  </r>
  <r>
    <x v="36"/>
    <s v="C94000013000006 - CASTILLO 80/20 CAJA 6 PAQUETES 1 KG"/>
    <s v="Desoonocido"/>
    <s v="61679 - GEREMIAS GOMEZ SOLANO"/>
    <n v="80.39"/>
    <n v="0"/>
    <n v="0"/>
    <n v="0"/>
    <n v="0"/>
    <n v="0"/>
    <n v="0"/>
    <n v="0"/>
    <n v="0"/>
    <n v="0"/>
    <n v="0"/>
    <n v="0"/>
    <n v="80.39"/>
  </r>
  <r>
    <x v="36"/>
    <s v="C94000013000006 - CASTILLO 80/20 CAJA 6 PAQUETES 1 KG"/>
    <s v="Desoonocido"/>
    <s v="61921 - ROSA ARCELIA GUAPACHA GUAPACHA"/>
    <n v="0"/>
    <n v="0"/>
    <n v="109.92"/>
    <n v="0"/>
    <n v="0"/>
    <n v="0"/>
    <n v="0"/>
    <n v="0"/>
    <n v="0"/>
    <n v="0"/>
    <n v="0"/>
    <n v="0"/>
    <n v="109.92"/>
  </r>
  <r>
    <x v="36"/>
    <s v="C94000013000006 - CASTILLO 80/20 CAJA 6 PAQUETES 1 KG"/>
    <s v="ELENA CORINA"/>
    <s v="61529 - MAYURI LICETH PAGUADA RODRIGUEZ"/>
    <n v="0"/>
    <n v="0"/>
    <n v="0"/>
    <n v="0"/>
    <n v="0"/>
    <n v="0"/>
    <n v="0"/>
    <n v="0"/>
    <n v="0"/>
    <n v="0"/>
    <n v="0"/>
    <n v="242.31"/>
    <n v="242.31"/>
  </r>
  <r>
    <x v="36"/>
    <s v="C94000013000006 - CASTILLO 80/20 CAJA 6 PAQUETES 1 KG"/>
    <s v="ELENA CORINA"/>
    <s v="61790 - CESAR ROLANDO OJEDA ARAUJO"/>
    <n v="0"/>
    <n v="0"/>
    <n v="0"/>
    <n v="0"/>
    <n v="111.37"/>
    <n v="117.01"/>
    <n v="107.17"/>
    <n v="323.87"/>
    <n v="0"/>
    <n v="215.76"/>
    <n v="309.06"/>
    <n v="0"/>
    <n v="1184.24"/>
  </r>
  <r>
    <x v="36"/>
    <s v="C94000013000006 - CASTILLO 80/20 CAJA 6 PAQUETES 1 KG"/>
    <s v="ELENA CORINA"/>
    <s v="61790_1 - CESAR ROLANDO OJEDA ARAUJO"/>
    <n v="0"/>
    <n v="0"/>
    <n v="0"/>
    <n v="94.17"/>
    <n v="111.37"/>
    <n v="117.01"/>
    <n v="214.33"/>
    <n v="161.93"/>
    <n v="127.16"/>
    <n v="215.76"/>
    <n v="154.53"/>
    <n v="0"/>
    <n v="1196.26"/>
  </r>
  <r>
    <x v="36"/>
    <s v="C94000013000006 - CASTILLO 80/20 CAJA 6 PAQUETES 1 KG"/>
    <s v="FERNANDO GARCIA"/>
    <s v="61679 - GEREMIAS GOMEZ SOLANO"/>
    <n v="0"/>
    <n v="102.58"/>
    <n v="0"/>
    <n v="94.17"/>
    <n v="111.37"/>
    <n v="117.01"/>
    <n v="107.17"/>
    <n v="161.93"/>
    <n v="127.16"/>
    <n v="107.88"/>
    <n v="154.53"/>
    <n v="99.49"/>
    <n v="1183.29"/>
  </r>
  <r>
    <x v="36"/>
    <s v="C94000013000006 - CASTILLO 80/20 CAJA 6 PAQUETES 1 KG"/>
    <s v="FERNANDO GARCIA"/>
    <s v="61721 - MARIA CELESTE PIREZ VAZ"/>
    <n v="0"/>
    <n v="0"/>
    <n v="0"/>
    <n v="0"/>
    <n v="0"/>
    <n v="0"/>
    <n v="0"/>
    <n v="0"/>
    <n v="0"/>
    <n v="0"/>
    <n v="0"/>
    <n v="0"/>
    <n v="0"/>
  </r>
  <r>
    <x v="36"/>
    <s v="C94000013000006 - CASTILLO 80/20 CAJA 6 PAQUETES 1 KG"/>
    <s v="FERNANDO GARCIA"/>
    <s v="61790 - CESAR ROLANDO OJEDA ARAUJO"/>
    <n v="80.39"/>
    <n v="102.58"/>
    <n v="114.86"/>
    <n v="0"/>
    <n v="0"/>
    <n v="0"/>
    <n v="0"/>
    <n v="0"/>
    <n v="0"/>
    <n v="0"/>
    <n v="0"/>
    <n v="0"/>
    <n v="297.83"/>
  </r>
  <r>
    <x v="36"/>
    <s v="C94000013000006 - CASTILLO 80/20 CAJA 6 PAQUETES 1 KG"/>
    <s v="FERNANDO GARCIA"/>
    <s v="61790_1 - CESAR ROLANDO OJEDA ARAUJO"/>
    <n v="80.39"/>
    <n v="102.58"/>
    <n v="114.86"/>
    <n v="0"/>
    <n v="0"/>
    <n v="0"/>
    <n v="0"/>
    <n v="0"/>
    <n v="0"/>
    <n v="0"/>
    <n v="0"/>
    <n v="0"/>
    <n v="297.83"/>
  </r>
  <r>
    <x v="36"/>
    <s v="C94000013000006 - CASTILLO 80/20 CAJA 6 PAQUETES 1 KG"/>
    <s v="FERNANDO GARCIA"/>
    <s v="61790_2 - CESAR ROLANDO OJEDA ARAUJO"/>
    <n v="0"/>
    <n v="102.58"/>
    <n v="0"/>
    <n v="94.17"/>
    <n v="111.37"/>
    <n v="117.01"/>
    <n v="107.17"/>
    <n v="161.93"/>
    <n v="0"/>
    <n v="107.88"/>
    <n v="0"/>
    <n v="99.49"/>
    <n v="901.6"/>
  </r>
  <r>
    <x v="36"/>
    <s v="C94000013000006 - CASTILLO 80/20 CAJA 6 PAQUETES 1 KG"/>
    <s v="FERNANDO GARCIA"/>
    <s v="61828 - LA CASA DE LAS PELOTAS SL"/>
    <n v="0"/>
    <n v="0"/>
    <n v="0"/>
    <n v="0"/>
    <n v="0"/>
    <n v="0"/>
    <n v="0"/>
    <n v="0"/>
    <n v="0"/>
    <n v="0"/>
    <n v="0"/>
    <n v="0"/>
    <n v="0"/>
  </r>
  <r>
    <x v="36"/>
    <s v="C94000013000006 - CASTILLO 80/20 CAJA 6 PAQUETES 1 KG"/>
    <s v="FERNANDO GARCIA"/>
    <s v="61917 - MARIA VIRGINIA CASTRO JARRIN"/>
    <n v="0"/>
    <n v="0"/>
    <n v="109.9"/>
    <n v="90.11"/>
    <n v="213.11"/>
    <n v="111.95"/>
    <n v="102.54"/>
    <n v="154.94"/>
    <n v="243.33"/>
    <n v="103.22"/>
    <n v="443.56"/>
    <n v="190.39"/>
    <n v="1763.0499999999997"/>
  </r>
  <r>
    <x v="36"/>
    <s v="C94000013000006 - CASTILLO 80/20 CAJA 6 PAQUETES 1 KG"/>
    <s v="FERNANDO GARCIA"/>
    <s v="61921 - ROSA ARCELIA GUAPACHA GUAPACHA"/>
    <n v="0"/>
    <n v="0"/>
    <n v="109.92"/>
    <n v="180.24"/>
    <n v="106.57"/>
    <n v="335.91"/>
    <n v="512.73"/>
    <n v="929.72"/>
    <n v="851.74"/>
    <n v="516.15"/>
    <n v="443.61"/>
    <n v="476.04"/>
    <n v="4462.63"/>
  </r>
  <r>
    <x v="36"/>
    <s v="C94000013000006 - CASTILLO 80/20 CAJA 6 PAQUETES 1 KG"/>
    <s v="FERNANDO GARCIA"/>
    <s v="61954 - CAZORLA LITTLE GOURMENTE SL"/>
    <n v="0"/>
    <n v="0"/>
    <n v="0"/>
    <n v="0"/>
    <n v="0"/>
    <n v="0"/>
    <n v="0"/>
    <n v="0"/>
    <n v="0"/>
    <n v="0"/>
    <n v="0"/>
    <n v="0"/>
    <n v="0"/>
  </r>
  <r>
    <x v="36"/>
    <s v="C94000013000006 - CASTILLO 80/20 CAJA 6 PAQUETES 1 KG"/>
    <s v="FERNANDO GARCIA"/>
    <s v="61975 - MIGUEL ANGEL CRESPO HERANCE"/>
    <n v="0"/>
    <n v="0"/>
    <n v="0"/>
    <n v="0"/>
    <n v="0"/>
    <n v="122.13"/>
    <n v="223.72"/>
    <n v="0"/>
    <n v="398.17"/>
    <n v="225.21"/>
    <n v="483.89"/>
    <n v="207.69"/>
    <n v="1660.81"/>
  </r>
  <r>
    <x v="36"/>
    <s v="C94000013000006 - CASTILLO 80/20 CAJA 6 PAQUETES 1 KG"/>
    <s v="FERNANDO GARCIA"/>
    <s v="61987 - MARCELO NAPOLEON RUSSI CARDENAS"/>
    <n v="0"/>
    <n v="0"/>
    <n v="0"/>
    <n v="0"/>
    <n v="0"/>
    <n v="0"/>
    <n v="205.07"/>
    <n v="309.87"/>
    <n v="486.65"/>
    <n v="206.44"/>
    <n v="443.56"/>
    <n v="95.19"/>
    <n v="1746.78"/>
  </r>
  <r>
    <x v="36"/>
    <s v="C94000013000006 - CASTILLO 80/20 CAJA 6 PAQUETES 1 KG"/>
    <s v="FERNANDO GARCIA"/>
    <s v="62002 - NILDA FRANCO BARRETO"/>
    <n v="0"/>
    <n v="0"/>
    <n v="0"/>
    <n v="0"/>
    <n v="0"/>
    <n v="0"/>
    <n v="0"/>
    <n v="169.02"/>
    <n v="0"/>
    <n v="112.6"/>
    <n v="0"/>
    <n v="103.85"/>
    <n v="385.47"/>
  </r>
  <r>
    <x v="36"/>
    <s v="C94000013000006 - CASTILLO 80/20 CAJA 6 PAQUETES 1 KG"/>
    <s v="GERMÃ¯Â¿Â½N"/>
    <s v="61790 - CESAR ROLANDO OJEDA ARAUJO"/>
    <n v="80.39"/>
    <n v="0"/>
    <n v="0"/>
    <n v="0"/>
    <n v="0"/>
    <n v="0"/>
    <n v="0"/>
    <n v="0"/>
    <n v="0"/>
    <n v="0"/>
    <n v="0"/>
    <n v="0"/>
    <n v="80.39"/>
  </r>
  <r>
    <x v="36"/>
    <s v="C94000013000006 - CASTILLO 80/20 CAJA 6 PAQUETES 1 KG"/>
    <s v="GERMÃ¯Â¿Â½N"/>
    <s v="61790_2 - CESAR ROLANDO OJEDA ARAUJO"/>
    <n v="80.39"/>
    <n v="0"/>
    <n v="0"/>
    <n v="0"/>
    <n v="0"/>
    <n v="0"/>
    <n v="0"/>
    <n v="0"/>
    <n v="0"/>
    <n v="0"/>
    <n v="0"/>
    <n v="0"/>
    <n v="80.39"/>
  </r>
  <r>
    <x v="36"/>
    <s v="C94000013000006 - CASTILLO 80/20 CAJA 6 PAQUETES 1 KG"/>
    <s v="GERMÃ¯Â¿Â½N"/>
    <s v="61879 - EL RINCON DE VICENTE, S,L"/>
    <n v="0"/>
    <n v="105.22"/>
    <n v="0"/>
    <n v="0"/>
    <n v="0"/>
    <n v="0"/>
    <n v="0"/>
    <n v="0"/>
    <n v="0"/>
    <n v="0"/>
    <n v="0"/>
    <n v="0"/>
    <n v="105.22"/>
  </r>
  <r>
    <x v="36"/>
    <s v="C94000013000006 - CASTILLO 80/20 CAJA 6 PAQUETES 1 KG"/>
    <s v="JUAN FERNANDEZ"/>
    <s v="61460 - ROEX MARISQUERIA, S,L,"/>
    <n v="0"/>
    <n v="0"/>
    <n v="0"/>
    <n v="0"/>
    <n v="0"/>
    <n v="122.89"/>
    <n v="0"/>
    <n v="0"/>
    <n v="0"/>
    <n v="0"/>
    <n v="0"/>
    <n v="0"/>
    <n v="122.89"/>
  </r>
  <r>
    <x v="36"/>
    <s v="C94000016000001 - Descafeinado Torrelsa GRANO PAQUETE 1 KG"/>
    <s v="Desoonocido"/>
    <s v="61679 - GEREMIAS GOMEZ SOLANO"/>
    <n v="14.22"/>
    <n v="0"/>
    <n v="0"/>
    <n v="0"/>
    <n v="0"/>
    <n v="0"/>
    <n v="0"/>
    <n v="0"/>
    <n v="0"/>
    <n v="0"/>
    <n v="0"/>
    <n v="0"/>
    <n v="14.22"/>
  </r>
  <r>
    <x v="36"/>
    <s v="C94000016000001 - Descafeinado Torrelsa GRANO PAQUETE 1 KG"/>
    <s v="ELENA CORINA"/>
    <s v="61623 - NOCONSTANZA, S,L,"/>
    <n v="0"/>
    <n v="0"/>
    <n v="0"/>
    <n v="33.89"/>
    <n v="20.04"/>
    <n v="0"/>
    <n v="19.28"/>
    <n v="0"/>
    <n v="45.75"/>
    <n v="19.41"/>
    <n v="27.8"/>
    <n v="35.799999999999997"/>
    <n v="201.97000000000003"/>
  </r>
  <r>
    <x v="36"/>
    <s v="C94000016000001 - Descafeinado Torrelsa GRANO PAQUETE 1 KG"/>
    <s v="ELENA CORINA"/>
    <s v="61784 - KALAMATA, S,L,"/>
    <n v="0"/>
    <n v="0"/>
    <n v="0"/>
    <n v="0"/>
    <n v="0"/>
    <n v="0"/>
    <n v="0"/>
    <n v="0"/>
    <n v="0"/>
    <n v="93.84"/>
    <n v="0"/>
    <n v="0"/>
    <n v="93.84"/>
  </r>
  <r>
    <x v="36"/>
    <s v="C94000016000001 - Descafeinado Torrelsa GRANO PAQUETE 1 KG"/>
    <s v="ELENA CORINA"/>
    <s v="61790 - CESAR ROLANDO OJEDA ARAUJO"/>
    <n v="0"/>
    <n v="0"/>
    <n v="41.33"/>
    <n v="67.760000000000005"/>
    <n v="80.14"/>
    <n v="126.25"/>
    <n v="38.56"/>
    <n v="116.53"/>
    <n v="114.38"/>
    <n v="97.03"/>
    <n v="138.97999999999999"/>
    <n v="53.68"/>
    <n v="874.64"/>
  </r>
  <r>
    <x v="36"/>
    <s v="C94000016000001 - Descafeinado Torrelsa GRANO PAQUETE 1 KG"/>
    <s v="ELENA CORINA"/>
    <s v="61790_1 - CESAR ROLANDO OJEDA ARAUJO"/>
    <n v="0"/>
    <n v="0"/>
    <n v="20.66"/>
    <n v="16.940000000000001"/>
    <n v="20.04"/>
    <n v="21.05"/>
    <n v="19.28"/>
    <n v="29.13"/>
    <n v="68.63"/>
    <n v="58.21"/>
    <n v="55.6"/>
    <n v="35.799999999999997"/>
    <n v="345.34000000000003"/>
  </r>
  <r>
    <x v="36"/>
    <s v="C94000016000001 - Descafeinado Torrelsa GRANO PAQUETE 1 KG"/>
    <s v="ELENA CORINA"/>
    <s v="61794_1 - MIGUEL ANDRÃ¯Â¿Â½S ANDRÃ¯Â¿Â½S"/>
    <n v="0"/>
    <n v="0"/>
    <n v="0"/>
    <n v="19.8"/>
    <n v="0"/>
    <n v="24.6"/>
    <n v="0"/>
    <n v="0"/>
    <n v="0"/>
    <n v="0"/>
    <n v="0"/>
    <n v="0"/>
    <n v="44.400000000000006"/>
  </r>
  <r>
    <x v="36"/>
    <s v="C94000016000001 - Descafeinado Torrelsa GRANO PAQUETE 1 KG"/>
    <s v="ELENA CORINA"/>
    <s v="61862 - BAR CAFE CACERES 48"/>
    <n v="0"/>
    <n v="0"/>
    <n v="0"/>
    <n v="0"/>
    <n v="0"/>
    <n v="0"/>
    <n v="0"/>
    <n v="34.880000000000003"/>
    <n v="0"/>
    <n v="0"/>
    <n v="0"/>
    <n v="0"/>
    <n v="34.880000000000003"/>
  </r>
  <r>
    <x v="36"/>
    <s v="C94000016000001 - Descafeinado Torrelsa GRANO PAQUETE 1 KG"/>
    <s v="ELENA CORINA"/>
    <s v="61905 - Lidia Emperatriz Ortega Castro"/>
    <n v="0"/>
    <n v="0"/>
    <n v="24.78"/>
    <n v="0"/>
    <n v="24.02"/>
    <n v="0"/>
    <n v="0"/>
    <n v="0"/>
    <n v="27.43"/>
    <n v="0"/>
    <n v="0"/>
    <n v="21.46"/>
    <n v="97.69"/>
  </r>
  <r>
    <x v="36"/>
    <s v="C94000016000001 - Descafeinado Torrelsa GRANO PAQUETE 1 KG"/>
    <s v="ELENA CORINA"/>
    <s v="61910 - INVERSIONES LA ISABELITA SL"/>
    <n v="0"/>
    <n v="0"/>
    <n v="0"/>
    <n v="0"/>
    <n v="137.04"/>
    <n v="143.97999999999999"/>
    <n v="32.97"/>
    <n v="0"/>
    <n v="0"/>
    <n v="0"/>
    <n v="0"/>
    <n v="0"/>
    <n v="313.99"/>
  </r>
  <r>
    <x v="36"/>
    <s v="C94000016000001 - Descafeinado Torrelsa GRANO PAQUETE 1 KG"/>
    <s v="ELENA CORINA"/>
    <s v="61943 - CARMEN COCOREAN"/>
    <n v="0"/>
    <n v="0"/>
    <n v="0"/>
    <n v="20.309999999999999"/>
    <n v="48.05"/>
    <n v="75.72"/>
    <n v="46.23"/>
    <n v="34.93"/>
    <n v="27.43"/>
    <n v="69.819999999999993"/>
    <n v="0"/>
    <n v="0"/>
    <n v="322.49"/>
  </r>
  <r>
    <x v="36"/>
    <s v="C94000016000001 - Descafeinado Torrelsa GRANO PAQUETE 1 KG"/>
    <s v="ELENA CORINA"/>
    <s v="62000 - SERGIO ASCONA FELIPA"/>
    <n v="0"/>
    <n v="0"/>
    <n v="0"/>
    <n v="0"/>
    <n v="0"/>
    <n v="0"/>
    <n v="0"/>
    <n v="35.21"/>
    <n v="55.3"/>
    <n v="23.46"/>
    <n v="33.6"/>
    <n v="21.63"/>
    <n v="169.2"/>
  </r>
  <r>
    <x v="36"/>
    <s v="C94000016000001 - Descafeinado Torrelsa GRANO PAQUETE 1 KG"/>
    <s v="ELENA CORINA"/>
    <s v="62009 - JUAREZ Y TORRES SL"/>
    <n v="0"/>
    <n v="0"/>
    <n v="0"/>
    <n v="0"/>
    <n v="0"/>
    <n v="0"/>
    <n v="0"/>
    <n v="0"/>
    <n v="0"/>
    <n v="46.45"/>
    <n v="66.53"/>
    <n v="21.42"/>
    <n v="134.4"/>
  </r>
  <r>
    <x v="36"/>
    <s v="C94000016000001 - Descafeinado Torrelsa GRANO PAQUETE 1 KG"/>
    <s v="ELENA CORINA"/>
    <s v="62015 - JOSE ANTONIO MOLINA SALAZAR"/>
    <n v="0"/>
    <n v="0"/>
    <n v="0"/>
    <n v="0"/>
    <n v="0"/>
    <n v="0"/>
    <n v="0"/>
    <n v="0"/>
    <n v="0"/>
    <n v="46.92"/>
    <n v="168.02"/>
    <n v="0"/>
    <n v="214.94"/>
  </r>
  <r>
    <x v="36"/>
    <s v="C94000016000001 - Descafeinado Torrelsa GRANO PAQUETE 1 KG"/>
    <s v="ELENA CORINA"/>
    <s v="62020 - BLACK MITFORD CORPORTA SL"/>
    <n v="0"/>
    <n v="0"/>
    <n v="0"/>
    <n v="0"/>
    <n v="0"/>
    <n v="0"/>
    <n v="0"/>
    <n v="0"/>
    <n v="0"/>
    <n v="117.3"/>
    <n v="134.41"/>
    <n v="86.54"/>
    <n v="338.25"/>
  </r>
  <r>
    <x v="36"/>
    <s v="C94000016000001 - Descafeinado Torrelsa GRANO PAQUETE 1 KG"/>
    <s v="FERNANDO GARCIA"/>
    <s v="61460_1 - ROEX MARISQUERIA, S,L,"/>
    <n v="0"/>
    <n v="0"/>
    <n v="20.309999999999999"/>
    <n v="16.66"/>
    <n v="0"/>
    <n v="0"/>
    <n v="0"/>
    <n v="0"/>
    <n v="0"/>
    <n v="0"/>
    <n v="0"/>
    <n v="0"/>
    <n v="36.97"/>
  </r>
  <r>
    <x v="36"/>
    <s v="C94000016000001 - Descafeinado Torrelsa GRANO PAQUETE 1 KG"/>
    <s v="FERNANDO GARCIA"/>
    <s v="61623 - NOCONSTANZA, S,L,"/>
    <n v="0"/>
    <n v="18.45"/>
    <n v="20.66"/>
    <n v="0"/>
    <n v="0"/>
    <n v="0"/>
    <n v="0"/>
    <n v="0"/>
    <n v="0"/>
    <n v="0"/>
    <n v="0"/>
    <n v="0"/>
    <n v="39.11"/>
  </r>
  <r>
    <x v="36"/>
    <s v="C94000016000001 - Descafeinado Torrelsa GRANO PAQUETE 1 KG"/>
    <s v="FERNANDO GARCIA"/>
    <s v="61632 - EVERILDA UÃ¯Â¿Â½A ALONSO"/>
    <n v="0"/>
    <n v="0"/>
    <n v="0"/>
    <n v="0"/>
    <n v="0"/>
    <n v="0"/>
    <n v="0"/>
    <n v="0"/>
    <n v="34.47"/>
    <n v="29.25"/>
    <n v="62.84"/>
    <n v="13.49"/>
    <n v="140.05000000000001"/>
  </r>
  <r>
    <x v="36"/>
    <s v="C94000016000001 - Descafeinado Torrelsa GRANO PAQUETE 1 KG"/>
    <s v="FERNANDO GARCIA"/>
    <s v="61646 - MONICA EL ABBAS"/>
    <n v="14.46"/>
    <n v="17.989999999999998"/>
    <n v="0"/>
    <n v="16.940000000000001"/>
    <n v="0"/>
    <n v="21.05"/>
    <n v="0"/>
    <n v="0"/>
    <n v="22.88"/>
    <n v="19.41"/>
    <n v="55.6"/>
    <n v="35.78"/>
    <n v="204.10999999999999"/>
  </r>
  <r>
    <x v="36"/>
    <s v="C94000016000001 - Descafeinado Torrelsa GRANO PAQUETE 1 KG"/>
    <s v="FERNANDO GARCIA"/>
    <s v="61679 - GEREMIAS GOMEZ SOLANO"/>
    <n v="0"/>
    <n v="18.14"/>
    <n v="0"/>
    <n v="0"/>
    <n v="0"/>
    <n v="20.69"/>
    <n v="0"/>
    <n v="0"/>
    <n v="22.49"/>
    <n v="19.079999999999998"/>
    <n v="0"/>
    <n v="0"/>
    <n v="80.399999999999991"/>
  </r>
  <r>
    <x v="36"/>
    <s v="C94000016000001 - Descafeinado Torrelsa GRANO PAQUETE 1 KG"/>
    <s v="FERNANDO GARCIA"/>
    <s v="61705 - ELISABETH PAZOS ELCORO-IRIBE"/>
    <n v="0"/>
    <n v="18.45"/>
    <n v="0"/>
    <n v="0"/>
    <n v="0"/>
    <n v="0"/>
    <n v="0"/>
    <n v="0"/>
    <n v="22.88"/>
    <n v="0"/>
    <n v="27.8"/>
    <n v="0"/>
    <n v="69.13"/>
  </r>
  <r>
    <x v="36"/>
    <s v="C94000016000001 - Descafeinado Torrelsa GRANO PAQUETE 1 KG"/>
    <s v="FERNANDO GARCIA"/>
    <s v="61721 - MARIA CELESTE PIREZ VAZ"/>
    <n v="0"/>
    <n v="13.92"/>
    <n v="99.01"/>
    <n v="0"/>
    <n v="23.99"/>
    <n v="100.86"/>
    <n v="69.27"/>
    <n v="0"/>
    <n v="109.61"/>
    <n v="46.5"/>
    <n v="141.83000000000001"/>
    <n v="40.5"/>
    <n v="645.49"/>
  </r>
  <r>
    <x v="36"/>
    <s v="C94000016000001 - Descafeinado Torrelsa GRANO PAQUETE 1 KG"/>
    <s v="FERNANDO GARCIA"/>
    <s v="61734 - JOSE RAUL SUAREZ CALERO"/>
    <n v="0"/>
    <n v="0"/>
    <n v="40.630000000000003"/>
    <n v="0"/>
    <n v="0"/>
    <n v="0"/>
    <n v="0"/>
    <n v="0"/>
    <n v="0"/>
    <n v="0"/>
    <n v="0"/>
    <n v="0"/>
    <n v="40.630000000000003"/>
  </r>
  <r>
    <x v="36"/>
    <s v="C94000016000001 - Descafeinado Torrelsa GRANO PAQUETE 1 KG"/>
    <s v="FERNANDO GARCIA"/>
    <s v="61739 - FERDALGADINKAIZEN, S,L,"/>
    <n v="0"/>
    <n v="53.09"/>
    <n v="60.94"/>
    <n v="0"/>
    <n v="39.39"/>
    <n v="41.39"/>
    <n v="56.86"/>
    <n v="0"/>
    <n v="0"/>
    <n v="0"/>
    <n v="0"/>
    <n v="0"/>
    <n v="251.67000000000002"/>
  </r>
  <r>
    <x v="36"/>
    <s v="C94000016000001 - Descafeinado Torrelsa GRANO PAQUETE 1 KG"/>
    <s v="FERNANDO GARCIA"/>
    <s v="61766 - LAURA NADIA TIMOFTY"/>
    <n v="0"/>
    <n v="0"/>
    <n v="20.66"/>
    <n v="16.940000000000001"/>
    <n v="0"/>
    <n v="21.05"/>
    <n v="19.28"/>
    <n v="0"/>
    <n v="22.88"/>
    <n v="19.41"/>
    <n v="0"/>
    <n v="0"/>
    <n v="120.22"/>
  </r>
  <r>
    <x v="36"/>
    <s v="C94000016000001 - Descafeinado Torrelsa GRANO PAQUETE 1 KG"/>
    <s v="FERNANDO GARCIA"/>
    <s v="61770 - LAGAGAFEA SL"/>
    <n v="0"/>
    <n v="0"/>
    <n v="0"/>
    <n v="0"/>
    <n v="0"/>
    <n v="0"/>
    <n v="0"/>
    <n v="0"/>
    <n v="0"/>
    <n v="0"/>
    <n v="0"/>
    <n v="43.27"/>
    <n v="43.27"/>
  </r>
  <r>
    <x v="36"/>
    <s v="C94000016000001 - Descafeinado Torrelsa GRANO PAQUETE 1 KG"/>
    <s v="FERNANDO GARCIA"/>
    <s v="61790 - CESAR ROLANDO OJEDA ARAUJO"/>
    <n v="28.92"/>
    <n v="54.9"/>
    <n v="41.33"/>
    <n v="0"/>
    <n v="0"/>
    <n v="0"/>
    <n v="0"/>
    <n v="0"/>
    <n v="0"/>
    <n v="0"/>
    <n v="0"/>
    <n v="0"/>
    <n v="125.14999999999999"/>
  </r>
  <r>
    <x v="36"/>
    <s v="C94000016000001 - Descafeinado Torrelsa GRANO PAQUETE 1 KG"/>
    <s v="FERNANDO GARCIA"/>
    <s v="61790_1 - CESAR ROLANDO OJEDA ARAUJO"/>
    <n v="0"/>
    <n v="17.989999999999998"/>
    <n v="0"/>
    <n v="0"/>
    <n v="0"/>
    <n v="0"/>
    <n v="0"/>
    <n v="0"/>
    <n v="0"/>
    <n v="0"/>
    <n v="0"/>
    <n v="0"/>
    <n v="17.989999999999998"/>
  </r>
  <r>
    <x v="36"/>
    <s v="C94000016000001 - Descafeinado Torrelsa GRANO PAQUETE 1 KG"/>
    <s v="FERNANDO GARCIA"/>
    <s v="61796 - PEDRO MORA ESCALANTE"/>
    <n v="0"/>
    <n v="0"/>
    <n v="0"/>
    <n v="0"/>
    <n v="30.22"/>
    <n v="0"/>
    <n v="16.7"/>
    <n v="0"/>
    <n v="19.82"/>
    <n v="33.630000000000003"/>
    <n v="24.08"/>
    <n v="0"/>
    <n v="124.45"/>
  </r>
  <r>
    <x v="36"/>
    <s v="C94000016000001 - Descafeinado Torrelsa GRANO PAQUETE 1 KG"/>
    <s v="FERNANDO GARCIA"/>
    <s v="61832 - AKALANKA"/>
    <n v="17.329999999999998"/>
    <n v="0"/>
    <n v="24.74"/>
    <n v="40.57"/>
    <n v="0"/>
    <n v="25.21"/>
    <n v="23.09"/>
    <n v="0"/>
    <n v="54.79"/>
    <n v="23.24"/>
    <n v="33.29"/>
    <n v="21.43"/>
    <n v="263.69"/>
  </r>
  <r>
    <x v="36"/>
    <s v="C94000016000001 - Descafeinado Torrelsa GRANO PAQUETE 1 KG"/>
    <s v="FERNANDO GARCIA"/>
    <s v="61837 - CARLOS MIGUEL DACOSTA CARRASCO"/>
    <n v="0"/>
    <n v="18.45"/>
    <n v="20.66"/>
    <n v="16.940000000000001"/>
    <n v="20.04"/>
    <n v="0"/>
    <n v="19.28"/>
    <n v="0"/>
    <n v="22.88"/>
    <n v="0"/>
    <n v="27.8"/>
    <n v="17.899999999999999"/>
    <n v="163.95000000000002"/>
  </r>
  <r>
    <x v="36"/>
    <s v="C94000016000001 - Descafeinado Torrelsa GRANO PAQUETE 1 KG"/>
    <s v="FERNANDO GARCIA"/>
    <s v="61871 - DANCRIS 2005 SL"/>
    <n v="0"/>
    <n v="0"/>
    <n v="0"/>
    <n v="0"/>
    <n v="30.19"/>
    <n v="0"/>
    <n v="0"/>
    <n v="0"/>
    <n v="0"/>
    <n v="0"/>
    <n v="0"/>
    <n v="0"/>
    <n v="30.19"/>
  </r>
  <r>
    <x v="36"/>
    <s v="C94000016000001 - Descafeinado Torrelsa GRANO PAQUETE 1 KG"/>
    <s v="FERNANDO GARCIA"/>
    <s v="61875 - ROXANA LULIANA URECHE"/>
    <n v="19.600000000000001"/>
    <n v="0"/>
    <n v="49.51"/>
    <n v="0"/>
    <n v="48"/>
    <n v="0"/>
    <n v="23.09"/>
    <n v="34.880000000000003"/>
    <n v="27.39"/>
    <n v="0"/>
    <n v="20.95"/>
    <n v="0"/>
    <n v="223.41999999999996"/>
  </r>
  <r>
    <x v="36"/>
    <s v="C94000016000001 - Descafeinado Torrelsa GRANO PAQUETE 1 KG"/>
    <s v="FERNANDO GARCIA"/>
    <s v="61875_1 - ROXANA LULIANA URECHE"/>
    <n v="0"/>
    <n v="0"/>
    <n v="0"/>
    <n v="0"/>
    <n v="0"/>
    <n v="0"/>
    <n v="0"/>
    <n v="0"/>
    <n v="0"/>
    <n v="43.87"/>
    <n v="0"/>
    <n v="13.49"/>
    <n v="57.36"/>
  </r>
  <r>
    <x v="36"/>
    <s v="C94000016000001 - Descafeinado Torrelsa GRANO PAQUETE 1 KG"/>
    <s v="FERNANDO GARCIA"/>
    <s v="61906 - FELIX SORIANO PEREZ"/>
    <n v="0"/>
    <n v="0"/>
    <n v="0"/>
    <n v="0"/>
    <n v="0"/>
    <n v="0"/>
    <n v="0"/>
    <n v="0"/>
    <n v="0"/>
    <n v="0"/>
    <n v="0"/>
    <n v="0"/>
    <n v="0"/>
  </r>
  <r>
    <x v="36"/>
    <s v="C94000016000001 - Descafeinado Torrelsa GRANO PAQUETE 1 KG"/>
    <s v="FERNANDO GARCIA"/>
    <s v="61917 - MARIA VIRGINIA CASTRO JARRIN"/>
    <n v="0"/>
    <n v="0"/>
    <n v="93.25"/>
    <n v="95.57"/>
    <n v="67.81"/>
    <n v="142.49"/>
    <n v="43.5"/>
    <n v="65.73"/>
    <n v="154.84"/>
    <n v="131.37"/>
    <n v="188.18"/>
    <n v="60.58"/>
    <n v="1043.32"/>
  </r>
  <r>
    <x v="36"/>
    <s v="C94000016000001 - Descafeinado Torrelsa GRANO PAQUETE 1 KG"/>
    <s v="FERNANDO GARCIA"/>
    <s v="61954 - CAZORLA LITTLE GOURMENTE SL"/>
    <n v="0"/>
    <n v="0"/>
    <n v="0"/>
    <n v="0"/>
    <n v="0"/>
    <n v="0"/>
    <n v="0"/>
    <n v="0"/>
    <n v="0"/>
    <n v="0"/>
    <n v="0"/>
    <n v="0"/>
    <n v="0"/>
  </r>
  <r>
    <x v="36"/>
    <s v="C94000016000001 - Descafeinado Torrelsa GRANO PAQUETE 1 KG"/>
    <s v="FERNANDO GARCIA"/>
    <s v="61975 - MIGUEL ANGEL CRESPO HERANCE"/>
    <n v="0"/>
    <n v="0"/>
    <n v="0"/>
    <n v="0"/>
    <n v="0"/>
    <n v="73.790000000000006"/>
    <n v="45.05"/>
    <n v="0"/>
    <n v="106.92"/>
    <n v="45.35"/>
    <n v="129.93"/>
    <n v="62.74"/>
    <n v="463.78000000000003"/>
  </r>
  <r>
    <x v="36"/>
    <s v="C94000016000001 - Descafeinado Torrelsa GRANO PAQUETE 1 KG"/>
    <s v="FERNANDO GARCIA"/>
    <s v="61984 - RICHARD JOSEPH OSAGIEDE"/>
    <n v="0"/>
    <n v="0"/>
    <n v="0"/>
    <n v="0"/>
    <n v="0"/>
    <n v="25.44"/>
    <n v="0"/>
    <n v="0"/>
    <n v="0"/>
    <n v="0"/>
    <n v="0"/>
    <n v="0"/>
    <n v="25.44"/>
  </r>
  <r>
    <x v="36"/>
    <s v="C94000016000001 - Descafeinado Torrelsa GRANO PAQUETE 1 KG"/>
    <s v="FERNANDO GARCIA"/>
    <s v="61985 - LA PUEBLA TOLEDANA CB"/>
    <n v="0"/>
    <n v="0"/>
    <n v="0"/>
    <n v="0"/>
    <n v="0"/>
    <n v="0"/>
    <n v="0"/>
    <n v="0"/>
    <n v="0"/>
    <n v="23.22"/>
    <n v="0"/>
    <n v="0"/>
    <n v="23.22"/>
  </r>
  <r>
    <x v="36"/>
    <s v="C94000016000001 - Descafeinado Torrelsa GRANO PAQUETE 1 KG"/>
    <s v="FERNANDO GARCIA"/>
    <s v="62002 - NILDA FRANCO BARRETO"/>
    <n v="0"/>
    <n v="0"/>
    <n v="0"/>
    <n v="0"/>
    <n v="0"/>
    <n v="0"/>
    <n v="0"/>
    <n v="35.21"/>
    <n v="0"/>
    <n v="23.46"/>
    <n v="0"/>
    <n v="21.63"/>
    <n v="80.3"/>
  </r>
  <r>
    <x v="36"/>
    <s v="C94000016000001 - Descafeinado Torrelsa GRANO PAQUETE 1 KG"/>
    <s v="FERNANDO GARCIA"/>
    <s v="62024 - RESTAURANTE A PUNTO ESCOFFIER SL"/>
    <n v="0"/>
    <n v="0"/>
    <n v="0"/>
    <n v="0"/>
    <n v="0"/>
    <n v="0"/>
    <n v="0"/>
    <n v="0"/>
    <n v="0"/>
    <n v="0"/>
    <n v="99.8"/>
    <n v="0"/>
    <n v="99.8"/>
  </r>
  <r>
    <x v="36"/>
    <s v="C94000016000001 - Descafeinado Torrelsa GRANO PAQUETE 1 KG"/>
    <s v="GERMÃ¯Â¿Â½N"/>
    <s v="61623 - NOCONSTANZA, S,L,"/>
    <n v="14.46"/>
    <n v="0"/>
    <n v="0"/>
    <n v="0"/>
    <n v="0"/>
    <n v="0"/>
    <n v="0"/>
    <n v="0"/>
    <n v="0"/>
    <n v="0"/>
    <n v="0"/>
    <n v="0"/>
    <n v="14.46"/>
  </r>
  <r>
    <x v="36"/>
    <s v="C94000016000001 - Descafeinado Torrelsa GRANO PAQUETE 1 KG"/>
    <s v="GERMÃ¯Â¿Â½N"/>
    <s v="61734 - JOSE RAUL SUAREZ CALERO"/>
    <n v="0"/>
    <n v="18.14"/>
    <n v="0"/>
    <n v="0"/>
    <n v="0"/>
    <n v="0"/>
    <n v="0"/>
    <n v="0"/>
    <n v="0"/>
    <n v="0"/>
    <n v="0"/>
    <n v="0"/>
    <n v="18.14"/>
  </r>
  <r>
    <x v="36"/>
    <s v="C94000016000001 - Descafeinado Torrelsa GRANO PAQUETE 1 KG"/>
    <s v="GERMÃ¯Â¿Â½N"/>
    <s v="61790 - CESAR ROLANDO OJEDA ARAUJO"/>
    <n v="0"/>
    <n v="18.45"/>
    <n v="0"/>
    <n v="0"/>
    <n v="0"/>
    <n v="0"/>
    <n v="0"/>
    <n v="0"/>
    <n v="0"/>
    <n v="0"/>
    <n v="0"/>
    <n v="0"/>
    <n v="18.45"/>
  </r>
  <r>
    <x v="36"/>
    <s v="C94000016000001 - Descafeinado Torrelsa GRANO PAQUETE 1 KG"/>
    <s v="GERMÃ¯Â¿Â½N"/>
    <s v="61790_1 - CESAR ROLANDO OJEDA ARAUJO"/>
    <n v="14.46"/>
    <n v="0"/>
    <n v="0"/>
    <n v="0"/>
    <n v="0"/>
    <n v="0"/>
    <n v="0"/>
    <n v="0"/>
    <n v="0"/>
    <n v="0"/>
    <n v="0"/>
    <n v="0"/>
    <n v="14.46"/>
  </r>
  <r>
    <x v="36"/>
    <s v="C94000016000001 - Descafeinado Torrelsa GRANO PAQUETE 1 KG"/>
    <s v="GERMÃ¯Â¿Â½N"/>
    <s v="61878 - LA TERRAZA COOL, S,L"/>
    <n v="0"/>
    <n v="0"/>
    <n v="0"/>
    <n v="0"/>
    <n v="0"/>
    <n v="0"/>
    <n v="0"/>
    <n v="0"/>
    <n v="0"/>
    <n v="0"/>
    <n v="0"/>
    <n v="0"/>
    <n v="0"/>
  </r>
  <r>
    <x v="36"/>
    <s v="C94000016000001 - Descafeinado Torrelsa GRANO PAQUETE 1 KG"/>
    <s v="GERMÃ¯Â¿Â½N"/>
    <s v="61917 - MARIA VIRGINIA CASTRO JARRIN"/>
    <n v="0"/>
    <n v="0"/>
    <n v="93.25"/>
    <n v="0"/>
    <n v="0"/>
    <n v="0"/>
    <n v="0"/>
    <n v="0"/>
    <n v="0"/>
    <n v="0"/>
    <n v="0"/>
    <n v="0"/>
    <n v="93.25"/>
  </r>
  <r>
    <x v="36"/>
    <s v="C94000016000001 - Descafeinado Torrelsa GRANO PAQUETE 1 KG"/>
    <s v="GERMÃ¯Â¿Â½N"/>
    <s v="61918 - FLOR ALBA CASTRO JARRIN"/>
    <n v="0"/>
    <n v="0"/>
    <n v="23.31"/>
    <n v="0"/>
    <n v="0"/>
    <n v="0"/>
    <n v="0"/>
    <n v="0"/>
    <n v="0"/>
    <n v="0"/>
    <n v="0"/>
    <n v="0"/>
    <n v="23.31"/>
  </r>
  <r>
    <x v="36"/>
    <s v="C94000016000001 - Descafeinado Torrelsa GRANO PAQUETE 1 KG"/>
    <s v="JUAN FERNANDEZ"/>
    <s v="60732_1 - OKTOBERFEST PRINCIPE PIO"/>
    <n v="0"/>
    <n v="0"/>
    <n v="0"/>
    <n v="0"/>
    <n v="0"/>
    <n v="0"/>
    <n v="0"/>
    <n v="0"/>
    <n v="0"/>
    <n v="0"/>
    <n v="356.53"/>
    <n v="0"/>
    <n v="356.53"/>
  </r>
  <r>
    <x v="36"/>
    <s v="C94000016000001 - Descafeinado Torrelsa GRANO PAQUETE 1 KG"/>
    <s v="JUAN FERNANDEZ"/>
    <s v="61071 - LA CASONA DE MARCELO Y NANCY, S,L"/>
    <n v="0"/>
    <n v="0"/>
    <n v="0"/>
    <n v="0"/>
    <n v="0"/>
    <n v="0"/>
    <n v="0"/>
    <n v="0"/>
    <n v="0"/>
    <n v="0"/>
    <n v="0"/>
    <n v="0"/>
    <n v="0"/>
  </r>
  <r>
    <x v="36"/>
    <s v="C94000016000001 - Descafeinado Torrelsa GRANO PAQUETE 1 KG"/>
    <s v="JUAN FERNANDEZ"/>
    <s v="61071_2 - LA CASONA DE MARCELO Y NANCY, S,L"/>
    <n v="0"/>
    <n v="0"/>
    <n v="0"/>
    <n v="0"/>
    <n v="0"/>
    <n v="0"/>
    <n v="0"/>
    <n v="0"/>
    <n v="0"/>
    <n v="23.24"/>
    <n v="0"/>
    <n v="0"/>
    <n v="23.24"/>
  </r>
  <r>
    <x v="36"/>
    <s v="C94000016000001 - Descafeinado Torrelsa GRANO PAQUETE 1 KG"/>
    <s v="JUAN FERNANDEZ"/>
    <s v="61071_3 - LA CASONA DE MARCELO Y NANCY, S,L"/>
    <n v="0"/>
    <n v="0"/>
    <n v="0"/>
    <n v="0"/>
    <n v="0"/>
    <n v="0"/>
    <n v="0"/>
    <n v="0"/>
    <n v="0"/>
    <n v="23.24"/>
    <n v="0"/>
    <n v="0"/>
    <n v="23.24"/>
  </r>
  <r>
    <x v="36"/>
    <s v="C94000016000001 - Descafeinado Torrelsa GRANO PAQUETE 1 KG"/>
    <s v="JUAN FERNANDEZ"/>
    <s v="61206 - FERNANDO MEMBRILLO MONTILLA"/>
    <n v="28.92"/>
    <n v="0"/>
    <n v="0"/>
    <n v="0"/>
    <n v="0"/>
    <n v="0"/>
    <n v="0"/>
    <n v="0"/>
    <n v="0"/>
    <n v="0"/>
    <n v="0"/>
    <n v="0"/>
    <n v="28.92"/>
  </r>
  <r>
    <x v="36"/>
    <s v="C94000016000001 - Descafeinado Torrelsa GRANO PAQUETE 1 KG"/>
    <s v="JUAN FERNANDEZ"/>
    <s v="61466 - RANCHOTEL HOSTELEROS, S,L"/>
    <n v="0"/>
    <n v="0"/>
    <n v="53"/>
    <n v="0"/>
    <n v="0"/>
    <n v="0"/>
    <n v="0"/>
    <n v="0"/>
    <n v="0"/>
    <n v="19.079999999999998"/>
    <n v="27.33"/>
    <n v="0"/>
    <n v="99.41"/>
  </r>
  <r>
    <x v="36"/>
    <s v="C94000016000001 - Descafeinado Torrelsa GRANO PAQUETE 1 KG"/>
    <s v="TONI"/>
    <s v="61623 - NOCONSTANZA, S,L,"/>
    <n v="14.46"/>
    <n v="0"/>
    <n v="0"/>
    <n v="0"/>
    <n v="0"/>
    <n v="0"/>
    <n v="0"/>
    <n v="0"/>
    <n v="0"/>
    <n v="0"/>
    <n v="0"/>
    <n v="0"/>
    <n v="14.46"/>
  </r>
  <r>
    <x v="36"/>
    <s v="C94000016000001 - Descafeinado Torrelsa GRANO PAQUETE 1 KG"/>
    <s v="TONI"/>
    <s v="61790 - CESAR ROLANDO OJEDA ARAUJO"/>
    <n v="14.46"/>
    <n v="0"/>
    <n v="0"/>
    <n v="0"/>
    <n v="0"/>
    <n v="0"/>
    <n v="0"/>
    <n v="0"/>
    <n v="0"/>
    <n v="0"/>
    <n v="0"/>
    <n v="0"/>
    <n v="14.46"/>
  </r>
  <r>
    <x v="36"/>
    <s v="C94000016000006 - Descafeinado Torrelsa GRANO CAJA 6 PAQUETES 1 KG"/>
    <s v="ELENA CORINA"/>
    <s v="61790 - CESAR ROLANDO OJEDA ARAUJO"/>
    <n v="0"/>
    <n v="0"/>
    <n v="0"/>
    <n v="0"/>
    <n v="0"/>
    <n v="0"/>
    <n v="0"/>
    <n v="0"/>
    <n v="0"/>
    <n v="0"/>
    <n v="0"/>
    <n v="107.35"/>
    <n v="107.35"/>
  </r>
  <r>
    <x v="36"/>
    <s v="C94000016000006 - Descafeinado Torrelsa GRANO CAJA 6 PAQUETES 1 KG"/>
    <s v="ELENA CORINA"/>
    <s v="61910 - INVERSIONES LA ISABELITA SL"/>
    <n v="0"/>
    <n v="0"/>
    <n v="0"/>
    <n v="0"/>
    <n v="0"/>
    <n v="0"/>
    <n v="0"/>
    <n v="0"/>
    <n v="0"/>
    <n v="199.12"/>
    <n v="0"/>
    <n v="0"/>
    <n v="199.12"/>
  </r>
  <r>
    <x v="36"/>
    <s v="C94000016000006 - Descafeinado Torrelsa GRANO CAJA 6 PAQUETES 1 KG"/>
    <s v="ELENA CORINA"/>
    <s v="62020 - BLACK MITFORD CORPORTA SL"/>
    <n v="0"/>
    <n v="0"/>
    <n v="0"/>
    <n v="0"/>
    <n v="0"/>
    <n v="0"/>
    <n v="0"/>
    <n v="0"/>
    <n v="0"/>
    <n v="0"/>
    <n v="201.62"/>
    <n v="129.81"/>
    <n v="331.43"/>
  </r>
  <r>
    <x v="36"/>
    <s v="C94000016000006 - Descafeinado Torrelsa GRANO CAJA 6 PAQUETES 1 KG"/>
    <s v="JUAN FERNANDEZ"/>
    <s v="61616 - DREAMLAND PARK, S,L,U"/>
    <n v="85.32"/>
    <n v="0"/>
    <n v="0"/>
    <n v="0"/>
    <n v="0"/>
    <n v="0"/>
    <n v="113.72"/>
    <n v="0"/>
    <n v="0"/>
    <n v="0"/>
    <n v="163.98"/>
    <n v="0"/>
    <n v="363.02"/>
  </r>
  <r>
    <x v="36"/>
    <s v="C94000018000001 - Cinco Estrellas 100% Natural PAQUETE 1 KG"/>
    <s v="Desoonocido"/>
    <s v="88 - TECNOBRAU S,L,"/>
    <n v="0"/>
    <n v="0"/>
    <n v="15.02"/>
    <n v="0"/>
    <n v="0"/>
    <n v="0"/>
    <n v="0"/>
    <n v="0"/>
    <n v="0"/>
    <n v="0"/>
    <n v="0"/>
    <n v="0"/>
    <n v="15.02"/>
  </r>
  <r>
    <x v="36"/>
    <s v="C94000018000001 - Cinco Estrellas 100% Natural PAQUETE 1 KG"/>
    <s v="ELENA CORINA"/>
    <s v="61800 - BLACK MITTFORD CORPORATE SL"/>
    <n v="0"/>
    <n v="0"/>
    <n v="0"/>
    <n v="0"/>
    <n v="0"/>
    <n v="0"/>
    <n v="0"/>
    <n v="0"/>
    <n v="0"/>
    <n v="0"/>
    <n v="0"/>
    <n v="0"/>
    <n v="0"/>
  </r>
  <r>
    <x v="36"/>
    <s v="C94000018000001 - Cinco Estrellas 100% Natural PAQUETE 1 KG"/>
    <s v="FERNANDO GARCIA"/>
    <s v="61574 - MINASALA CARDONA, S,L,"/>
    <n v="0"/>
    <n v="0"/>
    <n v="77.05"/>
    <n v="0"/>
    <n v="0"/>
    <n v="0"/>
    <n v="0"/>
    <n v="0"/>
    <n v="0"/>
    <n v="0"/>
    <n v="0"/>
    <n v="0"/>
    <n v="77.05"/>
  </r>
  <r>
    <x v="36"/>
    <s v="C94000018000001 - Cinco Estrellas 100% Natural PAQUETE 1 KG"/>
    <s v="GERMÃ¯Â¿Â½N"/>
    <s v="88_2 - TECNOBRAU S,L,"/>
    <n v="0"/>
    <n v="0"/>
    <n v="0"/>
    <n v="0"/>
    <n v="0"/>
    <n v="0"/>
    <n v="0"/>
    <n v="0"/>
    <n v="0"/>
    <n v="0"/>
    <n v="0"/>
    <n v="0"/>
    <n v="0"/>
  </r>
  <r>
    <x v="36"/>
    <s v="C94000018000001 - Cinco Estrellas 100% Natural PAQUETE 1 KG"/>
    <s v="JUAN FERNANDEZ"/>
    <s v="61872 - WHY NOT CDM 1, S,L"/>
    <n v="0"/>
    <n v="0"/>
    <n v="0"/>
    <n v="0"/>
    <n v="0"/>
    <n v="0"/>
    <n v="0"/>
    <n v="0"/>
    <n v="0"/>
    <n v="0"/>
    <n v="0"/>
    <n v="0"/>
    <n v="0"/>
  </r>
  <r>
    <x v="36"/>
    <s v="C94000018000006 - Cinco Estrellas 100% Natural CAJA 6 PAQUETES 1 KG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6"/>
    <s v="C94000018000006 - Cinco Estrellas 100% Natural CAJA 6 PAQUETES 1 KG"/>
    <s v="ELENA CORINA"/>
    <s v="61739 - FERDALGADINKAIZEN, S,L,"/>
    <n v="53.92"/>
    <n v="0"/>
    <n v="0"/>
    <n v="0"/>
    <n v="0"/>
    <n v="0"/>
    <n v="0"/>
    <n v="0"/>
    <n v="0"/>
    <n v="0"/>
    <n v="0"/>
    <n v="0"/>
    <n v="53.92"/>
  </r>
  <r>
    <x v="36"/>
    <s v="C94000018000006 - Cinco Estrellas 100% Natural CAJA 6 PAQUETES 1 KG"/>
    <s v="ELENA CORINA"/>
    <s v="61784 - KALAMATA, S,L,"/>
    <n v="0"/>
    <n v="0"/>
    <n v="0"/>
    <n v="0"/>
    <n v="0"/>
    <n v="0"/>
    <n v="0"/>
    <n v="0"/>
    <n v="0"/>
    <n v="121.99"/>
    <n v="0"/>
    <n v="337.5"/>
    <n v="459.49"/>
  </r>
  <r>
    <x v="36"/>
    <s v="C94000018000006 - Cinco Estrellas 100% Natural CAJA 6 PAQUETES 1 KG"/>
    <s v="ELENA CORINA"/>
    <s v="62015 - JOSE ANTONIO MOLINA SALAZAR"/>
    <n v="0"/>
    <n v="0"/>
    <n v="0"/>
    <n v="0"/>
    <n v="0"/>
    <n v="0"/>
    <n v="0"/>
    <n v="0"/>
    <n v="0"/>
    <n v="337.81"/>
    <n v="806.48"/>
    <n v="103.85"/>
    <n v="1248.1399999999999"/>
  </r>
  <r>
    <x v="36"/>
    <s v="C94000018000006 - Cinco Estrellas 100% Natural CAJA 6 PAQUETES 1 KG"/>
    <s v="ELENA CORINA"/>
    <s v="62020 - BLACK MITFORD CORPORTA SL"/>
    <n v="0"/>
    <n v="0"/>
    <n v="0"/>
    <n v="0"/>
    <n v="0"/>
    <n v="0"/>
    <n v="0"/>
    <n v="0"/>
    <n v="0"/>
    <n v="487.95"/>
    <n v="1048.42"/>
    <n v="1575"/>
    <n v="3111.37"/>
  </r>
  <r>
    <x v="36"/>
    <s v="C94000018000006 - Cinco Estrellas 100% Natural CAJA 6 PAQUETES 1 KG"/>
    <s v="EMILIO"/>
    <s v="61466 - RANCHOTEL HOSTELEROS, S,L"/>
    <n v="53.92"/>
    <n v="0"/>
    <n v="0"/>
    <n v="0"/>
    <n v="0"/>
    <n v="0"/>
    <n v="0"/>
    <n v="0"/>
    <n v="0"/>
    <n v="0"/>
    <n v="0"/>
    <n v="0"/>
    <n v="53.92"/>
  </r>
  <r>
    <x v="36"/>
    <s v="C94000018000006 - Cinco Estrellas 100% Natural CAJA 6 PAQUETES 1 KG"/>
    <s v="FERNANDO GARCIA"/>
    <s v="60510 - TABERNA CELTA S,L,"/>
    <n v="53.92"/>
    <n v="68.81"/>
    <n v="154.09"/>
    <n v="126.34"/>
    <n v="74.7"/>
    <n v="78.489999999999995"/>
    <n v="71.88"/>
    <n v="108.62"/>
    <n v="0"/>
    <n v="72.36"/>
    <n v="103.66"/>
    <n v="66.739999999999995"/>
    <n v="979.6099999999999"/>
  </r>
  <r>
    <x v="36"/>
    <s v="C94000018000006 - Cinco Estrellas 100% Natural CAJA 6 PAQUETES 1 KG"/>
    <s v="FERNANDO GARCIA"/>
    <s v="61460_1 - ROEX MARISQUERIA, S,L,"/>
    <n v="0"/>
    <n v="0"/>
    <n v="43.69"/>
    <n v="0"/>
    <n v="0"/>
    <n v="0"/>
    <n v="0"/>
    <n v="0"/>
    <n v="0"/>
    <n v="0"/>
    <n v="0"/>
    <n v="0"/>
    <n v="43.69"/>
  </r>
  <r>
    <x v="36"/>
    <s v="C94000018000006 - Cinco Estrellas 100% Natural CAJA 6 PAQUETES 1 KG"/>
    <s v="FERNANDO GARCIA"/>
    <s v="61468 - HOTEL VILLA DE BARAJAS"/>
    <n v="0"/>
    <n v="0"/>
    <n v="0"/>
    <n v="0"/>
    <n v="0"/>
    <n v="0"/>
    <n v="0"/>
    <n v="0"/>
    <n v="0"/>
    <n v="141.85"/>
    <n v="0"/>
    <n v="196.23"/>
    <n v="338.08"/>
  </r>
  <r>
    <x v="36"/>
    <s v="C94000018000006 - Cinco Estrellas 100% Natural CAJA 6 PAQUETES 1 KG"/>
    <s v="FERNANDO GARCIA"/>
    <s v="61574 - MINASALA CARDONA, S,L,"/>
    <n v="161.76"/>
    <n v="275.20999999999998"/>
    <n v="308.19"/>
    <n v="378.99"/>
    <n v="298.81"/>
    <n v="392.43"/>
    <n v="287.52"/>
    <n v="543.08000000000004"/>
    <n v="426.45"/>
    <n v="434.15"/>
    <n v="829.17"/>
    <n v="266.93"/>
    <n v="4602.6899999999996"/>
  </r>
  <r>
    <x v="36"/>
    <s v="C94000018000006 - Cinco Estrellas 100% Natural CAJA 6 PAQUETES 1 KG"/>
    <s v="FERNANDO GARCIA"/>
    <s v="61632 - EVERILDA UÃ¯Â¿Â½A ALONSO"/>
    <n v="0"/>
    <n v="0"/>
    <n v="0"/>
    <n v="0"/>
    <n v="0"/>
    <n v="0"/>
    <n v="0"/>
    <n v="0"/>
    <n v="0"/>
    <n v="0"/>
    <n v="0"/>
    <n v="0"/>
    <n v="0"/>
  </r>
  <r>
    <x v="36"/>
    <s v="C94000018000006 - Cinco Estrellas 100% Natural CAJA 6 PAQUETES 1 KG"/>
    <s v="FERNANDO GARCIA"/>
    <s v="61702 - ABACO TABERNA MAYOR,S,L"/>
    <n v="53.92"/>
    <n v="68.81"/>
    <n v="77.05"/>
    <n v="0"/>
    <n v="74.7"/>
    <n v="78.489999999999995"/>
    <n v="143.77000000000001"/>
    <n v="108.62"/>
    <n v="170.59"/>
    <n v="72.36"/>
    <n v="0"/>
    <n v="266.93"/>
    <n v="1115.24"/>
  </r>
  <r>
    <x v="36"/>
    <s v="C94000018000006 - Cinco Estrellas 100% Natural CAJA 6 PAQUETES 1 KG"/>
    <s v="FERNANDO GARCIA"/>
    <s v="61735 - CLUB DEPORTIVO SAN FERNANDO"/>
    <n v="0"/>
    <n v="0"/>
    <n v="77.05"/>
    <n v="0"/>
    <n v="74.7"/>
    <n v="0"/>
    <n v="0"/>
    <n v="108.62"/>
    <n v="170.59"/>
    <n v="144.72999999999999"/>
    <n v="103.66"/>
    <n v="66.739999999999995"/>
    <n v="746.09"/>
  </r>
  <r>
    <x v="36"/>
    <s v="C94000018000006 - Cinco Estrellas 100% Natural CAJA 6 PAQUETES 1 KG"/>
    <s v="FERNANDO GARCIA"/>
    <s v="61739 - FERDALGADINKAIZEN, S,L,"/>
    <n v="0"/>
    <n v="68.81"/>
    <n v="77.05"/>
    <n v="0"/>
    <n v="149.4"/>
    <n v="78.489999999999995"/>
    <n v="0"/>
    <n v="0"/>
    <n v="0"/>
    <n v="0"/>
    <n v="0"/>
    <n v="0"/>
    <n v="373.75"/>
  </r>
  <r>
    <x v="36"/>
    <s v="C94000018000006 - Cinco Estrellas 100% Natural CAJA 6 PAQUETES 1 KG"/>
    <s v="FERNANDO GARCIA"/>
    <s v="61837 - CARLOS MIGUEL DACOSTA CARRASCO"/>
    <n v="0"/>
    <n v="0"/>
    <n v="0"/>
    <n v="0"/>
    <n v="0"/>
    <n v="0"/>
    <n v="0"/>
    <n v="0"/>
    <n v="0"/>
    <n v="0"/>
    <n v="0"/>
    <n v="0"/>
    <n v="0"/>
  </r>
  <r>
    <x v="36"/>
    <s v="C94000018000006 - Cinco Estrellas 100% Natural CAJA 6 PAQUETES 1 KG"/>
    <s v="FERNANDO GARCIA"/>
    <s v="61855 - SIXTA MARLENE GONZALEZ CARVALLO"/>
    <n v="0"/>
    <n v="0"/>
    <n v="0"/>
    <n v="0"/>
    <n v="0"/>
    <n v="0"/>
    <n v="0"/>
    <n v="0"/>
    <n v="0"/>
    <n v="0"/>
    <n v="0"/>
    <n v="0"/>
    <n v="0"/>
  </r>
  <r>
    <x v="36"/>
    <s v="C94000018000006 - Cinco Estrellas 100% Natural CAJA 6 PAQUETES 1 KG"/>
    <s v="FERNANDO GARCIA"/>
    <s v="61985 - LA PUEBLA TOLEDANA CB"/>
    <n v="0"/>
    <n v="0"/>
    <n v="0"/>
    <n v="0"/>
    <n v="0"/>
    <n v="101.78"/>
    <n v="0"/>
    <n v="0"/>
    <n v="0"/>
    <n v="93.84"/>
    <n v="0"/>
    <n v="86.54"/>
    <n v="282.16000000000003"/>
  </r>
  <r>
    <x v="36"/>
    <s v="C94000018000006 - Cinco Estrellas 100% Natural CAJA 6 PAQUETES 1 KG"/>
    <s v="GERMÃ¯Â¿Â½N"/>
    <s v="61460_1 - ROEX MARISQUERIA, S,L,"/>
    <n v="0"/>
    <n v="38.049999999999997"/>
    <n v="0"/>
    <n v="0"/>
    <n v="0"/>
    <n v="0"/>
    <n v="0"/>
    <n v="0"/>
    <n v="0"/>
    <n v="0"/>
    <n v="0"/>
    <n v="0"/>
    <n v="38.049999999999997"/>
  </r>
  <r>
    <x v="36"/>
    <s v="C94000018000006 - Cinco Estrellas 100% Natural CAJA 6 PAQUETES 1 KG"/>
    <s v="JUAN FERNANDEZ"/>
    <s v="61206 - FERNANDO MEMBRILLO MONTILLA"/>
    <n v="53.92"/>
    <n v="0"/>
    <n v="0"/>
    <n v="0"/>
    <n v="0"/>
    <n v="0"/>
    <n v="0"/>
    <n v="0"/>
    <n v="0"/>
    <n v="0"/>
    <n v="0"/>
    <n v="0"/>
    <n v="53.92"/>
  </r>
  <r>
    <x v="36"/>
    <s v="C94000018000006 - Cinco Estrellas 100% Natural CAJA 6 PAQUETES 1 KG"/>
    <s v="JUAN FERNANDEZ"/>
    <s v="61466 - RANCHOTEL HOSTELEROS, S,L"/>
    <n v="0"/>
    <n v="0"/>
    <n v="84.52"/>
    <n v="0"/>
    <n v="81.95"/>
    <n v="78.489999999999995"/>
    <n v="0"/>
    <n v="0"/>
    <n v="0"/>
    <n v="144.72999999999999"/>
    <n v="207.31"/>
    <n v="200.21"/>
    <n v="797.21"/>
  </r>
  <r>
    <x v="36"/>
    <s v="C94000019000001 - Cinco Estrellas 80/20 PAQUETE 1 KG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6"/>
    <s v="C94000019000006 - Cinco Estrellas 80/20 CAJA 6 PAQUETES 1 KG"/>
    <s v="Desoonocido"/>
    <s v="61632 - EVERILDA UÃ¯Â¿Â½A ALONSO"/>
    <n v="83.32"/>
    <n v="0"/>
    <n v="0"/>
    <n v="0"/>
    <n v="0"/>
    <n v="0"/>
    <n v="0"/>
    <n v="0"/>
    <n v="0"/>
    <n v="0"/>
    <n v="0"/>
    <n v="0"/>
    <n v="83.32"/>
  </r>
  <r>
    <x v="36"/>
    <s v="C94000019000006 - Cinco Estrellas 80/20 CAJA 6 PAQUETES 1 KG"/>
    <s v="FERNANDO GARCIA"/>
    <s v="60396 - LENDA RESTAURACION S,L,"/>
    <n v="41.66"/>
    <n v="0"/>
    <n v="0"/>
    <n v="48.83"/>
    <n v="57.75"/>
    <n v="60.67"/>
    <n v="55.57"/>
    <n v="0"/>
    <n v="65.94"/>
    <n v="55.94"/>
    <n v="80.13"/>
    <n v="0"/>
    <n v="466.49"/>
  </r>
  <r>
    <x v="36"/>
    <s v="C94000019000006 - Cinco Estrellas 80/20 CAJA 6 PAQUETES 1 KG"/>
    <s v="FERNANDO GARCIA"/>
    <s v="61632 - EVERILDA UÃ¯Â¿Â½A ALONSO"/>
    <n v="0"/>
    <n v="106.38"/>
    <n v="178.69"/>
    <n v="146.5"/>
    <n v="173.25"/>
    <n v="182.02"/>
    <n v="166.7"/>
    <n v="83.97"/>
    <n v="197.81"/>
    <n v="167.81"/>
    <n v="320.49"/>
    <n v="154.76"/>
    <n v="1878.3799999999999"/>
  </r>
  <r>
    <x v="36"/>
    <s v="C94000019000006 - Cinco Estrellas 80/20 CAJA 6 PAQUETES 1 KG"/>
    <s v="FERNANDO GARCIA"/>
    <s v="61702 - ABACO TABERNA MAYOR,S,L"/>
    <n v="0"/>
    <n v="0"/>
    <n v="0"/>
    <n v="0"/>
    <n v="0"/>
    <n v="0"/>
    <n v="0"/>
    <n v="0"/>
    <n v="0"/>
    <n v="0"/>
    <n v="0"/>
    <n v="0"/>
    <n v="0"/>
  </r>
  <r>
    <x v="36"/>
    <s v="C94000019000006 - Cinco Estrellas 80/20 CAJA 6 PAQUETES 1 KG"/>
    <s v="FERNANDO GARCIA"/>
    <s v="61721 - MARIA CELESTE PIREZ VAZ"/>
    <n v="0"/>
    <n v="64.08"/>
    <n v="143.5"/>
    <n v="0"/>
    <n v="69.569999999999993"/>
    <n v="146.18"/>
    <n v="0"/>
    <n v="0"/>
    <n v="158.86000000000001"/>
    <n v="67.39"/>
    <n v="193.06"/>
    <n v="62.15"/>
    <n v="904.79000000000008"/>
  </r>
  <r>
    <x v="36"/>
    <s v="C94000019000006 - Cinco Estrellas 80/20 CAJA 6 PAQUETES 1 KG"/>
    <s v="FERNANDO GARCIA"/>
    <s v="61796 - PEDRO MORA ESCALANTE"/>
    <n v="41.66"/>
    <n v="53.19"/>
    <n v="178.69"/>
    <n v="97.67"/>
    <n v="115.5"/>
    <n v="121.35"/>
    <n v="55.57"/>
    <n v="83.97"/>
    <n v="131.88"/>
    <n v="111.89"/>
    <n v="160.27000000000001"/>
    <n v="51.59"/>
    <n v="1203.23"/>
  </r>
  <r>
    <x v="36"/>
    <s v="C94000019000006 - Cinco Estrellas 80/20 CAJA 6 PAQUETES 1 KG"/>
    <s v="FERNANDO GARCIA"/>
    <s v="61828 - LA CASA DE LAS PELOTAS SL"/>
    <n v="41.66"/>
    <n v="53.19"/>
    <n v="59.56"/>
    <n v="48.83"/>
    <n v="0"/>
    <n v="60.67"/>
    <n v="55.57"/>
    <n v="0"/>
    <n v="65.94"/>
    <n v="55.94"/>
    <n v="80.13"/>
    <n v="51.59"/>
    <n v="573.08000000000004"/>
  </r>
  <r>
    <x v="36"/>
    <s v="C94000019000006 - Cinco Estrellas 80/20 CAJA 6 PAQUETES 1 KG"/>
    <s v="FERNANDO GARCIA"/>
    <s v="61855 - SIXTA MARLENE GONZALEZ CARVALLO"/>
    <n v="0"/>
    <n v="53.19"/>
    <n v="238.22"/>
    <n v="195.31"/>
    <n v="115.48"/>
    <n v="0"/>
    <n v="0"/>
    <n v="0"/>
    <n v="0"/>
    <n v="0"/>
    <n v="0"/>
    <n v="0"/>
    <n v="602.19999999999993"/>
  </r>
  <r>
    <x v="36"/>
    <s v="C94000019000006 - Cinco Estrellas 80/20 CAJA 6 PAQUETES 1 KG"/>
    <s v="FERNANDO GARCIA"/>
    <s v="61871 - DANCRIS 2005 SL"/>
    <n v="41.66"/>
    <n v="105.01"/>
    <n v="119.09"/>
    <n v="0"/>
    <n v="115.47"/>
    <n v="181.97"/>
    <n v="0"/>
    <n v="0"/>
    <n v="0"/>
    <n v="0"/>
    <n v="0"/>
    <n v="0"/>
    <n v="563.20000000000005"/>
  </r>
  <r>
    <x v="36"/>
    <s v="C94000019000006 - Cinco Estrellas 80/20 CAJA 6 PAQUETES 1 KG"/>
    <s v="FERNANDO GARCIA"/>
    <s v="61879 - EL RINCON DE VICENTE, S,L"/>
    <n v="0"/>
    <n v="0"/>
    <n v="71.75"/>
    <n v="58.83"/>
    <n v="69.569999999999993"/>
    <n v="0"/>
    <n v="66.94"/>
    <n v="0"/>
    <n v="79.430000000000007"/>
    <n v="134.78"/>
    <n v="0"/>
    <n v="0"/>
    <n v="481.29999999999995"/>
  </r>
  <r>
    <x v="36"/>
    <s v="C94000019000006 - Cinco Estrellas 80/20 CAJA 6 PAQUETES 1 KG"/>
    <s v="GERMÃ¯Â¿Â½N"/>
    <s v="61855 - SIXTA MARLENE GONZALEZ CARVALLO"/>
    <n v="83.32"/>
    <n v="53.19"/>
    <n v="0"/>
    <n v="0"/>
    <n v="0"/>
    <n v="0"/>
    <n v="0"/>
    <n v="0"/>
    <n v="0"/>
    <n v="0"/>
    <n v="0"/>
    <n v="0"/>
    <n v="136.51"/>
  </r>
  <r>
    <x v="36"/>
    <s v="C94000019000006 - Cinco Estrellas 80/20 CAJA 6 PAQUETES 1 KG"/>
    <s v="GERMÃ¯Â¿Â½N"/>
    <s v="61879 - EL RINCON DE VICENTE, S,L"/>
    <n v="100.38"/>
    <n v="0"/>
    <n v="0"/>
    <n v="0"/>
    <n v="0"/>
    <n v="0"/>
    <n v="0"/>
    <n v="0"/>
    <n v="0"/>
    <n v="0"/>
    <n v="0"/>
    <n v="0"/>
    <n v="100.38"/>
  </r>
  <r>
    <x v="36"/>
    <s v="C94000019000006 - Cinco Estrellas 80/20 CAJA 6 PAQUETES 1 KG"/>
    <s v="TONI"/>
    <s v="61796 - PEDRO MORA ESCALANTE"/>
    <n v="41.66"/>
    <n v="0"/>
    <n v="0"/>
    <n v="0"/>
    <n v="0"/>
    <n v="0"/>
    <n v="0"/>
    <n v="0"/>
    <n v="0"/>
    <n v="0"/>
    <n v="0"/>
    <n v="0"/>
    <n v="41.66"/>
  </r>
  <r>
    <x v="36"/>
    <s v="C94000021000001 - AZUCAR CAJA 1000 UDS,"/>
    <s v="ELENA CORINA"/>
    <s v="61784 - KALAMATA, S,L,"/>
    <n v="0"/>
    <n v="0"/>
    <n v="0"/>
    <n v="0"/>
    <n v="0"/>
    <n v="0"/>
    <n v="0"/>
    <n v="0"/>
    <n v="0"/>
    <n v="0"/>
    <n v="0"/>
    <n v="35.57"/>
    <n v="35.57"/>
  </r>
  <r>
    <x v="36"/>
    <s v="C94000021000001 - AZUCAR CAJA 1000 UDS,"/>
    <s v="ELENA CORINA"/>
    <s v="61862 - BAR CAFE CACERES 48"/>
    <n v="0"/>
    <n v="18.34"/>
    <n v="41.06"/>
    <n v="16.829999999999998"/>
    <n v="19.91"/>
    <n v="41.83"/>
    <n v="38.31"/>
    <n v="28.95"/>
    <n v="22.73"/>
    <n v="19.28"/>
    <n v="55.24"/>
    <n v="17.78"/>
    <n v="320.26"/>
  </r>
  <r>
    <x v="36"/>
    <s v="C94000021000001 - AZUCAR CAJA 1000 UDS,"/>
    <s v="ELENA CORINA"/>
    <s v="61878 - LA TERRAZA COOL, S,L"/>
    <n v="0"/>
    <n v="0"/>
    <n v="0"/>
    <n v="0"/>
    <n v="17.89"/>
    <n v="0"/>
    <n v="17.21"/>
    <n v="0"/>
    <n v="0"/>
    <n v="0"/>
    <n v="0"/>
    <n v="0"/>
    <n v="35.1"/>
  </r>
  <r>
    <x v="36"/>
    <s v="C94000021000001 - AZUCAR CAJA 1000 UDS,"/>
    <s v="ELENA CORINA"/>
    <s v="61910 - INVERSIONES LA ISABELITA SL"/>
    <n v="0"/>
    <n v="0"/>
    <n v="0"/>
    <n v="16.829999999999998"/>
    <n v="19.91"/>
    <n v="20.91"/>
    <n v="19.16"/>
    <n v="0"/>
    <n v="22.73"/>
    <n v="0"/>
    <n v="55.24"/>
    <n v="17.78"/>
    <n v="172.56"/>
  </r>
  <r>
    <x v="36"/>
    <s v="C94000021000001 - AZUCAR CAJA 1000 UDS,"/>
    <s v="ELENA CORINA"/>
    <s v="61943 - CARMEN COCOREAN"/>
    <n v="0"/>
    <n v="0"/>
    <n v="0"/>
    <n v="16.829999999999998"/>
    <n v="0"/>
    <n v="0"/>
    <n v="0"/>
    <n v="0"/>
    <n v="22.73"/>
    <n v="0"/>
    <n v="0"/>
    <n v="0"/>
    <n v="39.56"/>
  </r>
  <r>
    <x v="36"/>
    <s v="C94000021000001 - AZUCAR CAJA 1000 UDS,"/>
    <s v="ELENA CORINA"/>
    <s v="62000 - SERGIO ASCONA FELIPA"/>
    <n v="0"/>
    <n v="0"/>
    <n v="0"/>
    <n v="0"/>
    <n v="0"/>
    <n v="0"/>
    <n v="0"/>
    <n v="28.95"/>
    <n v="22.73"/>
    <n v="19.28"/>
    <n v="0"/>
    <n v="0"/>
    <n v="70.960000000000008"/>
  </r>
  <r>
    <x v="36"/>
    <s v="C94000021000001 - AZUCAR CAJA 1000 UDS,"/>
    <s v="ELENA CORINA"/>
    <s v="62009 - JUAREZ Y TORRES SL"/>
    <n v="0"/>
    <n v="0"/>
    <n v="0"/>
    <n v="0"/>
    <n v="0"/>
    <n v="0"/>
    <n v="0"/>
    <n v="0"/>
    <n v="0"/>
    <n v="19.28"/>
    <n v="27.62"/>
    <n v="0"/>
    <n v="46.900000000000006"/>
  </r>
  <r>
    <x v="36"/>
    <s v="C94000021000001 - AZUCAR CAJA 1000 UDS,"/>
    <s v="ELENA CORINA"/>
    <s v="62015 - JOSE ANTONIO MOLINA SALAZAR"/>
    <n v="0"/>
    <n v="0"/>
    <n v="0"/>
    <n v="0"/>
    <n v="0"/>
    <n v="0"/>
    <n v="0"/>
    <n v="0"/>
    <n v="0"/>
    <n v="38.57"/>
    <n v="82.87"/>
    <n v="17.78"/>
    <n v="139.22"/>
  </r>
  <r>
    <x v="36"/>
    <s v="C94000021000001 - AZUCAR CAJA 1000 UDS,"/>
    <s v="ELENA CORINA"/>
    <s v="62020 - BLACK MITFORD CORPORTA SL"/>
    <n v="0"/>
    <n v="0"/>
    <n v="0"/>
    <n v="0"/>
    <n v="0"/>
    <n v="0"/>
    <n v="0"/>
    <n v="0"/>
    <n v="0"/>
    <n v="38.57"/>
    <n v="110.49"/>
    <n v="71.13"/>
    <n v="220.19"/>
  </r>
  <r>
    <x v="36"/>
    <s v="C94000021000001 - AZUCAR CAJA 1000 UDS,"/>
    <s v="FERNANDO GARCIA"/>
    <s v="60396 - LENDA RESTAURACION S,L,"/>
    <n v="12.91"/>
    <n v="0"/>
    <n v="0"/>
    <n v="0"/>
    <n v="17.89"/>
    <n v="0"/>
    <n v="17.21"/>
    <n v="0"/>
    <n v="0"/>
    <n v="17.329999999999998"/>
    <n v="0"/>
    <n v="0"/>
    <n v="65.34"/>
  </r>
  <r>
    <x v="36"/>
    <s v="C94000021000001 - AZUCAR CAJA 1000 UDS,"/>
    <s v="FERNANDO GARCIA"/>
    <s v="60510 - TABERNA CELTA S,L,"/>
    <n v="0"/>
    <n v="16.48"/>
    <n v="18.45"/>
    <n v="0"/>
    <n v="17.89"/>
    <n v="18.79"/>
    <n v="0"/>
    <n v="0"/>
    <n v="20.420000000000002"/>
    <n v="0"/>
    <n v="24.82"/>
    <n v="0"/>
    <n v="116.85"/>
  </r>
  <r>
    <x v="36"/>
    <s v="C94000021000001 - AZUCAR CAJA 1000 UDS,"/>
    <s v="FERNANDO GARCIA"/>
    <s v="61181 - AL-MOUNIA, S,L,"/>
    <n v="0"/>
    <n v="0"/>
    <n v="0"/>
    <n v="0"/>
    <n v="0"/>
    <n v="18.79"/>
    <n v="0"/>
    <n v="0"/>
    <n v="20.420000000000002"/>
    <n v="0"/>
    <n v="0"/>
    <n v="0"/>
    <n v="39.21"/>
  </r>
  <r>
    <x v="36"/>
    <s v="C94000021000001 - AZUCAR CAJA 1000 UDS,"/>
    <s v="FERNANDO GARCIA"/>
    <s v="61468 - HOTEL VILLA DE BARAJAS"/>
    <n v="0"/>
    <n v="0"/>
    <n v="0"/>
    <n v="0"/>
    <n v="0"/>
    <n v="0"/>
    <n v="0"/>
    <n v="0"/>
    <n v="0"/>
    <n v="17.329999999999998"/>
    <n v="0"/>
    <n v="15.98"/>
    <n v="33.31"/>
  </r>
  <r>
    <x v="36"/>
    <s v="C94000021000001 - AZUCAR CAJA 1000 UDS,"/>
    <s v="FERNANDO GARCIA"/>
    <s v="61574 - MINASALA CARDONA, S,L,"/>
    <n v="0"/>
    <n v="0"/>
    <n v="0"/>
    <n v="0"/>
    <n v="0"/>
    <n v="0"/>
    <n v="0"/>
    <n v="0"/>
    <n v="0"/>
    <n v="0"/>
    <n v="0"/>
    <n v="0"/>
    <n v="0"/>
  </r>
  <r>
    <x v="36"/>
    <s v="C94000021000001 - AZUCAR CAJA 1000 UDS,"/>
    <s v="FERNANDO GARCIA"/>
    <s v="61623 - NOCONSTANZA, S,L,"/>
    <n v="0"/>
    <n v="0"/>
    <n v="18.45"/>
    <n v="0"/>
    <n v="0"/>
    <n v="0"/>
    <n v="0"/>
    <n v="0"/>
    <n v="0"/>
    <n v="0"/>
    <n v="0"/>
    <n v="0"/>
    <n v="18.45"/>
  </r>
  <r>
    <x v="36"/>
    <s v="C94000021000001 - AZUCAR CAJA 1000 UDS,"/>
    <s v="FERNANDO GARCIA"/>
    <s v="61637 - NAKAMA J Y R, S,L"/>
    <n v="0"/>
    <n v="0"/>
    <n v="18.45"/>
    <n v="0"/>
    <n v="0"/>
    <n v="0"/>
    <n v="0"/>
    <n v="0"/>
    <n v="0"/>
    <n v="17.329999999999998"/>
    <n v="0"/>
    <n v="0"/>
    <n v="35.78"/>
  </r>
  <r>
    <x v="36"/>
    <s v="C94000021000001 - AZUCAR CAJA 1000 UDS,"/>
    <s v="FERNANDO GARCIA"/>
    <s v="61646 - MONICA EL ABBAS"/>
    <n v="12.91"/>
    <n v="16.48"/>
    <n v="18.45"/>
    <n v="15.13"/>
    <n v="0"/>
    <n v="0"/>
    <n v="0"/>
    <n v="26.01"/>
    <n v="0"/>
    <n v="17.329999999999998"/>
    <n v="0"/>
    <n v="15.98"/>
    <n v="122.29"/>
  </r>
  <r>
    <x v="36"/>
    <s v="C94000021000001 - AZUCAR CAJA 1000 UDS,"/>
    <s v="FERNANDO GARCIA"/>
    <s v="61664 - PANOCHARICA, S,L,"/>
    <n v="12.91"/>
    <n v="0"/>
    <n v="0"/>
    <n v="15.13"/>
    <n v="0"/>
    <n v="0"/>
    <n v="17.21"/>
    <n v="0"/>
    <n v="0"/>
    <n v="17.329999999999998"/>
    <n v="0"/>
    <n v="15.98"/>
    <n v="78.56"/>
  </r>
  <r>
    <x v="36"/>
    <s v="C94000021000001 - AZUCAR CAJA 1000 UDS,"/>
    <s v="FERNANDO GARCIA"/>
    <s v="61721 - MARIA CELESTE PIREZ VAZ"/>
    <n v="0"/>
    <n v="0"/>
    <n v="41.06"/>
    <n v="33.67"/>
    <n v="19.91"/>
    <n v="0"/>
    <n v="19.16"/>
    <n v="0"/>
    <n v="0"/>
    <n v="19.28"/>
    <n v="0"/>
    <n v="0"/>
    <n v="133.07999999999998"/>
  </r>
  <r>
    <x v="36"/>
    <s v="C94000021000001 - AZUCAR CAJA 1000 UDS,"/>
    <s v="FERNANDO GARCIA"/>
    <s v="61734 - JOSE RAUL SUAREZ CALERO"/>
    <n v="0"/>
    <n v="0"/>
    <n v="18.45"/>
    <n v="0"/>
    <n v="0"/>
    <n v="0"/>
    <n v="0"/>
    <n v="0"/>
    <n v="0"/>
    <n v="0"/>
    <n v="0"/>
    <n v="0"/>
    <n v="18.45"/>
  </r>
  <r>
    <x v="36"/>
    <s v="C94000021000001 - AZUCAR CAJA 1000 UDS,"/>
    <s v="FERNANDO GARCIA"/>
    <s v="61735 - CLUB DEPORTIVO SAN FERNANDO"/>
    <n v="0"/>
    <n v="0"/>
    <n v="18.45"/>
    <n v="0"/>
    <n v="0"/>
    <n v="18.79"/>
    <n v="0"/>
    <n v="0"/>
    <n v="20.420000000000002"/>
    <n v="17.329999999999998"/>
    <n v="24.82"/>
    <n v="15.98"/>
    <n v="115.79"/>
  </r>
  <r>
    <x v="36"/>
    <s v="C94000021000001 - AZUCAR CAJA 1000 UDS,"/>
    <s v="FERNANDO GARCIA"/>
    <s v="61739 - FERDALGADINKAIZEN, S,L,"/>
    <n v="0"/>
    <n v="0"/>
    <n v="0"/>
    <n v="0"/>
    <n v="17.89"/>
    <n v="18.79"/>
    <n v="0"/>
    <n v="0"/>
    <n v="0"/>
    <n v="0"/>
    <n v="0"/>
    <n v="0"/>
    <n v="36.68"/>
  </r>
  <r>
    <x v="36"/>
    <s v="C94000021000001 - AZUCAR CAJA 1000 UDS,"/>
    <s v="FERNANDO GARCIA"/>
    <s v="61770 - LAGAGAFEA SL"/>
    <n v="0"/>
    <n v="0"/>
    <n v="0"/>
    <n v="0"/>
    <n v="19.91"/>
    <n v="0"/>
    <n v="0"/>
    <n v="28.95"/>
    <n v="0"/>
    <n v="0"/>
    <n v="0"/>
    <n v="17.78"/>
    <n v="66.64"/>
  </r>
  <r>
    <x v="36"/>
    <s v="C94000021000001 - AZUCAR CAJA 1000 UDS,"/>
    <s v="FERNANDO GARCIA"/>
    <s v="61796 - PEDRO MORA ESCALANTE"/>
    <n v="0"/>
    <n v="0"/>
    <n v="0"/>
    <n v="0"/>
    <n v="0"/>
    <n v="20.91"/>
    <n v="0"/>
    <n v="28.95"/>
    <n v="0"/>
    <n v="19.28"/>
    <n v="27.62"/>
    <n v="0"/>
    <n v="96.76"/>
  </r>
  <r>
    <x v="36"/>
    <s v="C94000021000001 - AZUCAR CAJA 1000 UDS,"/>
    <s v="FERNANDO GARCIA"/>
    <s v="61832 - AKALANKA"/>
    <n v="12.91"/>
    <n v="16.48"/>
    <n v="18.45"/>
    <n v="15.13"/>
    <n v="17.89"/>
    <n v="18.79"/>
    <n v="17.21"/>
    <n v="0"/>
    <n v="20.420000000000002"/>
    <n v="17.329999999999998"/>
    <n v="49.64"/>
    <n v="15.98"/>
    <n v="220.23"/>
  </r>
  <r>
    <x v="36"/>
    <s v="C94000021000001 - AZUCAR CAJA 1000 UDS,"/>
    <s v="FERNANDO GARCIA"/>
    <s v="61862 - BAR CAFE CACERES 48"/>
    <n v="0"/>
    <n v="17.87"/>
    <n v="0"/>
    <n v="0"/>
    <n v="0"/>
    <n v="0"/>
    <n v="0"/>
    <n v="0"/>
    <n v="0"/>
    <n v="0"/>
    <n v="0"/>
    <n v="0"/>
    <n v="17.87"/>
  </r>
  <r>
    <x v="36"/>
    <s v="C94000021000001 - AZUCAR CAJA 1000 UDS,"/>
    <s v="FERNANDO GARCIA"/>
    <s v="61871 - DANCRIS 2005 SL"/>
    <n v="14.36"/>
    <n v="0"/>
    <n v="0"/>
    <n v="0"/>
    <n v="19.91"/>
    <n v="20.91"/>
    <n v="0"/>
    <n v="0"/>
    <n v="0"/>
    <n v="0"/>
    <n v="0"/>
    <n v="0"/>
    <n v="55.179999999999993"/>
  </r>
  <r>
    <x v="36"/>
    <s v="C94000021000001 - AZUCAR CAJA 1000 UDS,"/>
    <s v="FERNANDO GARCIA"/>
    <s v="61875 - ROXANA LULIANA URECHE"/>
    <n v="0"/>
    <n v="18.34"/>
    <n v="20.53"/>
    <n v="0"/>
    <n v="0"/>
    <n v="20.91"/>
    <n v="0"/>
    <n v="0"/>
    <n v="0"/>
    <n v="0"/>
    <n v="27.62"/>
    <n v="0"/>
    <n v="87.4"/>
  </r>
  <r>
    <x v="36"/>
    <s v="C94000021000001 - AZUCAR CAJA 1000 UDS,"/>
    <s v="FERNANDO GARCIA"/>
    <s v="61875_1 - ROXANA LULIANA URECHE"/>
    <n v="0"/>
    <n v="0"/>
    <n v="0"/>
    <n v="0"/>
    <n v="0"/>
    <n v="0"/>
    <n v="0"/>
    <n v="0"/>
    <n v="0"/>
    <n v="19.28"/>
    <n v="0"/>
    <n v="0"/>
    <n v="19.28"/>
  </r>
  <r>
    <x v="36"/>
    <s v="C94000021000001 - AZUCAR CAJA 1000 UDS,"/>
    <s v="FERNANDO GARCIA"/>
    <s v="61904 - EL TRIO LALALA, S,L"/>
    <n v="0"/>
    <n v="0"/>
    <n v="0"/>
    <n v="33.67"/>
    <n v="0"/>
    <n v="0"/>
    <n v="0"/>
    <n v="0"/>
    <n v="22.73"/>
    <n v="38.57"/>
    <n v="27.62"/>
    <n v="0"/>
    <n v="122.59"/>
  </r>
  <r>
    <x v="36"/>
    <s v="C94000021000001 - AZUCAR CAJA 1000 UDS,"/>
    <s v="FERNANDO GARCIA"/>
    <s v="61917 - MARIA VIRGINIA CASTRO JARRIN"/>
    <n v="0"/>
    <n v="0"/>
    <n v="0"/>
    <n v="33.67"/>
    <n v="19.91"/>
    <n v="20.91"/>
    <n v="19.16"/>
    <n v="0"/>
    <n v="45.46"/>
    <n v="19.28"/>
    <n v="27.62"/>
    <n v="0"/>
    <n v="186.01"/>
  </r>
  <r>
    <x v="36"/>
    <s v="C94000021000001 - AZUCAR CAJA 1000 UDS,"/>
    <s v="FERNANDO GARCIA"/>
    <s v="61918 - FLOR ALBA CASTRO JARRIN"/>
    <n v="0"/>
    <n v="0"/>
    <n v="20.53"/>
    <n v="0"/>
    <n v="0"/>
    <n v="20.91"/>
    <n v="0"/>
    <n v="0"/>
    <n v="0"/>
    <n v="0"/>
    <n v="0"/>
    <n v="0"/>
    <n v="41.44"/>
  </r>
  <r>
    <x v="36"/>
    <s v="C94000021000001 - AZUCAR CAJA 1000 UDS,"/>
    <s v="FERNANDO GARCIA"/>
    <s v="61937 - TRICICUATES SL"/>
    <n v="0"/>
    <n v="0"/>
    <n v="0"/>
    <n v="16.829999999999998"/>
    <n v="0"/>
    <n v="0"/>
    <n v="0"/>
    <n v="0"/>
    <n v="0"/>
    <n v="0"/>
    <n v="0"/>
    <n v="0"/>
    <n v="16.829999999999998"/>
  </r>
  <r>
    <x v="36"/>
    <s v="C94000021000001 - AZUCAR CAJA 1000 UDS,"/>
    <s v="FERNANDO GARCIA"/>
    <s v="61975 - MIGUEL ANGEL CRESPO HERANCE"/>
    <n v="0"/>
    <n v="0"/>
    <n v="0"/>
    <n v="0"/>
    <n v="0"/>
    <n v="20.91"/>
    <n v="19.16"/>
    <n v="0"/>
    <n v="45.46"/>
    <n v="19.28"/>
    <n v="55.24"/>
    <n v="17.78"/>
    <n v="177.83"/>
  </r>
  <r>
    <x v="36"/>
    <s v="C94000021000001 - AZUCAR CAJA 1000 UDS,"/>
    <s v="FERNANDO GARCIA"/>
    <s v="62002 - NILDA FRANCO BARRETO"/>
    <n v="0"/>
    <n v="0"/>
    <n v="0"/>
    <n v="0"/>
    <n v="0"/>
    <n v="0"/>
    <n v="0"/>
    <n v="28.95"/>
    <n v="0"/>
    <n v="19.28"/>
    <n v="0"/>
    <n v="0"/>
    <n v="48.230000000000004"/>
  </r>
  <r>
    <x v="36"/>
    <s v="C94000021000001 - AZUCAR CAJA 1000 UDS,"/>
    <s v="FERNANDO GARCIA"/>
    <s v="62024 - RESTAURANTE A PUNTO ESCOFFIER SL"/>
    <n v="0"/>
    <n v="0"/>
    <n v="0"/>
    <n v="0"/>
    <n v="0"/>
    <n v="0"/>
    <n v="0"/>
    <n v="0"/>
    <n v="0"/>
    <n v="0"/>
    <n v="27.62"/>
    <n v="35.57"/>
    <n v="63.19"/>
  </r>
  <r>
    <x v="36"/>
    <s v="C94000021000001 - AZUCAR CAJA 1000 UDS,"/>
    <s v="GERMÃ¯Â¿Â½N"/>
    <s v="61623 - NOCONSTANZA, S,L,"/>
    <n v="12.91"/>
    <n v="16.48"/>
    <n v="0"/>
    <n v="0"/>
    <n v="0"/>
    <n v="0"/>
    <n v="0"/>
    <n v="0"/>
    <n v="0"/>
    <n v="0"/>
    <n v="0"/>
    <n v="0"/>
    <n v="29.39"/>
  </r>
  <r>
    <x v="36"/>
    <s v="C94000021000001 - AZUCAR CAJA 1000 UDS,"/>
    <s v="GERMÃ¯Â¿Â½N"/>
    <s v="61734 - JOSE RAUL SUAREZ CALERO"/>
    <n v="0"/>
    <n v="16.48"/>
    <n v="0"/>
    <n v="0"/>
    <n v="0"/>
    <n v="0"/>
    <n v="0"/>
    <n v="0"/>
    <n v="0"/>
    <n v="0"/>
    <n v="0"/>
    <n v="0"/>
    <n v="16.48"/>
  </r>
  <r>
    <x v="36"/>
    <s v="C94000021000001 - AZUCAR CAJA 1000 UDS,"/>
    <s v="GERMÃ¯Â¿Â½N"/>
    <s v="61875 - ROXANA LULIANA URECHE"/>
    <n v="14.36"/>
    <n v="0"/>
    <n v="0"/>
    <n v="0"/>
    <n v="0"/>
    <n v="0"/>
    <n v="0"/>
    <n v="0"/>
    <n v="0"/>
    <n v="0"/>
    <n v="0"/>
    <n v="0"/>
    <n v="14.36"/>
  </r>
  <r>
    <x v="36"/>
    <s v="C94000021000001 - AZUCAR CAJA 1000 UDS,"/>
    <s v="GERMÃ¯Â¿Â½N"/>
    <s v="61878 - LA TERRAZA COOL, S,L"/>
    <n v="0"/>
    <n v="0"/>
    <n v="18.45"/>
    <n v="0"/>
    <n v="0"/>
    <n v="0"/>
    <n v="0"/>
    <n v="0"/>
    <n v="0"/>
    <n v="0"/>
    <n v="0"/>
    <n v="0"/>
    <n v="18.45"/>
  </r>
  <r>
    <x v="36"/>
    <s v="C94000021000001 - AZUCAR CAJA 1000 UDS,"/>
    <s v="GERMÃ¯Â¿Â½N"/>
    <s v="61910 - INVERSIONES LA ISABELITA SL"/>
    <n v="0"/>
    <n v="0"/>
    <n v="20.53"/>
    <n v="0"/>
    <n v="0"/>
    <n v="0"/>
    <n v="0"/>
    <n v="0"/>
    <n v="0"/>
    <n v="0"/>
    <n v="0"/>
    <n v="0"/>
    <n v="20.53"/>
  </r>
  <r>
    <x v="36"/>
    <s v="C94000021000001 - AZUCAR CAJA 1000 UDS,"/>
    <s v="JUAN FERNANDEZ"/>
    <s v="60732_1 - OKTOBERFEST PRINCIPE PIO"/>
    <n v="0"/>
    <n v="0"/>
    <n v="0"/>
    <n v="0"/>
    <n v="0"/>
    <n v="0"/>
    <n v="0"/>
    <n v="0"/>
    <n v="0"/>
    <n v="0"/>
    <n v="66.27"/>
    <n v="0"/>
    <n v="66.27"/>
  </r>
  <r>
    <x v="36"/>
    <s v="C94000021000001 - AZUCAR CAJA 1000 UDS,"/>
    <s v="JUAN FERNANDEZ"/>
    <s v="61071 - LA CASONA DE MARCELO Y NANCY, S,L"/>
    <n v="0"/>
    <n v="16.48"/>
    <n v="36.9"/>
    <n v="15.13"/>
    <n v="17.89"/>
    <n v="37.590000000000003"/>
    <n v="34.43"/>
    <n v="26.01"/>
    <n v="0"/>
    <n v="17.329999999999998"/>
    <n v="0"/>
    <n v="31.96"/>
    <n v="233.72"/>
  </r>
  <r>
    <x v="36"/>
    <s v="C94000021000001 - AZUCAR CAJA 1000 UDS,"/>
    <s v="JUAN FERNANDEZ"/>
    <s v="61071_1 - LA CASONA DE MARCELO Y NANCY, S,L"/>
    <n v="0"/>
    <n v="0"/>
    <n v="0"/>
    <n v="0"/>
    <n v="0"/>
    <n v="0"/>
    <n v="0"/>
    <n v="0"/>
    <n v="0"/>
    <n v="0"/>
    <n v="0"/>
    <n v="15.98"/>
    <n v="15.98"/>
  </r>
  <r>
    <x v="36"/>
    <s v="C94000021000001 - AZUCAR CAJA 1000 UDS,"/>
    <s v="JUAN FERNANDEZ"/>
    <s v="61071_2 - LA CASONA DE MARCELO Y NANCY, S,L"/>
    <n v="0"/>
    <n v="16.48"/>
    <n v="0"/>
    <n v="15.13"/>
    <n v="0"/>
    <n v="37.590000000000003"/>
    <n v="17.21"/>
    <n v="0"/>
    <n v="0"/>
    <n v="17.329999999999998"/>
    <n v="24.82"/>
    <n v="31.96"/>
    <n v="160.52000000000001"/>
  </r>
  <r>
    <x v="36"/>
    <s v="C94000021000001 - AZUCAR CAJA 1000 UDS,"/>
    <s v="JUAN FERNANDEZ"/>
    <s v="61071_3 - LA CASONA DE MARCELO Y NANCY, S,L"/>
    <n v="0"/>
    <n v="16.059999999999999"/>
    <n v="0"/>
    <n v="15.13"/>
    <n v="17.89"/>
    <n v="18.79"/>
    <n v="0"/>
    <n v="0"/>
    <n v="0"/>
    <n v="0"/>
    <n v="24.82"/>
    <n v="15.98"/>
    <n v="108.67"/>
  </r>
  <r>
    <x v="36"/>
    <s v="C94000021000001 - AZUCAR CAJA 1000 UDS,"/>
    <s v="JUAN FERNANDEZ"/>
    <s v="61616 - DREAMLAND PARK, S,L,U"/>
    <n v="12.91"/>
    <n v="16.48"/>
    <n v="36.9"/>
    <n v="30.25"/>
    <n v="53.67"/>
    <n v="0"/>
    <n v="17.21"/>
    <n v="0"/>
    <n v="40.85"/>
    <n v="17.329999999999998"/>
    <n v="24.82"/>
    <n v="31.96"/>
    <n v="282.37999999999994"/>
  </r>
  <r>
    <x v="36"/>
    <s v="C94000021000001 - AZUCAR CAJA 1000 UDS,"/>
    <s v="JUAN FERNANDEZ"/>
    <s v="67466 - DORNASOFT, S,L,"/>
    <n v="0"/>
    <n v="0"/>
    <n v="18.45"/>
    <n v="0"/>
    <n v="0"/>
    <n v="0"/>
    <n v="0"/>
    <n v="26.01"/>
    <n v="0"/>
    <n v="0"/>
    <n v="0"/>
    <n v="0"/>
    <n v="44.46"/>
  </r>
  <r>
    <x v="36"/>
    <s v="C94000021000001 - AZUCAR CAJA 1000 UDS,"/>
    <s v="TONI"/>
    <s v="60510 - TABERNA CELTA S,L,"/>
    <n v="12.91"/>
    <n v="0"/>
    <n v="0"/>
    <n v="0"/>
    <n v="0"/>
    <n v="0"/>
    <n v="0"/>
    <n v="0"/>
    <n v="0"/>
    <n v="0"/>
    <n v="0"/>
    <n v="0"/>
    <n v="12.91"/>
  </r>
  <r>
    <x v="36"/>
    <s v="C94000021000001 - AZUCAR CAJA 1000 UDS,"/>
    <s v="TONI"/>
    <s v="61770 - LAGAGAFEA SL"/>
    <n v="14.36"/>
    <n v="0"/>
    <n v="0"/>
    <n v="0"/>
    <n v="0"/>
    <n v="0"/>
    <n v="0"/>
    <n v="0"/>
    <n v="0"/>
    <n v="0"/>
    <n v="0"/>
    <n v="0"/>
    <n v="14.36"/>
  </r>
  <r>
    <x v="36"/>
    <s v="C94000022000001 - EDULCORANTE TORRELSA PAQ, 150 SOBRES"/>
    <s v="ELENA CORINA"/>
    <s v="61623 - NOCONSTANZA, S,L,"/>
    <n v="0"/>
    <n v="0"/>
    <n v="0"/>
    <n v="0"/>
    <n v="0"/>
    <n v="0"/>
    <n v="0"/>
    <n v="0"/>
    <n v="0"/>
    <n v="0"/>
    <n v="0"/>
    <n v="3.85"/>
    <n v="3.85"/>
  </r>
  <r>
    <x v="36"/>
    <s v="C94000022000001 - EDULCORANTE TORRELSA PAQ, 150 SOBRES"/>
    <s v="ELENA CORINA"/>
    <s v="61739 - FERDALGADINKAIZEN, S,L,"/>
    <n v="6.21"/>
    <n v="0"/>
    <n v="0"/>
    <n v="0"/>
    <n v="0"/>
    <n v="0"/>
    <n v="0"/>
    <n v="0"/>
    <n v="0"/>
    <n v="0"/>
    <n v="0"/>
    <n v="0"/>
    <n v="6.21"/>
  </r>
  <r>
    <x v="36"/>
    <s v="C94000022000001 - EDULCORANTE TORRELSA PAQ, 150 SOBRES"/>
    <s v="ELENA CORINA"/>
    <s v="61784 - KALAMATA, S,L,"/>
    <n v="0"/>
    <n v="0"/>
    <n v="0"/>
    <n v="0"/>
    <n v="0"/>
    <n v="0"/>
    <n v="0"/>
    <n v="0"/>
    <n v="0"/>
    <n v="4.18"/>
    <n v="0"/>
    <n v="11.55"/>
    <n v="15.73"/>
  </r>
  <r>
    <x v="36"/>
    <s v="C94000022000001 - EDULCORANTE TORRELSA PAQ, 150 SOBRES"/>
    <s v="ELENA CORINA"/>
    <s v="61801 - ROOSTER GOURMET SL"/>
    <n v="0"/>
    <n v="0"/>
    <n v="0"/>
    <n v="0"/>
    <n v="0"/>
    <n v="0"/>
    <n v="0"/>
    <n v="0"/>
    <n v="4.92"/>
    <n v="0"/>
    <n v="0"/>
    <n v="3.85"/>
    <n v="8.77"/>
  </r>
  <r>
    <x v="36"/>
    <s v="C94000022000001 - EDULCORANTE TORRELSA PAQ, 150 SOBRES"/>
    <s v="ELENA CORINA"/>
    <s v="61836 - DANIEL NUNO JOAQUIM BELIM"/>
    <n v="0"/>
    <n v="3.97"/>
    <n v="0"/>
    <n v="0"/>
    <n v="0"/>
    <n v="0"/>
    <n v="0"/>
    <n v="0"/>
    <n v="0"/>
    <n v="0"/>
    <n v="0"/>
    <n v="0"/>
    <n v="3.97"/>
  </r>
  <r>
    <x v="36"/>
    <s v="C94000022000001 - EDULCORANTE TORRELSA PAQ, 150 SOBRES"/>
    <s v="ELENA CORINA"/>
    <s v="61862 - BAR CAFE CACERES 48"/>
    <n v="0"/>
    <n v="7.94"/>
    <n v="40.01"/>
    <n v="0"/>
    <n v="25.86"/>
    <n v="36.229999999999997"/>
    <n v="24.89"/>
    <n v="0"/>
    <n v="24.61"/>
    <n v="33.409999999999997"/>
    <n v="35.89"/>
    <n v="7.7"/>
    <n v="236.54000000000002"/>
  </r>
  <r>
    <x v="36"/>
    <s v="C94000022000001 - EDULCORANTE TORRELSA PAQ, 150 SOBRES"/>
    <s v="ELENA CORINA"/>
    <s v="61878 - LA TERRAZA COOL, S,L"/>
    <n v="0"/>
    <n v="0"/>
    <n v="0"/>
    <n v="7.29"/>
    <n v="4.3099999999999996"/>
    <n v="0"/>
    <n v="0"/>
    <n v="0"/>
    <n v="0"/>
    <n v="0"/>
    <n v="0"/>
    <n v="0"/>
    <n v="11.6"/>
  </r>
  <r>
    <x v="36"/>
    <s v="C94000022000001 - EDULCORANTE TORRELSA PAQ, 150 SOBRES"/>
    <s v="ELENA CORINA"/>
    <s v="61905 - Lidia Emperatriz Ortega Castro"/>
    <n v="0"/>
    <n v="0"/>
    <n v="4.45"/>
    <n v="0"/>
    <n v="0"/>
    <n v="0"/>
    <n v="0"/>
    <n v="0"/>
    <n v="4.92"/>
    <n v="0"/>
    <n v="0"/>
    <n v="0"/>
    <n v="9.370000000000001"/>
  </r>
  <r>
    <x v="36"/>
    <s v="C94000022000001 - EDULCORANTE TORRELSA PAQ, 150 SOBRES"/>
    <s v="ELENA CORINA"/>
    <s v="61910 - INVERSIONES LA ISABELITA SL"/>
    <n v="0"/>
    <n v="0"/>
    <n v="0"/>
    <n v="0"/>
    <n v="4.3099999999999996"/>
    <n v="0"/>
    <n v="0"/>
    <n v="0"/>
    <n v="4.92"/>
    <n v="20.88"/>
    <n v="11.96"/>
    <n v="0"/>
    <n v="42.07"/>
  </r>
  <r>
    <x v="36"/>
    <s v="C94000022000001 - EDULCORANTE TORRELSA PAQ, 150 SOBRES"/>
    <s v="ELENA CORINA"/>
    <s v="61943 - CARMEN COCOREAN"/>
    <n v="0"/>
    <n v="0"/>
    <n v="0"/>
    <n v="3.65"/>
    <n v="8.6199999999999992"/>
    <n v="9.06"/>
    <n v="4.1500000000000004"/>
    <n v="6.27"/>
    <n v="4.92"/>
    <n v="0"/>
    <n v="11.96"/>
    <n v="0"/>
    <n v="48.629999999999995"/>
  </r>
  <r>
    <x v="36"/>
    <s v="C94000022000001 - EDULCORANTE TORRELSA PAQ, 150 SOBRES"/>
    <s v="ELENA CORINA"/>
    <s v="62000 - SERGIO ASCONA FELIPA"/>
    <n v="0"/>
    <n v="0"/>
    <n v="0"/>
    <n v="0"/>
    <n v="0"/>
    <n v="0"/>
    <n v="0"/>
    <n v="6.27"/>
    <n v="4.92"/>
    <n v="12.53"/>
    <n v="5.98"/>
    <n v="0"/>
    <n v="29.7"/>
  </r>
  <r>
    <x v="36"/>
    <s v="C94000022000001 - EDULCORANTE TORRELSA PAQ, 150 SOBRES"/>
    <s v="ELENA CORINA"/>
    <s v="62009 - JUAREZ Y TORRES SL"/>
    <n v="0"/>
    <n v="0"/>
    <n v="0"/>
    <n v="0"/>
    <n v="0"/>
    <n v="0"/>
    <n v="0"/>
    <n v="0"/>
    <n v="0"/>
    <n v="4.18"/>
    <n v="5.98"/>
    <n v="0"/>
    <n v="10.16"/>
  </r>
  <r>
    <x v="36"/>
    <s v="C94000022000001 - EDULCORANTE TORRELSA PAQ, 150 SOBRES"/>
    <s v="ELENA CORINA"/>
    <s v="62015 - JOSE ANTONIO MOLINA SALAZAR"/>
    <n v="0"/>
    <n v="0"/>
    <n v="0"/>
    <n v="0"/>
    <n v="0"/>
    <n v="0"/>
    <n v="0"/>
    <n v="0"/>
    <n v="0"/>
    <n v="4.18"/>
    <n v="17.940000000000001"/>
    <n v="7.7"/>
    <n v="29.82"/>
  </r>
  <r>
    <x v="36"/>
    <s v="C94000022000001 - EDULCORANTE TORRELSA PAQ, 150 SOBRES"/>
    <s v="ELENA CORINA"/>
    <s v="62020 - BLACK MITFORD CORPORTA SL"/>
    <n v="0"/>
    <n v="0"/>
    <n v="0"/>
    <n v="0"/>
    <n v="0"/>
    <n v="0"/>
    <n v="0"/>
    <n v="0"/>
    <n v="0"/>
    <n v="12.53"/>
    <n v="29.91"/>
    <n v="38.51"/>
    <n v="80.949999999999989"/>
  </r>
  <r>
    <x v="36"/>
    <s v="C94000022000001 - EDULCORANTE TORRELSA PAQ, 150 SOBRES"/>
    <s v="FERNANDO GARCIA"/>
    <s v="60510 - TABERNA CELTA S,L,"/>
    <n v="0"/>
    <n v="0"/>
    <n v="0"/>
    <n v="0"/>
    <n v="0"/>
    <n v="0"/>
    <n v="4.1500000000000004"/>
    <n v="6.27"/>
    <n v="0"/>
    <n v="0"/>
    <n v="0"/>
    <n v="0"/>
    <n v="10.42"/>
  </r>
  <r>
    <x v="36"/>
    <s v="C94000022000001 - EDULCORANTE TORRELSA PAQ, 150 SOBRES"/>
    <s v="FERNANDO GARCIA"/>
    <s v="61181 - AL-MOUNIA, S,L,"/>
    <n v="0"/>
    <n v="0"/>
    <n v="0"/>
    <n v="0"/>
    <n v="0"/>
    <n v="0"/>
    <n v="0"/>
    <n v="0"/>
    <n v="0"/>
    <n v="8.35"/>
    <n v="0"/>
    <n v="11.55"/>
    <n v="19.899999999999999"/>
  </r>
  <r>
    <x v="36"/>
    <s v="C94000022000001 - EDULCORANTE TORRELSA PAQ, 150 SOBRES"/>
    <s v="FERNANDO GARCIA"/>
    <s v="61460_1 - ROEX MARISQUERIA, S,L,"/>
    <n v="0"/>
    <n v="0"/>
    <n v="0"/>
    <n v="3.65"/>
    <n v="0"/>
    <n v="0"/>
    <n v="0"/>
    <n v="0"/>
    <n v="0"/>
    <n v="0"/>
    <n v="0"/>
    <n v="0"/>
    <n v="3.65"/>
  </r>
  <r>
    <x v="36"/>
    <s v="C94000022000001 - EDULCORANTE TORRELSA PAQ, 150 SOBRES"/>
    <s v="FERNANDO GARCIA"/>
    <s v="61468 - HOTEL VILLA DE BARAJAS"/>
    <n v="0"/>
    <n v="0"/>
    <n v="0"/>
    <n v="0"/>
    <n v="0"/>
    <n v="0"/>
    <n v="0"/>
    <n v="0"/>
    <n v="0"/>
    <n v="8.35"/>
    <n v="0"/>
    <n v="19.25"/>
    <n v="27.6"/>
  </r>
  <r>
    <x v="36"/>
    <s v="C94000022000001 - EDULCORANTE TORRELSA PAQ, 150 SOBRES"/>
    <s v="FERNANDO GARCIA"/>
    <s v="61574 - MINASALA CARDONA, S,L,"/>
    <n v="15.54"/>
    <n v="23.82"/>
    <n v="44.46"/>
    <n v="29.16"/>
    <n v="30.17"/>
    <n v="40.76"/>
    <n v="20.74"/>
    <n v="25.07"/>
    <n v="34.450000000000003"/>
    <n v="29.23"/>
    <n v="59.81"/>
    <n v="15.4"/>
    <n v="368.60999999999996"/>
  </r>
  <r>
    <x v="36"/>
    <s v="C94000022000001 - EDULCORANTE TORRELSA PAQ, 150 SOBRES"/>
    <s v="FERNANDO GARCIA"/>
    <s v="61632 - EVERILDA UÃ¯Â¿Â½A ALONSO"/>
    <n v="0"/>
    <n v="0"/>
    <n v="0"/>
    <n v="0"/>
    <n v="0"/>
    <n v="0"/>
    <n v="0"/>
    <n v="0"/>
    <n v="4.92"/>
    <n v="0"/>
    <n v="0"/>
    <n v="0"/>
    <n v="4.92"/>
  </r>
  <r>
    <x v="36"/>
    <s v="C94000022000001 - EDULCORANTE TORRELSA PAQ, 150 SOBRES"/>
    <s v="FERNANDO GARCIA"/>
    <s v="61646 - MONICA EL ABBAS"/>
    <n v="3.11"/>
    <n v="0"/>
    <n v="4.45"/>
    <n v="3.65"/>
    <n v="8.6199999999999992"/>
    <n v="9.06"/>
    <n v="0"/>
    <n v="12.54"/>
    <n v="4.92"/>
    <n v="0"/>
    <n v="11.96"/>
    <n v="7.7"/>
    <n v="66.010000000000005"/>
  </r>
  <r>
    <x v="36"/>
    <s v="C94000022000001 - EDULCORANTE TORRELSA PAQ, 150 SOBRES"/>
    <s v="FERNANDO GARCIA"/>
    <s v="61664 - PANOCHARICA, S,L,"/>
    <n v="0"/>
    <n v="0"/>
    <n v="4.45"/>
    <n v="3.65"/>
    <n v="0"/>
    <n v="4.53"/>
    <n v="8.3000000000000007"/>
    <n v="0"/>
    <n v="0"/>
    <n v="8.35"/>
    <n v="0"/>
    <n v="11.55"/>
    <n v="40.83"/>
  </r>
  <r>
    <x v="36"/>
    <s v="C94000022000001 - EDULCORANTE TORRELSA PAQ, 150 SOBRES"/>
    <s v="FERNANDO GARCIA"/>
    <s v="61702 - ABACO TABERNA MAYOR,S,L"/>
    <n v="0"/>
    <n v="0"/>
    <n v="0"/>
    <n v="0"/>
    <n v="0"/>
    <n v="0"/>
    <n v="0"/>
    <n v="0"/>
    <n v="9.84"/>
    <n v="0"/>
    <n v="0"/>
    <n v="3.85"/>
    <n v="13.69"/>
  </r>
  <r>
    <x v="36"/>
    <s v="C94000022000001 - EDULCORANTE TORRELSA PAQ, 150 SOBRES"/>
    <s v="FERNANDO GARCIA"/>
    <s v="61735 - CLUB DEPORTIVO SAN FERNANDO"/>
    <n v="0"/>
    <n v="0"/>
    <n v="13.34"/>
    <n v="0"/>
    <n v="0"/>
    <n v="4.53"/>
    <n v="0"/>
    <n v="0"/>
    <n v="9.84"/>
    <n v="16.7"/>
    <n v="29.91"/>
    <n v="7.7"/>
    <n v="82.02"/>
  </r>
  <r>
    <x v="36"/>
    <s v="C94000022000001 - EDULCORANTE TORRELSA PAQ, 150 SOBRES"/>
    <s v="FERNANDO GARCIA"/>
    <s v="61739 - FERDALGADINKAIZEN, S,L,"/>
    <n v="0"/>
    <n v="0"/>
    <n v="4.45"/>
    <n v="10.94"/>
    <n v="12.93"/>
    <n v="18.12"/>
    <n v="8.3000000000000007"/>
    <n v="0"/>
    <n v="0"/>
    <n v="0"/>
    <n v="0"/>
    <n v="0"/>
    <n v="54.739999999999995"/>
  </r>
  <r>
    <x v="36"/>
    <s v="C94000022000001 - EDULCORANTE TORRELSA PAQ, 150 SOBRES"/>
    <s v="FERNANDO GARCIA"/>
    <s v="61762 - ANTONIO JOSE MENDEZ LOPEZ"/>
    <n v="0"/>
    <n v="0"/>
    <n v="0"/>
    <n v="0"/>
    <n v="0"/>
    <n v="0"/>
    <n v="0"/>
    <n v="0"/>
    <n v="4.92"/>
    <n v="0"/>
    <n v="0"/>
    <n v="0"/>
    <n v="4.92"/>
  </r>
  <r>
    <x v="36"/>
    <s v="C94000022000001 - EDULCORANTE TORRELSA PAQ, 150 SOBRES"/>
    <s v="FERNANDO GARCIA"/>
    <s v="61770 - LAGAGAFEA SL"/>
    <n v="0"/>
    <n v="0"/>
    <n v="4.45"/>
    <n v="0"/>
    <n v="0"/>
    <n v="4.53"/>
    <n v="0"/>
    <n v="6.27"/>
    <n v="0"/>
    <n v="4.18"/>
    <n v="11.96"/>
    <n v="3.85"/>
    <n v="35.24"/>
  </r>
  <r>
    <x v="36"/>
    <s v="C94000022000001 - EDULCORANTE TORRELSA PAQ, 150 SOBRES"/>
    <s v="FERNANDO GARCIA"/>
    <s v="61796 - PEDRO MORA ESCALANTE"/>
    <n v="0"/>
    <n v="0"/>
    <n v="0"/>
    <n v="0"/>
    <n v="0"/>
    <n v="0"/>
    <n v="0"/>
    <n v="6.27"/>
    <n v="0"/>
    <n v="0"/>
    <n v="11.96"/>
    <n v="0"/>
    <n v="18.23"/>
  </r>
  <r>
    <x v="36"/>
    <s v="C94000022000001 - EDULCORANTE TORRELSA PAQ, 150 SOBRES"/>
    <s v="FERNANDO GARCIA"/>
    <s v="61801 - ROOSTER GOURMET SL"/>
    <n v="0"/>
    <n v="0"/>
    <n v="0"/>
    <n v="0"/>
    <n v="0"/>
    <n v="4.53"/>
    <n v="0"/>
    <n v="0"/>
    <n v="0"/>
    <n v="0"/>
    <n v="0"/>
    <n v="0"/>
    <n v="4.53"/>
  </r>
  <r>
    <x v="36"/>
    <s v="C94000022000001 - EDULCORANTE TORRELSA PAQ, 150 SOBRES"/>
    <s v="FERNANDO GARCIA"/>
    <s v="61832 - AKALANKA"/>
    <n v="3.11"/>
    <n v="3.97"/>
    <n v="8.89"/>
    <n v="7.29"/>
    <n v="8.6199999999999992"/>
    <n v="18.12"/>
    <n v="4.1500000000000004"/>
    <n v="0"/>
    <n v="19.690000000000001"/>
    <n v="4.18"/>
    <n v="17.940000000000001"/>
    <n v="7.7"/>
    <n v="103.66000000000001"/>
  </r>
  <r>
    <x v="36"/>
    <s v="C94000022000001 - EDULCORANTE TORRELSA PAQ, 150 SOBRES"/>
    <s v="FERNANDO GARCIA"/>
    <s v="61837 - CARLOS MIGUEL DACOSTA CARRASCO"/>
    <n v="0"/>
    <n v="7.94"/>
    <n v="0"/>
    <n v="0"/>
    <n v="0"/>
    <n v="0"/>
    <n v="0"/>
    <n v="0"/>
    <n v="0"/>
    <n v="0"/>
    <n v="0"/>
    <n v="0"/>
    <n v="7.94"/>
  </r>
  <r>
    <x v="36"/>
    <s v="C94000022000001 - EDULCORANTE TORRELSA PAQ, 150 SOBRES"/>
    <s v="FERNANDO GARCIA"/>
    <s v="61862 - BAR CAFE CACERES 48"/>
    <n v="6.21"/>
    <n v="7.73"/>
    <n v="0"/>
    <n v="0"/>
    <n v="0"/>
    <n v="0"/>
    <n v="0"/>
    <n v="0"/>
    <n v="0"/>
    <n v="0"/>
    <n v="0"/>
    <n v="0"/>
    <n v="13.940000000000001"/>
  </r>
  <r>
    <x v="36"/>
    <s v="C94000022000001 - EDULCORANTE TORRELSA PAQ, 150 SOBRES"/>
    <s v="FERNANDO GARCIA"/>
    <s v="61871 - DANCRIS 2005 SL"/>
    <n v="0"/>
    <n v="3.87"/>
    <n v="0"/>
    <n v="0"/>
    <n v="4.3099999999999996"/>
    <n v="4.53"/>
    <n v="0"/>
    <n v="0"/>
    <n v="0"/>
    <n v="0"/>
    <n v="0"/>
    <n v="0"/>
    <n v="12.71"/>
  </r>
  <r>
    <x v="36"/>
    <s v="C94000022000001 - EDULCORANTE TORRELSA PAQ, 150 SOBRES"/>
    <s v="FERNANDO GARCIA"/>
    <s v="61875 - ROXANA LULIANA URECHE"/>
    <n v="0"/>
    <n v="0"/>
    <n v="8.89"/>
    <n v="3.65"/>
    <n v="4.3099999999999996"/>
    <n v="0"/>
    <n v="0"/>
    <n v="0"/>
    <n v="4.92"/>
    <n v="0"/>
    <n v="17.940000000000001"/>
    <n v="0"/>
    <n v="39.710000000000008"/>
  </r>
  <r>
    <x v="36"/>
    <s v="C94000022000001 - EDULCORANTE TORRELSA PAQ, 150 SOBRES"/>
    <s v="FERNANDO GARCIA"/>
    <s v="61875_1 - ROXANA LULIANA URECHE"/>
    <n v="0"/>
    <n v="0"/>
    <n v="0"/>
    <n v="0"/>
    <n v="0"/>
    <n v="0"/>
    <n v="0"/>
    <n v="0"/>
    <n v="0"/>
    <n v="4.18"/>
    <n v="0"/>
    <n v="0"/>
    <n v="4.18"/>
  </r>
  <r>
    <x v="36"/>
    <s v="C94000022000001 - EDULCORANTE TORRELSA PAQ, 150 SOBRES"/>
    <s v="FERNANDO GARCIA"/>
    <s v="61904 - EL TRIO LALALA, S,L"/>
    <n v="0"/>
    <n v="0"/>
    <n v="0"/>
    <n v="7.29"/>
    <n v="0"/>
    <n v="0"/>
    <n v="0"/>
    <n v="0"/>
    <n v="0"/>
    <n v="4.18"/>
    <n v="0"/>
    <n v="3.85"/>
    <n v="15.319999999999999"/>
  </r>
  <r>
    <x v="36"/>
    <s v="C94000022000001 - EDULCORANTE TORRELSA PAQ, 150 SOBRES"/>
    <s v="FERNANDO GARCIA"/>
    <s v="61906 - FELIX SORIANO PEREZ"/>
    <n v="0"/>
    <n v="0"/>
    <n v="0"/>
    <n v="0"/>
    <n v="0"/>
    <n v="0"/>
    <n v="0"/>
    <n v="0"/>
    <n v="0"/>
    <n v="0"/>
    <n v="0"/>
    <n v="0"/>
    <n v="0"/>
  </r>
  <r>
    <x v="36"/>
    <s v="C94000022000001 - EDULCORANTE TORRELSA PAQ, 150 SOBRES"/>
    <s v="FERNANDO GARCIA"/>
    <s v="61917 - MARIA VIRGINIA CASTRO JARRIN"/>
    <n v="0"/>
    <n v="0"/>
    <n v="17.78"/>
    <n v="14.58"/>
    <n v="12.93"/>
    <n v="22.64"/>
    <n v="12.44"/>
    <n v="18.8"/>
    <n v="14.77"/>
    <n v="16.7"/>
    <n v="29.91"/>
    <n v="7.7"/>
    <n v="168.24999999999997"/>
  </r>
  <r>
    <x v="36"/>
    <s v="C94000022000001 - EDULCORANTE TORRELSA PAQ, 150 SOBRES"/>
    <s v="FERNANDO GARCIA"/>
    <s v="61918 - FLOR ALBA CASTRO JARRIN"/>
    <n v="0"/>
    <n v="0"/>
    <n v="4.45"/>
    <n v="7.29"/>
    <n v="0"/>
    <n v="0"/>
    <n v="4.1500000000000004"/>
    <n v="0"/>
    <n v="0"/>
    <n v="0"/>
    <n v="0"/>
    <n v="0"/>
    <n v="15.89"/>
  </r>
  <r>
    <x v="36"/>
    <s v="C94000022000001 - EDULCORANTE TORRELSA PAQ, 150 SOBRES"/>
    <s v="FERNANDO GARCIA"/>
    <s v="61937 - TRICICUATES SL"/>
    <n v="0"/>
    <n v="0"/>
    <n v="0"/>
    <n v="3.65"/>
    <n v="0"/>
    <n v="0"/>
    <n v="0"/>
    <n v="0"/>
    <n v="0"/>
    <n v="0"/>
    <n v="0"/>
    <n v="0"/>
    <n v="3.65"/>
  </r>
  <r>
    <x v="36"/>
    <s v="C94000022000001 - EDULCORANTE TORRELSA PAQ, 150 SOBRES"/>
    <s v="FERNANDO GARCIA"/>
    <s v="61975 - MIGUEL ANGEL CRESPO HERANCE"/>
    <n v="0"/>
    <n v="0"/>
    <n v="0"/>
    <n v="0"/>
    <n v="0"/>
    <n v="9.06"/>
    <n v="33.18"/>
    <n v="0"/>
    <n v="29.53"/>
    <n v="8.35"/>
    <n v="41.87"/>
    <n v="19.25"/>
    <n v="141.24"/>
  </r>
  <r>
    <x v="36"/>
    <s v="C94000022000001 - EDULCORANTE TORRELSA PAQ, 150 SOBRES"/>
    <s v="FERNANDO GARCIA"/>
    <s v="62002 - NILDA FRANCO BARRETO"/>
    <n v="0"/>
    <n v="0"/>
    <n v="0"/>
    <n v="0"/>
    <n v="0"/>
    <n v="0"/>
    <n v="0"/>
    <n v="6.27"/>
    <n v="0"/>
    <n v="0"/>
    <n v="0"/>
    <n v="0"/>
    <n v="6.27"/>
  </r>
  <r>
    <x v="36"/>
    <s v="C94000022000001 - EDULCORANTE TORRELSA PAQ, 150 SOBRES"/>
    <s v="FERNANDO GARCIA"/>
    <s v="62024 - RESTAURANTE A PUNTO ESCOFFIER SL"/>
    <n v="0"/>
    <n v="0"/>
    <n v="0"/>
    <n v="0"/>
    <n v="0"/>
    <n v="0"/>
    <n v="0"/>
    <n v="0"/>
    <n v="0"/>
    <n v="0"/>
    <n v="5.98"/>
    <n v="0"/>
    <n v="5.98"/>
  </r>
  <r>
    <x v="36"/>
    <s v="C94000022000001 - EDULCORANTE TORRELSA PAQ, 150 SOBRES"/>
    <s v="GERMÃ¯Â¿Â½N"/>
    <s v="61623 - NOCONSTANZA, S,L,"/>
    <n v="3.11"/>
    <n v="3.87"/>
    <n v="0"/>
    <n v="0"/>
    <n v="0"/>
    <n v="0"/>
    <n v="0"/>
    <n v="0"/>
    <n v="0"/>
    <n v="0"/>
    <n v="0"/>
    <n v="0"/>
    <n v="6.98"/>
  </r>
  <r>
    <x v="36"/>
    <s v="C94000022000001 - EDULCORANTE TORRELSA PAQ, 150 SOBRES"/>
    <s v="GERMÃ¯Â¿Â½N"/>
    <s v="61832 - AKALANKA"/>
    <n v="3.11"/>
    <n v="0"/>
    <n v="0"/>
    <n v="0"/>
    <n v="0"/>
    <n v="0"/>
    <n v="0"/>
    <n v="0"/>
    <n v="0"/>
    <n v="0"/>
    <n v="0"/>
    <n v="0"/>
    <n v="3.11"/>
  </r>
  <r>
    <x v="36"/>
    <s v="C94000022000001 - EDULCORANTE TORRELSA PAQ, 150 SOBRES"/>
    <s v="GERMÃ¯Â¿Â½N"/>
    <s v="61878 - LA TERRAZA COOL, S,L"/>
    <n v="0"/>
    <n v="3.87"/>
    <n v="4.45"/>
    <n v="0"/>
    <n v="0"/>
    <n v="0"/>
    <n v="0"/>
    <n v="0"/>
    <n v="0"/>
    <n v="0"/>
    <n v="0"/>
    <n v="0"/>
    <n v="8.32"/>
  </r>
  <r>
    <x v="36"/>
    <s v="C94000022000001 - EDULCORANTE TORRELSA PAQ, 150 SOBRES"/>
    <s v="GERMÃ¯Â¿Â½N"/>
    <s v="61917 - MARIA VIRGINIA CASTRO JARRIN"/>
    <n v="0"/>
    <n v="0"/>
    <n v="4.45"/>
    <n v="0"/>
    <n v="0"/>
    <n v="0"/>
    <n v="0"/>
    <n v="0"/>
    <n v="0"/>
    <n v="0"/>
    <n v="0"/>
    <n v="0"/>
    <n v="4.45"/>
  </r>
  <r>
    <x v="36"/>
    <s v="C94000022000001 - EDULCORANTE TORRELSA PAQ, 150 SOBRES"/>
    <s v="JUAN FERNANDEZ"/>
    <s v="60732_1 - OKTOBERFEST PRINCIPE PIO"/>
    <n v="0"/>
    <n v="0"/>
    <n v="0"/>
    <n v="0"/>
    <n v="0"/>
    <n v="0"/>
    <n v="0"/>
    <n v="0"/>
    <n v="0"/>
    <n v="0"/>
    <n v="66.98"/>
    <n v="12.32"/>
    <n v="79.300000000000011"/>
  </r>
  <r>
    <x v="36"/>
    <s v="C94000022000001 - EDULCORANTE TORRELSA PAQ, 150 SOBRES"/>
    <s v="JUAN FERNANDEZ"/>
    <s v="61071 - LA CASONA DE MARCELO Y NANCY, S,L"/>
    <n v="0"/>
    <n v="3.97"/>
    <n v="8.89"/>
    <n v="7.29"/>
    <n v="8.6199999999999992"/>
    <n v="9.06"/>
    <n v="8.3000000000000007"/>
    <n v="6.27"/>
    <n v="0"/>
    <n v="4.18"/>
    <n v="11.96"/>
    <n v="3.85"/>
    <n v="72.39"/>
  </r>
  <r>
    <x v="36"/>
    <s v="C94000022000001 - EDULCORANTE TORRELSA PAQ, 150 SOBRES"/>
    <s v="JUAN FERNANDEZ"/>
    <s v="61071_1 - LA CASONA DE MARCELO Y NANCY, S,L"/>
    <n v="0"/>
    <n v="0"/>
    <n v="0"/>
    <n v="0"/>
    <n v="0"/>
    <n v="0"/>
    <n v="0"/>
    <n v="0"/>
    <n v="0"/>
    <n v="0"/>
    <n v="0"/>
    <n v="3.85"/>
    <n v="3.85"/>
  </r>
  <r>
    <x v="36"/>
    <s v="C94000022000001 - EDULCORANTE TORRELSA PAQ, 150 SOBRES"/>
    <s v="JUAN FERNANDEZ"/>
    <s v="61071_2 - LA CASONA DE MARCELO Y NANCY, S,L"/>
    <n v="0"/>
    <n v="0"/>
    <n v="0"/>
    <n v="0"/>
    <n v="0"/>
    <n v="4.53"/>
    <n v="4.1500000000000004"/>
    <n v="0"/>
    <n v="0"/>
    <n v="8.35"/>
    <n v="11.96"/>
    <n v="7.7"/>
    <n v="36.690000000000005"/>
  </r>
  <r>
    <x v="36"/>
    <s v="C94000022000001 - EDULCORANTE TORRELSA PAQ, 150 SOBRES"/>
    <s v="JUAN FERNANDEZ"/>
    <s v="61071_3 - LA CASONA DE MARCELO Y NANCY, S,L"/>
    <n v="0"/>
    <n v="7.73"/>
    <n v="0"/>
    <n v="0"/>
    <n v="8.6199999999999992"/>
    <n v="4.53"/>
    <n v="0"/>
    <n v="0"/>
    <n v="0"/>
    <n v="0"/>
    <n v="5.98"/>
    <n v="3.85"/>
    <n v="30.710000000000004"/>
  </r>
  <r>
    <x v="36"/>
    <s v="C94000022000001 - EDULCORANTE TORRELSA PAQ, 150 SOBRES"/>
    <s v="JUAN FERNANDEZ"/>
    <s v="61616 - DREAMLAND PARK, S,L,U"/>
    <n v="0"/>
    <n v="7.94"/>
    <n v="8.89"/>
    <n v="7.29"/>
    <n v="26.38"/>
    <n v="0"/>
    <n v="5.86"/>
    <n v="0"/>
    <n v="17.38"/>
    <n v="5.9"/>
    <n v="8.4499999999999993"/>
    <n v="10.88"/>
    <n v="98.97"/>
  </r>
  <r>
    <x v="36"/>
    <s v="C94000022000001 - EDULCORANTE TORRELSA PAQ, 150 SOBRES"/>
    <s v="JUAN FERNANDEZ"/>
    <s v="67466 - DORNASOFT, S,L,"/>
    <n v="0"/>
    <n v="3.97"/>
    <n v="0"/>
    <n v="3.65"/>
    <n v="4.3099999999999996"/>
    <n v="9.06"/>
    <n v="0"/>
    <n v="0"/>
    <n v="0"/>
    <n v="0"/>
    <n v="0"/>
    <n v="0"/>
    <n v="20.990000000000002"/>
  </r>
  <r>
    <x v="36"/>
    <s v="C94000028000001 - SOLUBLE DESCAFEINADO TORRELSA PAQ, 100 SOBRES"/>
    <s v="ELENA CORINA"/>
    <s v="61878 - LA TERRAZA COOL, S,L"/>
    <n v="0"/>
    <n v="0"/>
    <n v="0"/>
    <n v="10.66"/>
    <n v="0"/>
    <n v="0"/>
    <n v="0"/>
    <n v="0"/>
    <n v="0"/>
    <n v="0"/>
    <n v="0"/>
    <n v="0"/>
    <n v="10.66"/>
  </r>
  <r>
    <x v="36"/>
    <s v="C94000028000001 - SOLUBLE DESCAFEINADO TORRELSA PAQ, 100 SOBRES"/>
    <s v="ELENA CORINA"/>
    <s v="61943 - CARMEN COCOREAN"/>
    <n v="0"/>
    <n v="0"/>
    <n v="0"/>
    <n v="0"/>
    <n v="12.61"/>
    <n v="0"/>
    <n v="0"/>
    <n v="0"/>
    <n v="0"/>
    <n v="0"/>
    <n v="0"/>
    <n v="0"/>
    <n v="12.61"/>
  </r>
  <r>
    <x v="36"/>
    <s v="C94000028000001 - SOLUBLE DESCAFEINADO TORRELSA PAQ, 100 SOBRES"/>
    <s v="ELENA CORINA"/>
    <s v="62000 - SERGIO ASCONA FELIPA"/>
    <n v="0"/>
    <n v="0"/>
    <n v="0"/>
    <n v="0"/>
    <n v="0"/>
    <n v="0"/>
    <n v="0"/>
    <n v="18.329999999999998"/>
    <n v="0"/>
    <n v="12.21"/>
    <n v="0"/>
    <n v="0"/>
    <n v="30.54"/>
  </r>
  <r>
    <x v="36"/>
    <s v="C94000028000001 - SOLUBLE DESCAFEINADO TORRELSA PAQ, 100 SOBRES"/>
    <s v="ELENA CORINA"/>
    <s v="62009 - JUAREZ Y TORRES SL"/>
    <n v="0"/>
    <n v="0"/>
    <n v="0"/>
    <n v="0"/>
    <n v="0"/>
    <n v="0"/>
    <n v="0"/>
    <n v="0"/>
    <n v="0"/>
    <n v="12.21"/>
    <n v="0"/>
    <n v="0"/>
    <n v="12.21"/>
  </r>
  <r>
    <x v="36"/>
    <s v="C94000028000001 - SOLUBLE DESCAFEINADO TORRELSA PAQ, 100 SOBRES"/>
    <s v="ELENA CORINA"/>
    <s v="62020 - BLACK MITFORD CORPORTA SL"/>
    <n v="0"/>
    <n v="0"/>
    <n v="0"/>
    <n v="0"/>
    <n v="0"/>
    <n v="0"/>
    <n v="0"/>
    <n v="0"/>
    <n v="0"/>
    <n v="12.21"/>
    <n v="0"/>
    <n v="0"/>
    <n v="12.21"/>
  </r>
  <r>
    <x v="36"/>
    <s v="C94000028000001 - SOLUBLE DESCAFEINADO TORRELSA PAQ, 100 SOBRES"/>
    <s v="FERNANDO GARCIA"/>
    <s v="60396 - LENDA RESTAURACION S,L,"/>
    <n v="0"/>
    <n v="0"/>
    <n v="0"/>
    <n v="0"/>
    <n v="0"/>
    <n v="0"/>
    <n v="0"/>
    <n v="0"/>
    <n v="0"/>
    <n v="0"/>
    <n v="0"/>
    <n v="0"/>
    <n v="0"/>
  </r>
  <r>
    <x v="36"/>
    <s v="C94000028000001 - SOLUBLE DESCAFEINADO TORRELSA PAQ, 100 SOBRES"/>
    <s v="FERNANDO GARCIA"/>
    <s v="60510 - TABERNA CELTA S,L,"/>
    <n v="0"/>
    <n v="0"/>
    <n v="0"/>
    <n v="10.66"/>
    <n v="0"/>
    <n v="0"/>
    <n v="0"/>
    <n v="0"/>
    <n v="0"/>
    <n v="0"/>
    <n v="17.5"/>
    <n v="0"/>
    <n v="28.16"/>
  </r>
  <r>
    <x v="36"/>
    <s v="C94000028000001 - SOLUBLE DESCAFEINADO TORRELSA PAQ, 100 SOBRES"/>
    <s v="FERNANDO GARCIA"/>
    <s v="61735 - CLUB DEPORTIVO SAN FERNANDO"/>
    <n v="0"/>
    <n v="0"/>
    <n v="0"/>
    <n v="0"/>
    <n v="0"/>
    <n v="13.25"/>
    <n v="0"/>
    <n v="0"/>
    <n v="0"/>
    <n v="0"/>
    <n v="0"/>
    <n v="0"/>
    <n v="13.25"/>
  </r>
  <r>
    <x v="36"/>
    <s v="C94000028000001 - SOLUBLE DESCAFEINADO TORRELSA PAQ, 100 SOBRES"/>
    <s v="FERNANDO GARCIA"/>
    <s v="61739 - FERDALGADINKAIZEN, S,L,"/>
    <n v="0"/>
    <n v="0"/>
    <n v="13"/>
    <n v="0"/>
    <n v="0"/>
    <n v="0"/>
    <n v="0"/>
    <n v="0"/>
    <n v="0"/>
    <n v="0"/>
    <n v="0"/>
    <n v="0"/>
    <n v="13"/>
  </r>
  <r>
    <x v="36"/>
    <s v="C94000028000001 - SOLUBLE DESCAFEINADO TORRELSA PAQ, 100 SOBRES"/>
    <s v="FERNANDO GARCIA"/>
    <s v="61832 - AKALANKA"/>
    <n v="0"/>
    <n v="0"/>
    <n v="0"/>
    <n v="10.66"/>
    <n v="0"/>
    <n v="0"/>
    <n v="0"/>
    <n v="0"/>
    <n v="14.4"/>
    <n v="0"/>
    <n v="34.99"/>
    <n v="0"/>
    <n v="60.050000000000004"/>
  </r>
  <r>
    <x v="36"/>
    <s v="C94000028000001 - SOLUBLE DESCAFEINADO TORRELSA PAQ, 100 SOBRES"/>
    <s v="FERNANDO GARCIA"/>
    <s v="61875 - ROXANA LULIANA URECHE"/>
    <n v="9.09"/>
    <n v="0"/>
    <n v="13"/>
    <n v="10.66"/>
    <n v="12.61"/>
    <n v="0"/>
    <n v="0"/>
    <n v="0"/>
    <n v="0"/>
    <n v="0"/>
    <n v="17.5"/>
    <n v="0"/>
    <n v="62.86"/>
  </r>
  <r>
    <x v="36"/>
    <s v="C94000028000001 - SOLUBLE DESCAFEINADO TORRELSA PAQ, 100 SOBRES"/>
    <s v="FERNANDO GARCIA"/>
    <s v="61904 - EL TRIO LALALA, S,L"/>
    <n v="0"/>
    <n v="0"/>
    <n v="0"/>
    <n v="0"/>
    <n v="0"/>
    <n v="0"/>
    <n v="0"/>
    <n v="0"/>
    <n v="0"/>
    <n v="12.21"/>
    <n v="0"/>
    <n v="0"/>
    <n v="12.21"/>
  </r>
  <r>
    <x v="36"/>
    <s v="C94000028000001 - SOLUBLE DESCAFEINADO TORRELSA PAQ, 100 SOBRES"/>
    <s v="FERNANDO GARCIA"/>
    <s v="61975 - MIGUEL ANGEL CRESPO HERANCE"/>
    <n v="0"/>
    <n v="0"/>
    <n v="0"/>
    <n v="0"/>
    <n v="0"/>
    <n v="13.25"/>
    <n v="12.13"/>
    <n v="0"/>
    <n v="28.79"/>
    <n v="24.43"/>
    <n v="0"/>
    <n v="11.26"/>
    <n v="89.86"/>
  </r>
  <r>
    <x v="36"/>
    <s v="C94000028000001 - SOLUBLE DESCAFEINADO TORRELSA PAQ, 100 SOBRES"/>
    <s v="FERNANDO GARCIA"/>
    <s v="62002 - NILDA FRANCO BARRETO"/>
    <n v="0"/>
    <n v="0"/>
    <n v="0"/>
    <n v="0"/>
    <n v="0"/>
    <n v="0"/>
    <n v="0"/>
    <n v="18.329999999999998"/>
    <n v="0"/>
    <n v="0"/>
    <n v="0"/>
    <n v="0"/>
    <n v="18.329999999999998"/>
  </r>
  <r>
    <x v="36"/>
    <s v="C94000028000001 - SOLUBLE DESCAFEINADO TORRELSA PAQ, 100 SOBRES"/>
    <s v="FERNANDO GARCIA"/>
    <s v="62024 - RESTAURANTE A PUNTO ESCOFFIER SL"/>
    <n v="0"/>
    <n v="0"/>
    <n v="0"/>
    <n v="0"/>
    <n v="0"/>
    <n v="0"/>
    <n v="0"/>
    <n v="0"/>
    <n v="0"/>
    <n v="0"/>
    <n v="17.5"/>
    <n v="0"/>
    <n v="17.5"/>
  </r>
  <r>
    <x v="36"/>
    <s v="C94000028000001 - SOLUBLE DESCAFEINADO TORRELSA PAQ, 100 SOBRES"/>
    <s v="JUAN FERNANDEZ"/>
    <s v="60732_1 - OKTOBERFEST PRINCIPE PIO"/>
    <n v="0"/>
    <n v="0"/>
    <n v="0"/>
    <n v="0"/>
    <n v="0"/>
    <n v="0"/>
    <n v="0"/>
    <n v="0"/>
    <n v="0"/>
    <n v="0"/>
    <n v="14"/>
    <n v="0"/>
    <n v="14"/>
  </r>
  <r>
    <x v="36"/>
    <s v="C94000028000001 - SOLUBLE DESCAFEINADO TORRELSA PAQ, 100 SOBRES"/>
    <s v="JUAN FERNANDEZ"/>
    <s v="61071_2 - LA CASONA DE MARCELO Y NANCY, S,L"/>
    <n v="0"/>
    <n v="0"/>
    <n v="0"/>
    <n v="10.66"/>
    <n v="0"/>
    <n v="0"/>
    <n v="0"/>
    <n v="0"/>
    <n v="0"/>
    <n v="0"/>
    <n v="0"/>
    <n v="0"/>
    <n v="10.66"/>
  </r>
  <r>
    <x v="36"/>
    <s v="C94000028000001 - SOLUBLE DESCAFEINADO TORRELSA PAQ, 100 SOBRES"/>
    <s v="JUAN FERNANDEZ"/>
    <s v="61071_3 - LA CASONA DE MARCELO Y NANCY, S,L"/>
    <n v="0"/>
    <n v="11.32"/>
    <n v="0"/>
    <n v="0"/>
    <n v="0"/>
    <n v="0"/>
    <n v="0"/>
    <n v="0"/>
    <n v="0"/>
    <n v="0"/>
    <n v="0"/>
    <n v="0"/>
    <n v="11.32"/>
  </r>
  <r>
    <x v="36"/>
    <s v="C94000028000001 - SOLUBLE DESCAFEINADO TORRELSA PAQ, 100 SOBRES"/>
    <s v="JUAN FERNANDEZ"/>
    <s v="61616 - DREAMLAND PARK, S,L,U"/>
    <n v="0"/>
    <n v="0"/>
    <n v="0"/>
    <n v="10.66"/>
    <n v="0"/>
    <n v="0"/>
    <n v="0"/>
    <n v="0"/>
    <n v="14.4"/>
    <n v="12.21"/>
    <n v="17.5"/>
    <n v="11.26"/>
    <n v="66.03"/>
  </r>
  <r>
    <x v="36"/>
    <s v="C94000030000001 - CAPSU T, DESCAF 100% NATURAL PAQ, 10 CAPSULAS"/>
    <s v="JUAN FERNANDEZ"/>
    <s v="61547 - SKY MANAGEMENT SERVICES,S,A&amp;WORK TEAM SOLUTION,SL"/>
    <n v="0"/>
    <n v="0"/>
    <n v="0"/>
    <n v="0"/>
    <n v="0"/>
    <n v="0"/>
    <n v="0"/>
    <n v="0"/>
    <n v="0"/>
    <n v="0"/>
    <n v="0"/>
    <n v="77.680000000000007"/>
    <n v="77.680000000000007"/>
  </r>
  <r>
    <x v="36"/>
    <s v="C94000030000006 - CAPSU T, DESCAF 100% NATURAL CAJA 6 PAQ,x 10 CAPSULAS"/>
    <s v="JUAN FERNANDEZ"/>
    <s v="61547 - SKY MANAGEMENT SERVICES,S,A&amp;WORK TEAM SOLUTION,SL"/>
    <n v="0"/>
    <n v="0"/>
    <n v="0"/>
    <n v="0"/>
    <n v="0"/>
    <n v="0"/>
    <n v="125.5"/>
    <n v="0"/>
    <n v="99.28"/>
    <n v="42.12"/>
    <n v="0"/>
    <n v="0"/>
    <n v="266.89999999999998"/>
  </r>
  <r>
    <x v="36"/>
    <s v="C94000032000001 - CAPSULA TORRIE ANGOLA PAQ, 10 CAPSULAS"/>
    <s v="JUAN FERNANDEZ"/>
    <s v="61547 - SKY MANAGEMENT SERVICES,S,A&amp;WORK TEAM SOLUTION,SL"/>
    <n v="0"/>
    <n v="0"/>
    <n v="0"/>
    <n v="0"/>
    <n v="0"/>
    <n v="0"/>
    <n v="0"/>
    <n v="0"/>
    <n v="0"/>
    <n v="0"/>
    <n v="0"/>
    <n v="97.1"/>
    <n v="97.1"/>
  </r>
  <r>
    <x v="36"/>
    <s v="C94000032000006 - CAPSULA TORRIE ANGOLA CAJA 6 PAQ, x 10 CAPSULAS"/>
    <s v="JUAN FERNANDEZ"/>
    <s v="61547 - SKY MANAGEMENT SERVICES,S,A&amp;WORK TEAM SOLUTION,SL"/>
    <n v="0"/>
    <n v="0"/>
    <n v="0"/>
    <n v="0"/>
    <n v="0"/>
    <n v="0"/>
    <n v="104.59"/>
    <n v="0"/>
    <n v="173.74"/>
    <n v="63.17"/>
    <n v="0"/>
    <n v="0"/>
    <n v="341.50000000000006"/>
  </r>
  <r>
    <x v="36"/>
    <s v="C94000034000001 - CAPSU T, COLOMBIA 100% ARABICA PAQ 10 CAPSULAS"/>
    <s v="GERMÃ¯Â¿Â½N"/>
    <s v="88_2 - TECNOBRAU S,L,"/>
    <n v="0"/>
    <n v="0"/>
    <n v="0"/>
    <n v="0"/>
    <n v="0"/>
    <n v="0"/>
    <n v="0"/>
    <n v="0"/>
    <n v="0"/>
    <n v="0"/>
    <n v="0"/>
    <n v="0"/>
    <n v="0"/>
  </r>
  <r>
    <x v="36"/>
    <s v="C94000047000001 - CAPS, T, NATURAL POINT EX PAQUETE 50 UDS,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6"/>
    <s v="C94000047000001 - CAPS, T, NATURAL POINT EX PAQUETE 50 UDS,"/>
    <s v="ELENA CORINA"/>
    <s v="61801 - ROOSTER GOURMET SL"/>
    <n v="0"/>
    <n v="0"/>
    <n v="0"/>
    <n v="0"/>
    <n v="0"/>
    <n v="0"/>
    <n v="0"/>
    <n v="0"/>
    <n v="66.180000000000007"/>
    <n v="56.15"/>
    <n v="80.42"/>
    <n v="103.56"/>
    <n v="306.31"/>
  </r>
  <r>
    <x v="36"/>
    <s v="C94000047000001 - CAPS, T, NATURAL POINT EX PAQUETE 50 UDS,"/>
    <s v="FERNANDO GARCIA"/>
    <s v="61181 - AL-MOUNIA, S,L,"/>
    <n v="0"/>
    <n v="213.54"/>
    <n v="179.34"/>
    <n v="196.05"/>
    <n v="0"/>
    <n v="243.58"/>
    <n v="0"/>
    <n v="337.11"/>
    <n v="330.89"/>
    <n v="112.29"/>
    <n v="482.54"/>
    <n v="207.12"/>
    <n v="2302.46"/>
  </r>
  <r>
    <x v="36"/>
    <s v="C94000047000001 - CAPS, T, NATURAL POINT EX PAQUETE 50 UDS,"/>
    <s v="FERNANDO GARCIA"/>
    <s v="61801 - ROOSTER GOURMET SL"/>
    <n v="0"/>
    <n v="53.38"/>
    <n v="59.78"/>
    <n v="0"/>
    <n v="0"/>
    <n v="60.9"/>
    <n v="55.77"/>
    <n v="0"/>
    <n v="66.180000000000007"/>
    <n v="0"/>
    <n v="0"/>
    <n v="0"/>
    <n v="296.01"/>
  </r>
  <r>
    <x v="36"/>
    <s v="C94000047000001 - CAPS, T, NATURAL POINT EX PAQUETE 50 UDS,"/>
    <s v="FERNANDO GARCIA"/>
    <s v="61818 - ARISTOTELES SOCRATES ARCEO Y ARCEO"/>
    <n v="0"/>
    <n v="0"/>
    <n v="0"/>
    <n v="49.01"/>
    <n v="0"/>
    <n v="91.34"/>
    <n v="0"/>
    <n v="0"/>
    <n v="198.53"/>
    <n v="84.22"/>
    <n v="0"/>
    <n v="0"/>
    <n v="423.1"/>
  </r>
  <r>
    <x v="36"/>
    <s v="C94000047000001 - CAPS, T, NATURAL POINT EX PAQUETE 50 UDS,"/>
    <s v="FERNANDO GARCIA"/>
    <s v="61937 - TRICICUATES SL"/>
    <n v="0"/>
    <n v="0"/>
    <n v="0"/>
    <n v="73.72"/>
    <n v="-21.8"/>
    <n v="0"/>
    <n v="0"/>
    <n v="0"/>
    <n v="0"/>
    <n v="0"/>
    <n v="0"/>
    <n v="0"/>
    <n v="51.92"/>
  </r>
  <r>
    <x v="36"/>
    <s v="C94000047000001 - CAPS, T, NATURAL POINT EX PAQUETE 50 UDS,"/>
    <s v="FERNANDO GARCIA"/>
    <s v="62022 - LOCOS POR EL MEZCAL SLU"/>
    <n v="0"/>
    <n v="0"/>
    <n v="0"/>
    <n v="0"/>
    <n v="0"/>
    <n v="0"/>
    <n v="0"/>
    <n v="0"/>
    <n v="0"/>
    <n v="0"/>
    <n v="120.64"/>
    <n v="77.67"/>
    <n v="198.31"/>
  </r>
  <r>
    <x v="36"/>
    <s v="C94000047000001 - CAPS, T, NATURAL POINT EX PAQUETE 50 UDS,"/>
    <s v="GERMÃ¯Â¿Â½N"/>
    <s v="61801 - ROOSTER GOURMET SL"/>
    <n v="0"/>
    <n v="0"/>
    <n v="0"/>
    <n v="0"/>
    <n v="0"/>
    <n v="0"/>
    <n v="0"/>
    <n v="0"/>
    <n v="0"/>
    <n v="0"/>
    <n v="0"/>
    <n v="0"/>
    <n v="0"/>
  </r>
  <r>
    <x v="36"/>
    <s v="C94000047000001 - CAPS, T, NATURAL POINT EX PAQUETE 50 UDS,"/>
    <s v="GERMÃ¯Â¿Â½N"/>
    <s v="61818 - ARISTOTELES SOCRATES ARCEO Y ARCEO"/>
    <n v="0"/>
    <n v="53.38"/>
    <n v="0"/>
    <n v="0"/>
    <n v="0"/>
    <n v="0"/>
    <n v="0"/>
    <n v="0"/>
    <n v="0"/>
    <n v="0"/>
    <n v="0"/>
    <n v="0"/>
    <n v="53.38"/>
  </r>
  <r>
    <x v="36"/>
    <s v="C94000047000001 - CAPS, T, NATURAL POINT EX PAQUETE 50 UDS,"/>
    <s v="JUAN FERNANDEZ"/>
    <s v="60732_1 - OKTOBERFEST PRINCIPE PIO"/>
    <n v="0"/>
    <n v="0"/>
    <n v="0"/>
    <n v="0"/>
    <n v="0"/>
    <n v="0"/>
    <n v="0"/>
    <n v="0"/>
    <n v="0"/>
    <n v="0"/>
    <n v="225.19"/>
    <n v="0"/>
    <n v="225.19"/>
  </r>
  <r>
    <x v="36"/>
    <s v="C94000047000001 - CAPS, T, NATURAL POINT EX PAQUETE 50 UDS,"/>
    <s v="JUAN FERNANDEZ"/>
    <s v="67466 - DORNASOFT, S,L,"/>
    <n v="104.56"/>
    <n v="80.08"/>
    <n v="224.16"/>
    <n v="220.55"/>
    <n v="173.88"/>
    <n v="213.13"/>
    <n v="111.55"/>
    <n v="84.28"/>
    <n v="231.62"/>
    <n v="168.44"/>
    <n v="201.06"/>
    <n v="51.78"/>
    <n v="1865.09"/>
  </r>
  <r>
    <x v="36"/>
    <s v="C94000048000001 - CAPS, T, DESCAFEINADO POINT EX PAQUETE 50 UDS,"/>
    <s v="ELENA CORINA"/>
    <s v="61801 - ROOSTER GOURMET SL"/>
    <n v="0"/>
    <n v="0"/>
    <n v="0"/>
    <n v="0"/>
    <n v="0"/>
    <n v="0"/>
    <n v="0"/>
    <n v="0"/>
    <n v="0"/>
    <n v="0"/>
    <n v="0"/>
    <n v="25.89"/>
    <n v="25.89"/>
  </r>
  <r>
    <x v="36"/>
    <s v="C94000048000001 - CAPS, T, DESCAFEINADO POINT EX PAQUETE 50 UDS,"/>
    <s v="FERNANDO GARCIA"/>
    <s v="61181 - AL-MOUNIA, S,L,"/>
    <n v="0"/>
    <n v="0"/>
    <n v="0"/>
    <n v="0"/>
    <n v="0"/>
    <n v="0"/>
    <n v="0"/>
    <n v="0"/>
    <n v="132.36000000000001"/>
    <n v="0"/>
    <n v="0"/>
    <n v="103.56"/>
    <n v="235.92000000000002"/>
  </r>
  <r>
    <x v="36"/>
    <s v="C94000048000001 - CAPS, T, DESCAFEINADO POINT EX PAQUETE 50 UDS,"/>
    <s v="FERNANDO GARCIA"/>
    <s v="61801 - ROOSTER GOURMET SL"/>
    <n v="0"/>
    <n v="0"/>
    <n v="29.89"/>
    <n v="0"/>
    <n v="0"/>
    <n v="0"/>
    <n v="27.89"/>
    <n v="0"/>
    <n v="0"/>
    <n v="0"/>
    <n v="0"/>
    <n v="0"/>
    <n v="57.78"/>
  </r>
  <r>
    <x v="36"/>
    <s v="C94000048000001 - CAPS, T, DESCAFEINADO POINT EX PAQUETE 50 UDS,"/>
    <s v="FERNANDO GARCIA"/>
    <s v="61818 - ARISTOTELES SOCRATES ARCEO Y ARCEO"/>
    <n v="0"/>
    <n v="0"/>
    <n v="0"/>
    <n v="49.01"/>
    <n v="0"/>
    <n v="30.45"/>
    <n v="0"/>
    <n v="0"/>
    <n v="66.180000000000007"/>
    <n v="28.07"/>
    <n v="0"/>
    <n v="0"/>
    <n v="173.70999999999998"/>
  </r>
  <r>
    <x v="36"/>
    <s v="C94000048000001 - CAPS, T, DESCAFEINADO POINT EX PAQUETE 50 UDS,"/>
    <s v="FERNANDO GARCIA"/>
    <s v="61937 - TRICICUATES SL"/>
    <n v="0"/>
    <n v="0"/>
    <n v="0"/>
    <n v="40.96"/>
    <n v="0"/>
    <n v="0"/>
    <n v="0"/>
    <n v="0"/>
    <n v="0"/>
    <n v="0"/>
    <n v="0"/>
    <n v="0"/>
    <n v="40.96"/>
  </r>
  <r>
    <x v="36"/>
    <s v="C94000048000001 - CAPS, T, DESCAFEINADO POINT EX PAQUETE 50 UDS,"/>
    <s v="FERNANDO GARCIA"/>
    <s v="62022 - LOCOS POR EL MEZCAL SLU"/>
    <n v="0"/>
    <n v="0"/>
    <n v="0"/>
    <n v="0"/>
    <n v="0"/>
    <n v="0"/>
    <n v="0"/>
    <n v="0"/>
    <n v="0"/>
    <n v="0"/>
    <n v="40.21"/>
    <n v="25.89"/>
    <n v="66.099999999999994"/>
  </r>
  <r>
    <x v="36"/>
    <s v="C94000048000001 - CAPS, T, DESCAFEINADO POINT EX PAQUETE 50 UDS,"/>
    <s v="JUAN FERNANDEZ"/>
    <s v="60732_1 - OKTOBERFEST PRINCIPE PIO"/>
    <n v="0"/>
    <n v="0"/>
    <n v="0"/>
    <n v="0"/>
    <n v="0"/>
    <n v="0"/>
    <n v="0"/>
    <n v="0"/>
    <n v="0"/>
    <n v="0"/>
    <n v="32.17"/>
    <n v="0"/>
    <n v="32.17"/>
  </r>
  <r>
    <x v="36"/>
    <s v="C94000048000001 - CAPS, T, DESCAFEINADO POINT EX PAQUETE 50 UDS,"/>
    <s v="JUAN FERNANDEZ"/>
    <s v="67466 - DORNASOFT, S,L,"/>
    <n v="20.91"/>
    <n v="26.69"/>
    <n v="54.78"/>
    <n v="24.51"/>
    <n v="0"/>
    <n v="30.45"/>
    <n v="0"/>
    <n v="42.14"/>
    <n v="33.090000000000003"/>
    <n v="0"/>
    <n v="40.21"/>
    <n v="25.89"/>
    <n v="298.67"/>
  </r>
  <r>
    <x v="36"/>
    <s v="C94000054000012 - DILMAH PEPPERMINT INFUSIÃ¯Â¿Â½N CAJA 12 PAQ X 100 SOBRES"/>
    <s v="JUAN FERNANDEZ"/>
    <s v="61547 - SKY MANAGEMENT SERVICES,S,A&amp;WORK TEAM SOLUTION,SL"/>
    <n v="0"/>
    <n v="0"/>
    <n v="0"/>
    <n v="0"/>
    <n v="0"/>
    <n v="0"/>
    <n v="0"/>
    <n v="0"/>
    <n v="0"/>
    <n v="30.14"/>
    <n v="0"/>
    <n v="0"/>
    <n v="30.14"/>
  </r>
  <r>
    <x v="36"/>
    <s v="C94000057000012 - DILMAH TE PURE GREEN TEA CAJA 12 PAQ X 100 SOBRES"/>
    <s v="JUAN FERNANDEZ"/>
    <s v="61547 - SKY MANAGEMENT SERVICES,S,A&amp;WORK TEAM SOLUTION,SL"/>
    <n v="0"/>
    <n v="0"/>
    <n v="0"/>
    <n v="0"/>
    <n v="0"/>
    <n v="0"/>
    <n v="0"/>
    <n v="0"/>
    <n v="0"/>
    <n v="90.43"/>
    <n v="0"/>
    <n v="0"/>
    <n v="90.43"/>
  </r>
  <r>
    <x v="36"/>
    <s v="C94000058000012 - DILMAH TE EARL GREY CAJA 12 PAQ X 100 SOBRES"/>
    <s v="JUAN FERNANDEZ"/>
    <s v="61547 - SKY MANAGEMENT SERVICES,S,A&amp;WORK TEAM SOLUTION,SL"/>
    <n v="0"/>
    <n v="0"/>
    <n v="0"/>
    <n v="0"/>
    <n v="0"/>
    <n v="0"/>
    <n v="0"/>
    <n v="0"/>
    <n v="0"/>
    <n v="90.43"/>
    <n v="0"/>
    <n v="0"/>
    <n v="90.43"/>
  </r>
  <r>
    <x v="36"/>
    <s v="C94000059000012 - DILMAH TE ENGLISH BREAKFAST CAJA 12 PAQ X 100 SOBRES"/>
    <s v="JUAN FERNANDEZ"/>
    <s v="61547 - SKY MANAGEMENT SERVICES,S,A&amp;WORK TEAM SOLUTION,SL"/>
    <n v="0"/>
    <n v="0"/>
    <n v="0"/>
    <n v="0"/>
    <n v="0"/>
    <n v="0"/>
    <n v="0"/>
    <n v="0"/>
    <n v="0"/>
    <n v="90.43"/>
    <n v="0"/>
    <n v="0"/>
    <n v="90.43"/>
  </r>
  <r>
    <x v="36"/>
    <s v="C94000061000001 - TEA GALLERY P,NEG-CANELA BO/30 PAQ, 30 UDS,"/>
    <s v="ELENA CORINA"/>
    <s v="61623 - NOCONSTANZA, S,L,"/>
    <n v="0"/>
    <n v="0"/>
    <n v="0"/>
    <n v="0"/>
    <n v="11.43"/>
    <n v="0"/>
    <n v="0"/>
    <n v="0"/>
    <n v="0"/>
    <n v="0"/>
    <n v="0"/>
    <n v="0"/>
    <n v="11.43"/>
  </r>
  <r>
    <x v="36"/>
    <s v="C94000061000001 - TEA GALLERY P,NEG-CANELA BO/30 PAQ, 30 UDS,"/>
    <s v="ELENA CORINA"/>
    <s v="61878 - LA TERRAZA COOL, S,L"/>
    <n v="0"/>
    <n v="0"/>
    <n v="0"/>
    <n v="19.329999999999998"/>
    <n v="11.43"/>
    <n v="0"/>
    <n v="11"/>
    <n v="0"/>
    <n v="0"/>
    <n v="0"/>
    <n v="0"/>
    <n v="0"/>
    <n v="41.76"/>
  </r>
  <r>
    <x v="36"/>
    <s v="C94000061000001 - TEA GALLERY P,NEG-CANELA BO/30 PAQ, 30 UDS,"/>
    <s v="ELENA CORINA"/>
    <s v="61905 - Lidia Emperatriz Ortega Castro"/>
    <n v="0"/>
    <n v="0"/>
    <n v="0"/>
    <n v="9.67"/>
    <n v="0"/>
    <n v="0"/>
    <n v="0"/>
    <n v="0"/>
    <n v="0"/>
    <n v="0"/>
    <n v="0"/>
    <n v="0"/>
    <n v="9.67"/>
  </r>
  <r>
    <x v="36"/>
    <s v="C94000061000001 - TEA GALLERY P,NEG-CANELA BO/30 PAQ, 30 UDS,"/>
    <s v="ELENA CORINA"/>
    <s v="62009 - JUAREZ Y TORRES SL"/>
    <n v="0"/>
    <n v="0"/>
    <n v="0"/>
    <n v="0"/>
    <n v="0"/>
    <n v="0"/>
    <n v="0"/>
    <n v="0"/>
    <n v="0"/>
    <n v="11.07"/>
    <n v="0"/>
    <n v="0"/>
    <n v="11.07"/>
  </r>
  <r>
    <x v="36"/>
    <s v="C94000061000001 - TEA GALLERY P,NEG-CANELA BO/30 PAQ, 30 UDS,"/>
    <s v="FERNANDO GARCIA"/>
    <s v="61623 - NOCONSTANZA, S,L,"/>
    <n v="0"/>
    <n v="0"/>
    <n v="11.79"/>
    <n v="0"/>
    <n v="0"/>
    <n v="0"/>
    <n v="0"/>
    <n v="0"/>
    <n v="0"/>
    <n v="0"/>
    <n v="0"/>
    <n v="0"/>
    <n v="11.79"/>
  </r>
  <r>
    <x v="36"/>
    <s v="C94000061000001 - TEA GALLERY P,NEG-CANELA BO/30 PAQ, 30 UDS,"/>
    <s v="FERNANDO GARCIA"/>
    <s v="61735 - CLUB DEPORTIVO SAN FERNANDO"/>
    <n v="0"/>
    <n v="0"/>
    <n v="0"/>
    <n v="0"/>
    <n v="0"/>
    <n v="12.01"/>
    <n v="0"/>
    <n v="0"/>
    <n v="0"/>
    <n v="0"/>
    <n v="15.86"/>
    <n v="0"/>
    <n v="27.869999999999997"/>
  </r>
  <r>
    <x v="36"/>
    <s v="C94000061000001 - TEA GALLERY P,NEG-CANELA BO/30 PAQ, 30 UDS,"/>
    <s v="FERNANDO GARCIA"/>
    <s v="61739 - FERDALGADINKAIZEN, S,L,"/>
    <n v="0"/>
    <n v="0"/>
    <n v="23.58"/>
    <n v="0"/>
    <n v="0"/>
    <n v="12.01"/>
    <n v="11"/>
    <n v="0"/>
    <n v="0"/>
    <n v="0"/>
    <n v="0"/>
    <n v="0"/>
    <n v="46.589999999999996"/>
  </r>
  <r>
    <x v="36"/>
    <s v="C94000061000001 - TEA GALLERY P,NEG-CANELA BO/30 PAQ, 30 UDS,"/>
    <s v="FERNANDO GARCIA"/>
    <s v="61770 - LAGAGAFEA SL"/>
    <n v="8.25"/>
    <n v="0"/>
    <n v="0"/>
    <n v="0"/>
    <n v="0"/>
    <n v="0"/>
    <n v="0"/>
    <n v="0"/>
    <n v="0"/>
    <n v="0"/>
    <n v="0"/>
    <n v="0"/>
    <n v="8.25"/>
  </r>
  <r>
    <x v="36"/>
    <s v="C94000061000001 - TEA GALLERY P,NEG-CANELA BO/30 PAQ, 30 UDS,"/>
    <s v="FERNANDO GARCIA"/>
    <s v="61917 - MARIA VIRGINIA CASTRO JARRIN"/>
    <n v="0"/>
    <n v="0"/>
    <n v="11.79"/>
    <n v="9.67"/>
    <n v="0"/>
    <n v="0"/>
    <n v="0"/>
    <n v="0"/>
    <n v="0"/>
    <n v="0"/>
    <n v="0"/>
    <n v="0"/>
    <n v="21.46"/>
  </r>
  <r>
    <x v="36"/>
    <s v="C94000061000001 - TEA GALLERY P,NEG-CANELA BO/30 PAQ, 30 UDS,"/>
    <s v="FERNANDO GARCIA"/>
    <s v="61921 - ROSA ARCELIA GUAPACHA GUAPACHA"/>
    <n v="0"/>
    <n v="0"/>
    <n v="0"/>
    <n v="0"/>
    <n v="0"/>
    <n v="12.01"/>
    <n v="0"/>
    <n v="16.62"/>
    <n v="0"/>
    <n v="0"/>
    <n v="0"/>
    <n v="0"/>
    <n v="28.630000000000003"/>
  </r>
  <r>
    <x v="36"/>
    <s v="C94000061000001 - TEA GALLERY P,NEG-CANELA BO/30 PAQ, 30 UDS,"/>
    <s v="FERNANDO GARCIA"/>
    <s v="61975 - MIGUEL ANGEL CRESPO HERANCE"/>
    <n v="0"/>
    <n v="0"/>
    <n v="0"/>
    <n v="0"/>
    <n v="0"/>
    <n v="0"/>
    <n v="0"/>
    <n v="0"/>
    <n v="13.05"/>
    <n v="0"/>
    <n v="0"/>
    <n v="10.210000000000001"/>
    <n v="23.26"/>
  </r>
  <r>
    <x v="36"/>
    <s v="C94000061000001 - TEA GALLERY P,NEG-CANELA BO/30 PAQ, 30 UDS,"/>
    <s v="FERNANDO GARCIA"/>
    <s v="61985 - LA PUEBLA TOLEDANA CB"/>
    <n v="0"/>
    <n v="0"/>
    <n v="0"/>
    <n v="0"/>
    <n v="0"/>
    <n v="0"/>
    <n v="0"/>
    <n v="0"/>
    <n v="0"/>
    <n v="0"/>
    <n v="0"/>
    <n v="10.210000000000001"/>
    <n v="10.210000000000001"/>
  </r>
  <r>
    <x v="36"/>
    <s v="C94000061000001 - TEA GALLERY P,NEG-CANELA BO/30 PAQ, 30 UDS,"/>
    <s v="GERMÃ¯Â¿Â½N"/>
    <s v="61460_1 - ROEX MARISQUERIA, S,L,"/>
    <n v="0"/>
    <n v="10.26"/>
    <n v="0"/>
    <n v="0"/>
    <n v="0"/>
    <n v="0"/>
    <n v="0"/>
    <n v="0"/>
    <n v="0"/>
    <n v="0"/>
    <n v="0"/>
    <n v="0"/>
    <n v="10.26"/>
  </r>
  <r>
    <x v="36"/>
    <s v="C94000061000001 - TEA GALLERY P,NEG-CANELA BO/30 PAQ, 30 UDS,"/>
    <s v="GERMÃ¯Â¿Â½N"/>
    <s v="61878 - LA TERRAZA COOL, S,L"/>
    <n v="8.25"/>
    <n v="10.53"/>
    <n v="11.79"/>
    <n v="0"/>
    <n v="0"/>
    <n v="0"/>
    <n v="0"/>
    <n v="0"/>
    <n v="0"/>
    <n v="0"/>
    <n v="0"/>
    <n v="0"/>
    <n v="30.57"/>
  </r>
  <r>
    <x v="36"/>
    <s v="C94000061000001 - TEA GALLERY P,NEG-CANELA BO/30 PAQ, 30 UDS,"/>
    <s v="JUAN FERNANDEZ"/>
    <s v="61616 - DREAMLAND PARK, S,L,U"/>
    <n v="0"/>
    <n v="0"/>
    <n v="11.79"/>
    <n v="0"/>
    <n v="0"/>
    <n v="0"/>
    <n v="0"/>
    <n v="0"/>
    <n v="0"/>
    <n v="0"/>
    <n v="15.86"/>
    <n v="10.210000000000001"/>
    <n v="37.86"/>
  </r>
  <r>
    <x v="36"/>
    <s v="C94000061000001 - TEA GALLERY P,NEG-CANELA BO/30 PAQ, 30 UDS,"/>
    <s v="JUAN FERNANDEZ"/>
    <s v="61737 - HIJOS DE GUILLERMO CASTELLOT, S,L"/>
    <n v="0"/>
    <n v="0"/>
    <n v="0"/>
    <n v="0"/>
    <n v="0"/>
    <n v="0"/>
    <n v="0"/>
    <n v="0"/>
    <n v="0"/>
    <n v="11.07"/>
    <n v="0"/>
    <n v="0"/>
    <n v="11.07"/>
  </r>
  <r>
    <x v="36"/>
    <s v="C94000061000001 - TEA GALLERY P,NEG-CANELA BO/30 PAQ, 30 UDS,"/>
    <s v="JUAN FERNANDEZ"/>
    <s v="61737_1 - HIJOS DE GUILLERMO CASTELLOT, S,L"/>
    <n v="0"/>
    <n v="0"/>
    <n v="0"/>
    <n v="0"/>
    <n v="0"/>
    <n v="0"/>
    <n v="11"/>
    <n v="0"/>
    <n v="0"/>
    <n v="0"/>
    <n v="0"/>
    <n v="0"/>
    <n v="11"/>
  </r>
  <r>
    <x v="36"/>
    <s v="C94000062000001 - TEA GALLERY P, VERD-MENT BO/30 PAQ, 30 UDS,"/>
    <s v="ELENA CORINA"/>
    <s v="61623 - NOCONSTANZA, S,L,"/>
    <n v="0"/>
    <n v="0"/>
    <n v="0"/>
    <n v="19.329999999999998"/>
    <n v="0"/>
    <n v="0"/>
    <n v="0"/>
    <n v="0"/>
    <n v="0"/>
    <n v="0"/>
    <n v="0"/>
    <n v="0"/>
    <n v="19.329999999999998"/>
  </r>
  <r>
    <x v="36"/>
    <s v="C94000062000001 - TEA GALLERY P, VERD-MENT BO/30 PAQ, 30 UDS,"/>
    <s v="ELENA CORINA"/>
    <s v="61878 - LA TERRAZA COOL, S,L"/>
    <n v="0"/>
    <n v="0"/>
    <n v="11.79"/>
    <n v="0"/>
    <n v="11.43"/>
    <n v="0"/>
    <n v="0"/>
    <n v="0"/>
    <n v="0"/>
    <n v="0"/>
    <n v="0"/>
    <n v="0"/>
    <n v="23.22"/>
  </r>
  <r>
    <x v="36"/>
    <s v="C94000062000001 - TEA GALLERY P, VERD-MENT BO/30 PAQ, 30 UDS,"/>
    <s v="FERNANDO GARCIA"/>
    <s v="61623 - NOCONSTANZA, S,L,"/>
    <n v="0"/>
    <n v="0"/>
    <n v="11.79"/>
    <n v="0"/>
    <n v="0"/>
    <n v="0"/>
    <n v="0"/>
    <n v="0"/>
    <n v="0"/>
    <n v="0"/>
    <n v="0"/>
    <n v="0"/>
    <n v="11.79"/>
  </r>
  <r>
    <x v="36"/>
    <s v="C94000062000001 - TEA GALLERY P, VERD-MENT BO/30 PAQ, 30 UDS,"/>
    <s v="FERNANDO GARCIA"/>
    <s v="61664 - PANOCHARICA, S,L,"/>
    <n v="0"/>
    <n v="0"/>
    <n v="0"/>
    <n v="0"/>
    <n v="0"/>
    <n v="0"/>
    <n v="11"/>
    <n v="0"/>
    <n v="0"/>
    <n v="11.07"/>
    <n v="0"/>
    <n v="0"/>
    <n v="22.07"/>
  </r>
  <r>
    <x v="36"/>
    <s v="C94000062000001 - TEA GALLERY P, VERD-MENT BO/30 PAQ, 30 UDS,"/>
    <s v="FERNANDO GARCIA"/>
    <s v="61735 - CLUB DEPORTIVO SAN FERNANDO"/>
    <n v="0"/>
    <n v="0"/>
    <n v="0"/>
    <n v="0"/>
    <n v="0"/>
    <n v="0"/>
    <n v="0"/>
    <n v="0"/>
    <n v="0"/>
    <n v="0"/>
    <n v="0"/>
    <n v="10.210000000000001"/>
    <n v="10.210000000000001"/>
  </r>
  <r>
    <x v="36"/>
    <s v="C94000062000001 - TEA GALLERY P, VERD-MENT BO/30 PAQ, 30 UDS,"/>
    <s v="FERNANDO GARCIA"/>
    <s v="61770 - LAGAGAFEA SL"/>
    <n v="0"/>
    <n v="0"/>
    <n v="0"/>
    <n v="0"/>
    <n v="0"/>
    <n v="0"/>
    <n v="0"/>
    <n v="16.62"/>
    <n v="0"/>
    <n v="0"/>
    <n v="0"/>
    <n v="0"/>
    <n v="16.62"/>
  </r>
  <r>
    <x v="36"/>
    <s v="C94000062000001 - TEA GALLERY P, VERD-MENT BO/30 PAQ, 30 UDS,"/>
    <s v="FERNANDO GARCIA"/>
    <s v="61832 - AKALANKA"/>
    <n v="0"/>
    <n v="0"/>
    <n v="0"/>
    <n v="9.67"/>
    <n v="0"/>
    <n v="0"/>
    <n v="11"/>
    <n v="0"/>
    <n v="0"/>
    <n v="0"/>
    <n v="31.72"/>
    <n v="0"/>
    <n v="52.39"/>
  </r>
  <r>
    <x v="36"/>
    <s v="C94000062000001 - TEA GALLERY P, VERD-MENT BO/30 PAQ, 30 UDS,"/>
    <s v="FERNANDO GARCIA"/>
    <s v="61904 - EL TRIO LALALA, S,L"/>
    <n v="0"/>
    <n v="0"/>
    <n v="0"/>
    <n v="0"/>
    <n v="0"/>
    <n v="0"/>
    <n v="0"/>
    <n v="0"/>
    <n v="13.05"/>
    <n v="0"/>
    <n v="0"/>
    <n v="0"/>
    <n v="13.05"/>
  </r>
  <r>
    <x v="36"/>
    <s v="C94000062000001 - TEA GALLERY P, VERD-MENT BO/30 PAQ, 30 UDS,"/>
    <s v="FERNANDO GARCIA"/>
    <s v="61917 - MARIA VIRGINIA CASTRO JARRIN"/>
    <n v="0"/>
    <n v="0"/>
    <n v="0"/>
    <n v="0"/>
    <n v="11.43"/>
    <n v="0"/>
    <n v="0"/>
    <n v="0"/>
    <n v="13.05"/>
    <n v="0"/>
    <n v="0"/>
    <n v="0"/>
    <n v="24.48"/>
  </r>
  <r>
    <x v="36"/>
    <s v="C94000062000001 - TEA GALLERY P, VERD-MENT BO/30 PAQ, 30 UDS,"/>
    <s v="FERNANDO GARCIA"/>
    <s v="61921 - ROSA ARCELIA GUAPACHA GUAPACHA"/>
    <n v="0"/>
    <n v="0"/>
    <n v="0"/>
    <n v="0"/>
    <n v="0"/>
    <n v="12.01"/>
    <n v="0"/>
    <n v="0"/>
    <n v="13.05"/>
    <n v="0"/>
    <n v="15.86"/>
    <n v="0"/>
    <n v="40.92"/>
  </r>
  <r>
    <x v="36"/>
    <s v="C94000062000001 - TEA GALLERY P, VERD-MENT BO/30 PAQ, 30 UDS,"/>
    <s v="FERNANDO GARCIA"/>
    <s v="61975 - MIGUEL ANGEL CRESPO HERANCE"/>
    <n v="0"/>
    <n v="0"/>
    <n v="0"/>
    <n v="0"/>
    <n v="0"/>
    <n v="0"/>
    <n v="0"/>
    <n v="0"/>
    <n v="0"/>
    <n v="11.07"/>
    <n v="0"/>
    <n v="0"/>
    <n v="11.07"/>
  </r>
  <r>
    <x v="36"/>
    <s v="C94000062000001 - TEA GALLERY P, VERD-MENT BO/30 PAQ, 30 UDS,"/>
    <s v="GERMÃ¯Â¿Â½N"/>
    <s v="61460_1 - ROEX MARISQUERIA, S,L,"/>
    <n v="0"/>
    <n v="10.26"/>
    <n v="0"/>
    <n v="0"/>
    <n v="0"/>
    <n v="0"/>
    <n v="0"/>
    <n v="0"/>
    <n v="0"/>
    <n v="0"/>
    <n v="0"/>
    <n v="0"/>
    <n v="10.26"/>
  </r>
  <r>
    <x v="36"/>
    <s v="C94000062000001 - TEA GALLERY P, VERD-MENT BO/30 PAQ, 30 UDS,"/>
    <s v="GERMÃ¯Â¿Â½N"/>
    <s v="61878 - LA TERRAZA COOL, S,L"/>
    <n v="8.25"/>
    <n v="0"/>
    <n v="23.58"/>
    <n v="0"/>
    <n v="0"/>
    <n v="0"/>
    <n v="0"/>
    <n v="0"/>
    <n v="0"/>
    <n v="0"/>
    <n v="0"/>
    <n v="0"/>
    <n v="31.83"/>
  </r>
  <r>
    <x v="36"/>
    <s v="C94000062000001 - TEA GALLERY P, VERD-MENT BO/30 PAQ, 30 UDS,"/>
    <s v="JUAN FERNANDEZ"/>
    <s v="61616 - DREAMLAND PARK, S,L,U"/>
    <n v="16.489999999999998"/>
    <n v="0"/>
    <n v="0"/>
    <n v="0"/>
    <n v="0"/>
    <n v="0"/>
    <n v="0"/>
    <n v="0"/>
    <n v="0"/>
    <n v="0"/>
    <n v="31.72"/>
    <n v="0"/>
    <n v="48.209999999999994"/>
  </r>
  <r>
    <x v="36"/>
    <s v="C94000062000001 - TEA GALLERY P, VERD-MENT BO/30 PAQ, 30 UDS,"/>
    <s v="JUAN FERNANDEZ"/>
    <s v="61737_1 - HIJOS DE GUILLERMO CASTELLOT, S,L"/>
    <n v="0"/>
    <n v="0"/>
    <n v="0"/>
    <n v="0"/>
    <n v="0"/>
    <n v="0"/>
    <n v="11"/>
    <n v="0"/>
    <n v="0"/>
    <n v="0"/>
    <n v="0"/>
    <n v="0"/>
    <n v="11"/>
  </r>
  <r>
    <x v="36"/>
    <s v="C94000062000001 - TEA GALLERY P, VERD-MENT BO/30 PAQ, 30 UDS,"/>
    <s v="TONI"/>
    <s v="61623 - NOCONSTANZA, S,L,"/>
    <n v="8.25"/>
    <n v="0"/>
    <n v="0"/>
    <n v="0"/>
    <n v="0"/>
    <n v="0"/>
    <n v="0"/>
    <n v="0"/>
    <n v="0"/>
    <n v="0"/>
    <n v="0"/>
    <n v="0"/>
    <n v="8.25"/>
  </r>
  <r>
    <x v="36"/>
    <s v="C94000063000001 - TEA GALLERY P, VERD-JAZM BO/30 PAQ, 30 UDS,"/>
    <s v="ELENA CORINA"/>
    <s v="61623 - NOCONSTANZA, S,L,"/>
    <n v="0"/>
    <n v="0"/>
    <n v="0"/>
    <n v="0"/>
    <n v="0"/>
    <n v="12.01"/>
    <n v="0"/>
    <n v="0"/>
    <n v="0"/>
    <n v="11.07"/>
    <n v="0"/>
    <n v="20.420000000000002"/>
    <n v="43.5"/>
  </r>
  <r>
    <x v="36"/>
    <s v="C94000063000001 - TEA GALLERY P, VERD-JAZM BO/30 PAQ, 30 UDS,"/>
    <s v="ELENA CORINA"/>
    <s v="61739 - FERDALGADINKAIZEN, S,L,"/>
    <n v="16.489999999999998"/>
    <n v="0"/>
    <n v="0"/>
    <n v="0"/>
    <n v="0"/>
    <n v="0"/>
    <n v="0"/>
    <n v="0"/>
    <n v="0"/>
    <n v="0"/>
    <n v="0"/>
    <n v="0"/>
    <n v="16.489999999999998"/>
  </r>
  <r>
    <x v="36"/>
    <s v="C94000063000001 - TEA GALLERY P, VERD-JAZM BO/30 PAQ, 30 UDS,"/>
    <s v="ELENA CORINA"/>
    <s v="61878 - LA TERRAZA COOL, S,L"/>
    <n v="0"/>
    <n v="0"/>
    <n v="0"/>
    <n v="0"/>
    <n v="11.43"/>
    <n v="0"/>
    <n v="0"/>
    <n v="0"/>
    <n v="0"/>
    <n v="0"/>
    <n v="0"/>
    <n v="0"/>
    <n v="11.43"/>
  </r>
  <r>
    <x v="36"/>
    <s v="C94000063000001 - TEA GALLERY P, VERD-JAZM BO/30 PAQ, 30 UDS,"/>
    <s v="ELENA CORINA"/>
    <s v="62009 - JUAREZ Y TORRES SL"/>
    <n v="0"/>
    <n v="0"/>
    <n v="0"/>
    <n v="0"/>
    <n v="0"/>
    <n v="0"/>
    <n v="0"/>
    <n v="0"/>
    <n v="0"/>
    <n v="11.07"/>
    <n v="15.86"/>
    <n v="0"/>
    <n v="26.93"/>
  </r>
  <r>
    <x v="36"/>
    <s v="C94000063000001 - TEA GALLERY P, VERD-JAZM BO/30 PAQ, 30 UDS,"/>
    <s v="FERNANDO GARCIA"/>
    <s v="61637 - NAKAMA J Y R, S,L"/>
    <n v="0"/>
    <n v="0"/>
    <n v="0"/>
    <n v="0"/>
    <n v="0"/>
    <n v="0"/>
    <n v="0"/>
    <n v="0"/>
    <n v="0"/>
    <n v="0"/>
    <n v="0"/>
    <n v="10.210000000000001"/>
    <n v="10.210000000000001"/>
  </r>
  <r>
    <x v="36"/>
    <s v="C94000063000001 - TEA GALLERY P, VERD-JAZM BO/30 PAQ, 30 UDS,"/>
    <s v="FERNANDO GARCIA"/>
    <s v="61664 - PANOCHARICA, S,L,"/>
    <n v="16.489999999999998"/>
    <n v="10.53"/>
    <n v="11.79"/>
    <n v="19.329999999999998"/>
    <n v="0"/>
    <n v="12.01"/>
    <n v="0"/>
    <n v="0"/>
    <n v="0"/>
    <n v="22.15"/>
    <n v="0"/>
    <n v="20.420000000000002"/>
    <n v="112.71999999999998"/>
  </r>
  <r>
    <x v="36"/>
    <s v="C94000063000001 - TEA GALLERY P, VERD-JAZM BO/30 PAQ, 30 UDS,"/>
    <s v="FERNANDO GARCIA"/>
    <s v="61739 - FERDALGADINKAIZEN, S,L,"/>
    <n v="0"/>
    <n v="0"/>
    <n v="23.58"/>
    <n v="19.329999999999998"/>
    <n v="11.43"/>
    <n v="36.03"/>
    <n v="11"/>
    <n v="0"/>
    <n v="0"/>
    <n v="0"/>
    <n v="0"/>
    <n v="0"/>
    <n v="101.37"/>
  </r>
  <r>
    <x v="36"/>
    <s v="C94000063000001 - TEA GALLERY P, VERD-JAZM BO/30 PAQ, 30 UDS,"/>
    <s v="FERNANDO GARCIA"/>
    <s v="61770 - LAGAGAFEA SL"/>
    <n v="0"/>
    <n v="0"/>
    <n v="11.79"/>
    <n v="0"/>
    <n v="0"/>
    <n v="24.02"/>
    <n v="0"/>
    <n v="0"/>
    <n v="0"/>
    <n v="0"/>
    <n v="0"/>
    <n v="20.420000000000002"/>
    <n v="56.230000000000004"/>
  </r>
  <r>
    <x v="36"/>
    <s v="C94000063000001 - TEA GALLERY P, VERD-JAZM BO/30 PAQ, 30 UDS,"/>
    <s v="FERNANDO GARCIA"/>
    <s v="61832 - AKALANKA"/>
    <n v="0"/>
    <n v="0"/>
    <n v="0"/>
    <n v="9.67"/>
    <n v="11.43"/>
    <n v="24.02"/>
    <n v="0"/>
    <n v="0"/>
    <n v="13.05"/>
    <n v="0"/>
    <n v="0"/>
    <n v="0"/>
    <n v="58.17"/>
  </r>
  <r>
    <x v="36"/>
    <s v="C94000063000001 - TEA GALLERY P, VERD-JAZM BO/30 PAQ, 30 UDS,"/>
    <s v="FERNANDO GARCIA"/>
    <s v="61876 - BENYAMIN ASSI WALLY"/>
    <n v="0"/>
    <n v="0"/>
    <n v="0"/>
    <n v="0"/>
    <n v="0"/>
    <n v="0"/>
    <n v="0"/>
    <n v="0"/>
    <n v="0"/>
    <n v="0"/>
    <n v="0"/>
    <n v="0"/>
    <n v="0"/>
  </r>
  <r>
    <x v="36"/>
    <s v="C94000063000001 - TEA GALLERY P, VERD-JAZM BO/30 PAQ, 30 UDS,"/>
    <s v="FERNANDO GARCIA"/>
    <s v="61904 - EL TRIO LALALA, S,L"/>
    <n v="0"/>
    <n v="0"/>
    <n v="0"/>
    <n v="0"/>
    <n v="0"/>
    <n v="0"/>
    <n v="0"/>
    <n v="0"/>
    <n v="0"/>
    <n v="11.07"/>
    <n v="0"/>
    <n v="0"/>
    <n v="11.07"/>
  </r>
  <r>
    <x v="36"/>
    <s v="C94000063000001 - TEA GALLERY P, VERD-JAZM BO/30 PAQ, 30 UDS,"/>
    <s v="FERNANDO GARCIA"/>
    <s v="61917 - MARIA VIRGINIA CASTRO JARRIN"/>
    <n v="0"/>
    <n v="0"/>
    <n v="11.79"/>
    <n v="9.67"/>
    <n v="0"/>
    <n v="12.01"/>
    <n v="11"/>
    <n v="0"/>
    <n v="13.05"/>
    <n v="0"/>
    <n v="0"/>
    <n v="0"/>
    <n v="57.519999999999996"/>
  </r>
  <r>
    <x v="36"/>
    <s v="C94000063000001 - TEA GALLERY P, VERD-JAZM BO/30 PAQ, 30 UDS,"/>
    <s v="FERNANDO GARCIA"/>
    <s v="61921 - ROSA ARCELIA GUAPACHA GUAPACHA"/>
    <n v="0"/>
    <n v="0"/>
    <n v="0"/>
    <n v="0"/>
    <n v="0"/>
    <n v="0"/>
    <n v="0"/>
    <n v="16.62"/>
    <n v="0"/>
    <n v="0"/>
    <n v="0"/>
    <n v="0"/>
    <n v="16.62"/>
  </r>
  <r>
    <x v="36"/>
    <s v="C94000063000001 - TEA GALLERY P, VERD-JAZM BO/30 PAQ, 30 UDS,"/>
    <s v="FERNANDO GARCIA"/>
    <s v="61937 - TRICICUATES SL"/>
    <n v="0"/>
    <n v="0"/>
    <n v="0"/>
    <n v="9.67"/>
    <n v="0"/>
    <n v="0"/>
    <n v="0"/>
    <n v="0"/>
    <n v="0"/>
    <n v="0"/>
    <n v="0"/>
    <n v="0"/>
    <n v="9.67"/>
  </r>
  <r>
    <x v="36"/>
    <s v="C94000063000001 - TEA GALLERY P, VERD-JAZM BO/30 PAQ, 30 UDS,"/>
    <s v="FERNANDO GARCIA"/>
    <s v="61975 - MIGUEL ANGEL CRESPO HERANCE"/>
    <n v="0"/>
    <n v="0"/>
    <n v="0"/>
    <n v="0"/>
    <n v="0"/>
    <n v="0"/>
    <n v="0"/>
    <n v="0"/>
    <n v="13.05"/>
    <n v="0"/>
    <n v="0"/>
    <n v="0"/>
    <n v="13.05"/>
  </r>
  <r>
    <x v="36"/>
    <s v="C94000063000001 - TEA GALLERY P, VERD-JAZM BO/30 PAQ, 30 UDS,"/>
    <s v="GERMÃ¯Â¿Â½N"/>
    <s v="61623 - NOCONSTANZA, S,L,"/>
    <n v="0"/>
    <n v="10.53"/>
    <n v="0"/>
    <n v="0"/>
    <n v="0"/>
    <n v="0"/>
    <n v="0"/>
    <n v="0"/>
    <n v="0"/>
    <n v="0"/>
    <n v="0"/>
    <n v="0"/>
    <n v="10.53"/>
  </r>
  <r>
    <x v="36"/>
    <s v="C94000063000001 - TEA GALLERY P, VERD-JAZM BO/30 PAQ, 30 UDS,"/>
    <s v="GERMÃ¯Â¿Â½N"/>
    <s v="61878 - LA TERRAZA COOL, S,L"/>
    <n v="8.25"/>
    <n v="0"/>
    <n v="11.79"/>
    <n v="0"/>
    <n v="0"/>
    <n v="0"/>
    <n v="0"/>
    <n v="0"/>
    <n v="0"/>
    <n v="0"/>
    <n v="0"/>
    <n v="0"/>
    <n v="20.04"/>
  </r>
  <r>
    <x v="36"/>
    <s v="C94000063000001 - TEA GALLERY P, VERD-JAZM BO/30 PAQ, 30 UDS,"/>
    <s v="JUAN FERNANDEZ"/>
    <s v="61616 - DREAMLAND PARK, S,L,U"/>
    <n v="8.25"/>
    <n v="0"/>
    <n v="0"/>
    <n v="0"/>
    <n v="0"/>
    <n v="0"/>
    <n v="0"/>
    <n v="0"/>
    <n v="13.05"/>
    <n v="0"/>
    <n v="31.72"/>
    <n v="0"/>
    <n v="53.019999999999996"/>
  </r>
  <r>
    <x v="36"/>
    <s v="C94000063000001 - TEA GALLERY P, VERD-JAZM BO/30 PAQ, 30 UDS,"/>
    <s v="TONI"/>
    <s v="61770 - LAGAGAFEA SL"/>
    <n v="8.25"/>
    <n v="0"/>
    <n v="0"/>
    <n v="0"/>
    <n v="0"/>
    <n v="0"/>
    <n v="0"/>
    <n v="0"/>
    <n v="0"/>
    <n v="0"/>
    <n v="0"/>
    <n v="0"/>
    <n v="8.25"/>
  </r>
  <r>
    <x v="36"/>
    <s v="C94000064000001 - TEA GALLERY P, ROOIBOS  BO/30 PAQ, 30 UDS,"/>
    <s v="ELENA CORINA"/>
    <s v="61623 - NOCONSTANZA, S,L,"/>
    <n v="0"/>
    <n v="0"/>
    <n v="0"/>
    <n v="0"/>
    <n v="0"/>
    <n v="0"/>
    <n v="0"/>
    <n v="0"/>
    <n v="13.05"/>
    <n v="11.07"/>
    <n v="15.86"/>
    <n v="10.210000000000001"/>
    <n v="50.190000000000005"/>
  </r>
  <r>
    <x v="36"/>
    <s v="C94000064000001 - TEA GALLERY P, ROOIBOS  BO/30 PAQ, 30 UDS,"/>
    <s v="ELENA CORINA"/>
    <s v="61878 - LA TERRAZA COOL, S,L"/>
    <n v="0"/>
    <n v="0"/>
    <n v="0"/>
    <n v="9.67"/>
    <n v="0"/>
    <n v="12.01"/>
    <n v="0"/>
    <n v="0"/>
    <n v="0"/>
    <n v="0"/>
    <n v="0"/>
    <n v="0"/>
    <n v="21.68"/>
  </r>
  <r>
    <x v="36"/>
    <s v="C94000064000001 - TEA GALLERY P, ROOIBOS  BO/30 PAQ, 30 UDS,"/>
    <s v="ELENA CORINA"/>
    <s v="62009 - JUAREZ Y TORRES SL"/>
    <n v="0"/>
    <n v="0"/>
    <n v="0"/>
    <n v="0"/>
    <n v="0"/>
    <n v="0"/>
    <n v="0"/>
    <n v="0"/>
    <n v="0"/>
    <n v="11.07"/>
    <n v="15.86"/>
    <n v="0"/>
    <n v="26.93"/>
  </r>
  <r>
    <x v="36"/>
    <s v="C94000064000001 - TEA GALLERY P, ROOIBOS  BO/30 PAQ, 30 UDS,"/>
    <s v="FERNANDO GARCIA"/>
    <s v="61460_1 - ROEX MARISQUERIA, S,L,"/>
    <n v="0"/>
    <n v="0"/>
    <n v="11.79"/>
    <n v="0"/>
    <n v="0"/>
    <n v="0"/>
    <n v="0"/>
    <n v="0"/>
    <n v="0"/>
    <n v="0"/>
    <n v="0"/>
    <n v="0"/>
    <n v="11.79"/>
  </r>
  <r>
    <x v="36"/>
    <s v="C94000064000001 - TEA GALLERY P, ROOIBOS  BO/30 PAQ, 30 UDS,"/>
    <s v="FERNANDO GARCIA"/>
    <s v="61623 - NOCONSTANZA, S,L,"/>
    <n v="0"/>
    <n v="0"/>
    <n v="11.79"/>
    <n v="0"/>
    <n v="0"/>
    <n v="0"/>
    <n v="0"/>
    <n v="0"/>
    <n v="0"/>
    <n v="0"/>
    <n v="0"/>
    <n v="0"/>
    <n v="11.79"/>
  </r>
  <r>
    <x v="36"/>
    <s v="C94000064000001 - TEA GALLERY P, ROOIBOS  BO/30 PAQ, 30 UDS,"/>
    <s v="FERNANDO GARCIA"/>
    <s v="61664 - PANOCHARICA, S,L,"/>
    <n v="8.25"/>
    <n v="0"/>
    <n v="11.79"/>
    <n v="9.67"/>
    <n v="0"/>
    <n v="0"/>
    <n v="0"/>
    <n v="0"/>
    <n v="0"/>
    <n v="11.07"/>
    <n v="0"/>
    <n v="0"/>
    <n v="40.78"/>
  </r>
  <r>
    <x v="36"/>
    <s v="C94000064000001 - TEA GALLERY P, ROOIBOS  BO/30 PAQ, 30 UDS,"/>
    <s v="FERNANDO GARCIA"/>
    <s v="61721 - MARIA CELESTE PIREZ VAZ"/>
    <n v="0"/>
    <n v="0"/>
    <n v="11.79"/>
    <n v="0"/>
    <n v="0"/>
    <n v="0"/>
    <n v="0"/>
    <n v="0"/>
    <n v="0"/>
    <n v="0"/>
    <n v="0"/>
    <n v="0"/>
    <n v="11.79"/>
  </r>
  <r>
    <x v="36"/>
    <s v="C94000064000001 - TEA GALLERY P, ROOIBOS  BO/30 PAQ, 30 UDS,"/>
    <s v="FERNANDO GARCIA"/>
    <s v="61739 - FERDALGADINKAIZEN, S,L,"/>
    <n v="0"/>
    <n v="0"/>
    <n v="11.79"/>
    <n v="0"/>
    <n v="0"/>
    <n v="0"/>
    <n v="0"/>
    <n v="0"/>
    <n v="0"/>
    <n v="0"/>
    <n v="0"/>
    <n v="0"/>
    <n v="11.79"/>
  </r>
  <r>
    <x v="36"/>
    <s v="C94000064000001 - TEA GALLERY P, ROOIBOS  BO/30 PAQ, 30 UDS,"/>
    <s v="FERNANDO GARCIA"/>
    <s v="61770 - LAGAGAFEA SL"/>
    <n v="0"/>
    <n v="0"/>
    <n v="11.79"/>
    <n v="0"/>
    <n v="11.43"/>
    <n v="0"/>
    <n v="0"/>
    <n v="0"/>
    <n v="0"/>
    <n v="0"/>
    <n v="0"/>
    <n v="0"/>
    <n v="23.22"/>
  </r>
  <r>
    <x v="36"/>
    <s v="C94000064000001 - TEA GALLERY P, ROOIBOS  BO/30 PAQ, 30 UDS,"/>
    <s v="FERNANDO GARCIA"/>
    <s v="61832 - AKALANKA"/>
    <n v="0"/>
    <n v="0"/>
    <n v="0"/>
    <n v="0"/>
    <n v="0"/>
    <n v="0"/>
    <n v="0"/>
    <n v="0"/>
    <n v="0"/>
    <n v="0"/>
    <n v="0"/>
    <n v="10.210000000000001"/>
    <n v="10.210000000000001"/>
  </r>
  <r>
    <x v="36"/>
    <s v="C94000064000001 - TEA GALLERY P, ROOIBOS  BO/30 PAQ, 30 UDS,"/>
    <s v="FERNANDO GARCIA"/>
    <s v="61876 - BENYAMIN ASSI WALLY"/>
    <n v="0"/>
    <n v="0"/>
    <n v="0"/>
    <n v="0"/>
    <n v="0"/>
    <n v="0"/>
    <n v="0"/>
    <n v="0"/>
    <n v="0"/>
    <n v="0"/>
    <n v="0"/>
    <n v="0"/>
    <n v="0"/>
  </r>
  <r>
    <x v="36"/>
    <s v="C94000064000001 - TEA GALLERY P, ROOIBOS  BO/30 PAQ, 30 UDS,"/>
    <s v="FERNANDO GARCIA"/>
    <s v="61904 - EL TRIO LALALA, S,L"/>
    <n v="0"/>
    <n v="0"/>
    <n v="0"/>
    <n v="0"/>
    <n v="0"/>
    <n v="12.01"/>
    <n v="0"/>
    <n v="0"/>
    <n v="0"/>
    <n v="0"/>
    <n v="15.86"/>
    <n v="10.210000000000001"/>
    <n v="38.08"/>
  </r>
  <r>
    <x v="36"/>
    <s v="C94000064000001 - TEA GALLERY P, ROOIBOS  BO/30 PAQ, 30 UDS,"/>
    <s v="FERNANDO GARCIA"/>
    <s v="61917 - MARIA VIRGINIA CASTRO JARRIN"/>
    <n v="0"/>
    <n v="0"/>
    <n v="11.79"/>
    <n v="0"/>
    <n v="11.43"/>
    <n v="12.01"/>
    <n v="0"/>
    <n v="0"/>
    <n v="0"/>
    <n v="0"/>
    <n v="15.86"/>
    <n v="0"/>
    <n v="51.089999999999996"/>
  </r>
  <r>
    <x v="36"/>
    <s v="C94000064000001 - TEA GALLERY P, ROOIBOS  BO/30 PAQ, 30 UDS,"/>
    <s v="FERNANDO GARCIA"/>
    <s v="61975 - MIGUEL ANGEL CRESPO HERANCE"/>
    <n v="0"/>
    <n v="0"/>
    <n v="0"/>
    <n v="0"/>
    <n v="0"/>
    <n v="0"/>
    <n v="0"/>
    <n v="0"/>
    <n v="0"/>
    <n v="11.07"/>
    <n v="0"/>
    <n v="10.210000000000001"/>
    <n v="21.28"/>
  </r>
  <r>
    <x v="36"/>
    <s v="C94000064000001 - TEA GALLERY P, ROOIBOS  BO/30 PAQ, 30 UDS,"/>
    <s v="FERNANDO GARCIA"/>
    <s v="61985 - LA PUEBLA TOLEDANA CB"/>
    <n v="0"/>
    <n v="0"/>
    <n v="0"/>
    <n v="0"/>
    <n v="0"/>
    <n v="0"/>
    <n v="0"/>
    <n v="0"/>
    <n v="0"/>
    <n v="0"/>
    <n v="0"/>
    <n v="10.210000000000001"/>
    <n v="10.210000000000001"/>
  </r>
  <r>
    <x v="36"/>
    <s v="C94000064000001 - TEA GALLERY P, ROOIBOS  BO/30 PAQ, 30 UDS,"/>
    <s v="GERMÃ¯Â¿Â½N"/>
    <s v="61878 - LA TERRAZA COOL, S,L"/>
    <n v="8.25"/>
    <n v="0"/>
    <n v="11.79"/>
    <n v="0"/>
    <n v="0"/>
    <n v="0"/>
    <n v="0"/>
    <n v="0"/>
    <n v="0"/>
    <n v="0"/>
    <n v="0"/>
    <n v="0"/>
    <n v="20.04"/>
  </r>
  <r>
    <x v="36"/>
    <s v="C94000064000001 - TEA GALLERY P, ROOIBOS  BO/30 PAQ, 30 UDS,"/>
    <s v="JUAN FERNANDEZ"/>
    <s v="61616 - DREAMLAND PARK, S,L,U"/>
    <n v="8.25"/>
    <n v="0"/>
    <n v="0"/>
    <n v="0"/>
    <n v="0"/>
    <n v="0"/>
    <n v="0"/>
    <n v="0"/>
    <n v="26.1"/>
    <n v="0"/>
    <n v="0"/>
    <n v="0"/>
    <n v="34.35"/>
  </r>
  <r>
    <x v="36"/>
    <s v="C94000064000001 - TEA GALLERY P, ROOIBOS  BO/30 PAQ, 30 UDS,"/>
    <s v="JUAN FERNANDEZ"/>
    <s v="67451 - OMAR Y SADY, S,L,"/>
    <n v="8.25"/>
    <n v="0"/>
    <n v="0"/>
    <n v="0"/>
    <n v="0"/>
    <n v="0"/>
    <n v="0"/>
    <n v="0"/>
    <n v="0"/>
    <n v="0"/>
    <n v="0"/>
    <n v="0"/>
    <n v="8.25"/>
  </r>
  <r>
    <x v="36"/>
    <s v="C94000064000001 - TEA GALLERY P, ROOIBOS  BO/30 PAQ, 30 UDS,"/>
    <s v="JUAN FERNANDEZ"/>
    <s v="67451_1 - OMAR Y SADY, S,L,"/>
    <n v="0"/>
    <n v="10.53"/>
    <n v="0"/>
    <n v="0"/>
    <n v="0"/>
    <n v="0"/>
    <n v="0"/>
    <n v="0"/>
    <n v="0"/>
    <n v="0"/>
    <n v="0"/>
    <n v="0"/>
    <n v="10.53"/>
  </r>
  <r>
    <x v="36"/>
    <s v="C94000065000001 - TEA GALLERY P, SUEÃ¯Â¿Â½ TROP BO/30 PAQ, 30 UDS,"/>
    <s v="FERNANDO GARCIA"/>
    <s v="61460_1 - ROEX MARISQUERIA, S,L,"/>
    <n v="0"/>
    <n v="0"/>
    <n v="11.79"/>
    <n v="0"/>
    <n v="0"/>
    <n v="0"/>
    <n v="0"/>
    <n v="0"/>
    <n v="0"/>
    <n v="0"/>
    <n v="0"/>
    <n v="0"/>
    <n v="11.79"/>
  </r>
  <r>
    <x v="36"/>
    <s v="C94000065000001 - TEA GALLERY P, SUEÃ¯Â¿Â½ TROP BO/30 PAQ, 30 UDS,"/>
    <s v="FERNANDO GARCIA"/>
    <s v="61623 - NOCONSTANZA, S,L,"/>
    <n v="0"/>
    <n v="10.53"/>
    <n v="0"/>
    <n v="0"/>
    <n v="0"/>
    <n v="0"/>
    <n v="0"/>
    <n v="0"/>
    <n v="0"/>
    <n v="0"/>
    <n v="0"/>
    <n v="0"/>
    <n v="10.53"/>
  </r>
  <r>
    <x v="36"/>
    <s v="C94000065000001 - TEA GALLERY P, SUEÃ¯Â¿Â½ TROP BO/30 PAQ, 30 UDS,"/>
    <s v="FERNANDO GARCIA"/>
    <s v="61735 - CLUB DEPORTIVO SAN FERNANDO"/>
    <n v="0"/>
    <n v="0"/>
    <n v="0"/>
    <n v="0"/>
    <n v="0"/>
    <n v="0"/>
    <n v="0"/>
    <n v="0"/>
    <n v="0"/>
    <n v="0"/>
    <n v="15.86"/>
    <n v="0"/>
    <n v="15.86"/>
  </r>
  <r>
    <x v="36"/>
    <s v="C94000065000001 - TEA GALLERY P, SUEÃ¯Â¿Â½ TROP BO/30 PAQ, 30 UDS,"/>
    <s v="FERNANDO GARCIA"/>
    <s v="61917 - MARIA VIRGINIA CASTRO JARRIN"/>
    <n v="0"/>
    <n v="0"/>
    <n v="0"/>
    <n v="9.67"/>
    <n v="0"/>
    <n v="12.01"/>
    <n v="11"/>
    <n v="0"/>
    <n v="0"/>
    <n v="0"/>
    <n v="0"/>
    <n v="0"/>
    <n v="32.68"/>
  </r>
  <r>
    <x v="36"/>
    <s v="C94000065000001 - TEA GALLERY P, SUEÃ¯Â¿Â½ TROP BO/30 PAQ, 30 UDS,"/>
    <s v="FERNANDO GARCIA"/>
    <s v="61975 - MIGUEL ANGEL CRESPO HERANCE"/>
    <n v="0"/>
    <n v="0"/>
    <n v="0"/>
    <n v="0"/>
    <n v="0"/>
    <n v="0"/>
    <n v="0"/>
    <n v="0"/>
    <n v="13.05"/>
    <n v="0"/>
    <n v="0"/>
    <n v="0"/>
    <n v="13.05"/>
  </r>
  <r>
    <x v="36"/>
    <s v="C94000065000001 - TEA GALLERY P, SUEÃ¯Â¿Â½ TROP BO/30 PAQ, 30 UDS,"/>
    <s v="FERNANDO GARCIA"/>
    <s v="61985 - LA PUEBLA TOLEDANA CB"/>
    <n v="0"/>
    <n v="0"/>
    <n v="0"/>
    <n v="0"/>
    <n v="0"/>
    <n v="0"/>
    <n v="0"/>
    <n v="0"/>
    <n v="0"/>
    <n v="0"/>
    <n v="0"/>
    <n v="10.210000000000001"/>
    <n v="10.210000000000001"/>
  </r>
  <r>
    <x v="36"/>
    <s v="C94000065000001 - TEA GALLERY P, SUEÃ¯Â¿Â½ TROP BO/30 PAQ, 30 UDS,"/>
    <s v="GERMÃ¯Â¿Â½N"/>
    <s v="61460_1 - ROEX MARISQUERIA, S,L,"/>
    <n v="0"/>
    <n v="20.52"/>
    <n v="0"/>
    <n v="0"/>
    <n v="0"/>
    <n v="0"/>
    <n v="0"/>
    <n v="0"/>
    <n v="0"/>
    <n v="0"/>
    <n v="0"/>
    <n v="0"/>
    <n v="20.52"/>
  </r>
  <r>
    <x v="36"/>
    <s v="C94000065000001 - TEA GALLERY P, SUEÃ¯Â¿Â½ TROP BO/30 PAQ, 30 UDS,"/>
    <s v="GERMÃ¯Â¿Â½N"/>
    <s v="61878 - LA TERRAZA COOL, S,L"/>
    <n v="0"/>
    <n v="10.53"/>
    <n v="0"/>
    <n v="0"/>
    <n v="0"/>
    <n v="0"/>
    <n v="0"/>
    <n v="0"/>
    <n v="0"/>
    <n v="0"/>
    <n v="0"/>
    <n v="0"/>
    <n v="10.53"/>
  </r>
  <r>
    <x v="36"/>
    <s v="C94000065000001 - TEA GALLERY P, SUEÃ¯Â¿Â½ TROP BO/30 PAQ, 30 UDS,"/>
    <s v="JUAN FERNANDEZ"/>
    <s v="61616 - DREAMLAND PARK, S,L,U"/>
    <n v="8.25"/>
    <n v="0"/>
    <n v="0"/>
    <n v="0"/>
    <n v="22.86"/>
    <n v="0"/>
    <n v="0"/>
    <n v="0"/>
    <n v="0"/>
    <n v="0"/>
    <n v="0"/>
    <n v="0"/>
    <n v="31.11"/>
  </r>
  <r>
    <x v="36"/>
    <s v="C94000065000001 - TEA GALLERY P, SUEÃ¯Â¿Â½ TROP BO/30 PAQ, 30 UDS,"/>
    <s v="JUAN FERNANDEZ"/>
    <s v="67451 - OMAR Y SADY, S,L,"/>
    <n v="0"/>
    <n v="0"/>
    <n v="11.79"/>
    <n v="0"/>
    <n v="0"/>
    <n v="0"/>
    <n v="0"/>
    <n v="0"/>
    <n v="0"/>
    <n v="0"/>
    <n v="0"/>
    <n v="0"/>
    <n v="11.79"/>
  </r>
  <r>
    <x v="36"/>
    <s v="C94000066000001 - TEA GALLERY P,FRUT BOSQ  BO/30 PAQ, 30 UDS,"/>
    <s v="ELENA CORINA"/>
    <s v="62009 - JUAREZ Y TORRES SL"/>
    <n v="0"/>
    <n v="0"/>
    <n v="0"/>
    <n v="0"/>
    <n v="0"/>
    <n v="0"/>
    <n v="0"/>
    <n v="0"/>
    <n v="0"/>
    <n v="0"/>
    <n v="15.86"/>
    <n v="0"/>
    <n v="15.86"/>
  </r>
  <r>
    <x v="36"/>
    <s v="C94000066000001 - TEA GALLERY P,FRUT BOSQ  BO/30 PAQ, 30 UDS,"/>
    <s v="FERNANDO GARCIA"/>
    <s v="61664 - PANOCHARICA, S,L,"/>
    <n v="0"/>
    <n v="0"/>
    <n v="0"/>
    <n v="0"/>
    <n v="0"/>
    <n v="0"/>
    <n v="11"/>
    <n v="0"/>
    <n v="0"/>
    <n v="0"/>
    <n v="0"/>
    <n v="10.210000000000001"/>
    <n v="21.21"/>
  </r>
  <r>
    <x v="36"/>
    <s v="C94000066000001 - TEA GALLERY P,FRUT BOSQ  BO/30 PAQ, 30 UDS,"/>
    <s v="FERNANDO GARCIA"/>
    <s v="61735 - CLUB DEPORTIVO SAN FERNANDO"/>
    <n v="0"/>
    <n v="0"/>
    <n v="0"/>
    <n v="0"/>
    <n v="0"/>
    <n v="12.01"/>
    <n v="0"/>
    <n v="0"/>
    <n v="0"/>
    <n v="0"/>
    <n v="0"/>
    <n v="0"/>
    <n v="12.01"/>
  </r>
  <r>
    <x v="36"/>
    <s v="C94000066000001 - TEA GALLERY P,FRUT BOSQ  BO/30 PAQ, 30 UDS,"/>
    <s v="FERNANDO GARCIA"/>
    <s v="61875 - ROXANA LULIANA URECHE"/>
    <n v="0"/>
    <n v="0"/>
    <n v="0"/>
    <n v="9.67"/>
    <n v="0"/>
    <n v="0"/>
    <n v="0"/>
    <n v="0"/>
    <n v="0"/>
    <n v="0"/>
    <n v="0"/>
    <n v="0"/>
    <n v="9.67"/>
  </r>
  <r>
    <x v="36"/>
    <s v="C94000066000001 - TEA GALLERY P,FRUT BOSQ  BO/30 PAQ, 30 UDS,"/>
    <s v="FERNANDO GARCIA"/>
    <s v="61917 - MARIA VIRGINIA CASTRO JARRIN"/>
    <n v="0"/>
    <n v="0"/>
    <n v="11.79"/>
    <n v="0"/>
    <n v="0"/>
    <n v="12.01"/>
    <n v="0"/>
    <n v="0"/>
    <n v="13.05"/>
    <n v="0"/>
    <n v="0"/>
    <n v="0"/>
    <n v="36.849999999999994"/>
  </r>
  <r>
    <x v="36"/>
    <s v="C94000066000001 - TEA GALLERY P,FRUT BOSQ  BO/30 PAQ, 30 UDS,"/>
    <s v="FERNANDO GARCIA"/>
    <s v="61937 - TRICICUATES SL"/>
    <n v="0"/>
    <n v="0"/>
    <n v="0"/>
    <n v="9.67"/>
    <n v="0"/>
    <n v="0"/>
    <n v="0"/>
    <n v="0"/>
    <n v="0"/>
    <n v="0"/>
    <n v="0"/>
    <n v="0"/>
    <n v="9.67"/>
  </r>
  <r>
    <x v="36"/>
    <s v="C94000066000001 - TEA GALLERY P,FRUT BOSQ  BO/30 PAQ, 30 UDS,"/>
    <s v="FERNANDO GARCIA"/>
    <s v="61975 - MIGUEL ANGEL CRESPO HERANCE"/>
    <n v="0"/>
    <n v="0"/>
    <n v="0"/>
    <n v="0"/>
    <n v="0"/>
    <n v="0"/>
    <n v="0"/>
    <n v="0"/>
    <n v="0"/>
    <n v="11.07"/>
    <n v="0"/>
    <n v="0"/>
    <n v="11.07"/>
  </r>
  <r>
    <x v="36"/>
    <s v="C94000066000001 - TEA GALLERY P,FRUT BOSQ  BO/30 PAQ, 30 UDS,"/>
    <s v="FERNANDO GARCIA"/>
    <s v="61985 - LA PUEBLA TOLEDANA CB"/>
    <n v="0"/>
    <n v="0"/>
    <n v="0"/>
    <n v="0"/>
    <n v="0"/>
    <n v="0"/>
    <n v="0"/>
    <n v="0"/>
    <n v="0"/>
    <n v="0"/>
    <n v="0"/>
    <n v="10.210000000000001"/>
    <n v="10.210000000000001"/>
  </r>
  <r>
    <x v="36"/>
    <s v="C94000066000001 - TEA GALLERY P,FRUT BOSQ  BO/30 PAQ, 30 UDS,"/>
    <s v="GERMÃ¯Â¿Â½N"/>
    <s v="61460_1 - ROEX MARISQUERIA, S,L,"/>
    <n v="0"/>
    <n v="10.26"/>
    <n v="0"/>
    <n v="0"/>
    <n v="0"/>
    <n v="0"/>
    <n v="0"/>
    <n v="0"/>
    <n v="0"/>
    <n v="0"/>
    <n v="0"/>
    <n v="0"/>
    <n v="10.26"/>
  </r>
  <r>
    <x v="36"/>
    <s v="C94000066000001 - TEA GALLERY P,FRUT BOSQ  BO/30 PAQ, 30 UDS,"/>
    <s v="GERMÃ¯Â¿Â½N"/>
    <s v="61878 - LA TERRAZA COOL, S,L"/>
    <n v="0"/>
    <n v="0"/>
    <n v="11.79"/>
    <n v="0"/>
    <n v="0"/>
    <n v="0"/>
    <n v="0"/>
    <n v="0"/>
    <n v="0"/>
    <n v="0"/>
    <n v="0"/>
    <n v="0"/>
    <n v="11.79"/>
  </r>
  <r>
    <x v="36"/>
    <s v="C94000066000001 - TEA GALLERY P,FRUT BOSQ  BO/30 PAQ, 30 UDS,"/>
    <s v="JUAN FERNANDEZ"/>
    <s v="61616 - DREAMLAND PARK, S,L,U"/>
    <n v="16.489999999999998"/>
    <n v="0"/>
    <n v="0"/>
    <n v="0"/>
    <n v="0"/>
    <n v="0"/>
    <n v="0"/>
    <n v="0"/>
    <n v="0"/>
    <n v="0"/>
    <n v="0"/>
    <n v="20.420000000000002"/>
    <n v="36.909999999999997"/>
  </r>
  <r>
    <x v="36"/>
    <s v="C94000066000001 - TEA GALLERY P,FRUT BOSQ  BO/30 PAQ, 30 UDS,"/>
    <s v="JUAN FERNANDEZ"/>
    <s v="61737 - HIJOS DE GUILLERMO CASTELLOT, S,L"/>
    <n v="0"/>
    <n v="0"/>
    <n v="0"/>
    <n v="0"/>
    <n v="0"/>
    <n v="0"/>
    <n v="0"/>
    <n v="0"/>
    <n v="0"/>
    <n v="11.07"/>
    <n v="0"/>
    <n v="0"/>
    <n v="11.07"/>
  </r>
  <r>
    <x v="36"/>
    <s v="C94000066000001 - TEA GALLERY P,FRUT BOSQ  BO/30 PAQ, 30 UDS,"/>
    <s v="JUAN FERNANDEZ"/>
    <s v="67451 - OMAR Y SADY, S,L,"/>
    <n v="0"/>
    <n v="0"/>
    <n v="11.79"/>
    <n v="0"/>
    <n v="0"/>
    <n v="0"/>
    <n v="0"/>
    <n v="0"/>
    <n v="0"/>
    <n v="0"/>
    <n v="0"/>
    <n v="0"/>
    <n v="11.79"/>
  </r>
  <r>
    <x v="36"/>
    <s v="C94000067000001 - TEA GALLERY P, MENTA  BO/30 PAQ, 30 UDS,"/>
    <s v="ELENA CORINA"/>
    <s v="61623 - NOCONSTANZA, S,L,"/>
    <n v="0"/>
    <n v="0"/>
    <n v="0"/>
    <n v="0"/>
    <n v="11.43"/>
    <n v="0"/>
    <n v="0"/>
    <n v="0"/>
    <n v="13.05"/>
    <n v="0"/>
    <n v="15.86"/>
    <n v="0"/>
    <n v="40.340000000000003"/>
  </r>
  <r>
    <x v="36"/>
    <s v="C94000067000001 - TEA GALLERY P, MENTA  BO/30 PAQ, 30 UDS,"/>
    <s v="ELENA CORINA"/>
    <s v="61739 - FERDALGADINKAIZEN, S,L,"/>
    <n v="16.489999999999998"/>
    <n v="0"/>
    <n v="0"/>
    <n v="0"/>
    <n v="0"/>
    <n v="0"/>
    <n v="0"/>
    <n v="0"/>
    <n v="0"/>
    <n v="0"/>
    <n v="0"/>
    <n v="0"/>
    <n v="16.489999999999998"/>
  </r>
  <r>
    <x v="36"/>
    <s v="C94000067000001 - TEA GALLERY P, MENTA  BO/30 PAQ, 30 UDS,"/>
    <s v="ELENA CORINA"/>
    <s v="61878 - LA TERRAZA COOL, S,L"/>
    <n v="0"/>
    <n v="0"/>
    <n v="0"/>
    <n v="0"/>
    <n v="11.43"/>
    <n v="0"/>
    <n v="0"/>
    <n v="0"/>
    <n v="0"/>
    <n v="0"/>
    <n v="0"/>
    <n v="0"/>
    <n v="11.43"/>
  </r>
  <r>
    <x v="36"/>
    <s v="C94000067000001 - TEA GALLERY P, MENTA  BO/30 PAQ, 30 UDS,"/>
    <s v="ELENA CORINA"/>
    <s v="62009 - JUAREZ Y TORRES SL"/>
    <n v="0"/>
    <n v="0"/>
    <n v="0"/>
    <n v="0"/>
    <n v="0"/>
    <n v="0"/>
    <n v="0"/>
    <n v="0"/>
    <n v="0"/>
    <n v="11.07"/>
    <n v="15.86"/>
    <n v="0"/>
    <n v="26.93"/>
  </r>
  <r>
    <x v="36"/>
    <s v="C94000067000001 - TEA GALLERY P, MENTA  BO/30 PAQ, 30 UDS,"/>
    <s v="FERNANDO GARCIA"/>
    <s v="61623 - NOCONSTANZA, S,L,"/>
    <n v="0"/>
    <n v="0"/>
    <n v="11.79"/>
    <n v="0"/>
    <n v="0"/>
    <n v="0"/>
    <n v="0"/>
    <n v="0"/>
    <n v="0"/>
    <n v="0"/>
    <n v="0"/>
    <n v="0"/>
    <n v="11.79"/>
  </r>
  <r>
    <x v="36"/>
    <s v="C94000067000001 - TEA GALLERY P, MENTA  BO/30 PAQ, 30 UDS,"/>
    <s v="FERNANDO GARCIA"/>
    <s v="61664 - PANOCHARICA, S,L,"/>
    <n v="0"/>
    <n v="10.53"/>
    <n v="11.79"/>
    <n v="9.67"/>
    <n v="0"/>
    <n v="0"/>
    <n v="0"/>
    <n v="0"/>
    <n v="0"/>
    <n v="11.07"/>
    <n v="15.86"/>
    <n v="0"/>
    <n v="58.92"/>
  </r>
  <r>
    <x v="36"/>
    <s v="C94000067000001 - TEA GALLERY P, MENTA  BO/30 PAQ, 30 UDS,"/>
    <s v="FERNANDO GARCIA"/>
    <s v="61735 - CLUB DEPORTIVO SAN FERNANDO"/>
    <n v="0"/>
    <n v="0"/>
    <n v="0"/>
    <n v="0"/>
    <n v="0"/>
    <n v="12.01"/>
    <n v="0"/>
    <n v="0"/>
    <n v="0"/>
    <n v="0"/>
    <n v="0"/>
    <n v="0"/>
    <n v="12.01"/>
  </r>
  <r>
    <x v="36"/>
    <s v="C94000067000001 - TEA GALLERY P, MENTA  BO/30 PAQ, 30 UDS,"/>
    <s v="FERNANDO GARCIA"/>
    <s v="61739 - FERDALGADINKAIZEN, S,L,"/>
    <n v="0"/>
    <n v="10.53"/>
    <n v="23.58"/>
    <n v="0"/>
    <n v="11.43"/>
    <n v="36.03"/>
    <n v="0"/>
    <n v="0"/>
    <n v="0"/>
    <n v="0"/>
    <n v="0"/>
    <n v="0"/>
    <n v="81.569999999999993"/>
  </r>
  <r>
    <x v="36"/>
    <s v="C94000067000001 - TEA GALLERY P, MENTA  BO/30 PAQ, 30 UDS,"/>
    <s v="FERNANDO GARCIA"/>
    <s v="61770 - LAGAGAFEA SL"/>
    <n v="0"/>
    <n v="0"/>
    <n v="0"/>
    <n v="9.67"/>
    <n v="0"/>
    <n v="0"/>
    <n v="0"/>
    <n v="16.62"/>
    <n v="0"/>
    <n v="0"/>
    <n v="0"/>
    <n v="0"/>
    <n v="26.29"/>
  </r>
  <r>
    <x v="36"/>
    <s v="C94000067000001 - TEA GALLERY P, MENTA  BO/30 PAQ, 30 UDS,"/>
    <s v="FERNANDO GARCIA"/>
    <s v="61832 - AKALANKA"/>
    <n v="0"/>
    <n v="0"/>
    <n v="0"/>
    <n v="9.67"/>
    <n v="0"/>
    <n v="0"/>
    <n v="0"/>
    <n v="0"/>
    <n v="13.05"/>
    <n v="11.07"/>
    <n v="0"/>
    <n v="0"/>
    <n v="33.79"/>
  </r>
  <r>
    <x v="36"/>
    <s v="C94000067000001 - TEA GALLERY P, MENTA  BO/30 PAQ, 30 UDS,"/>
    <s v="FERNANDO GARCIA"/>
    <s v="61904 - EL TRIO LALALA, S,L"/>
    <n v="0"/>
    <n v="0"/>
    <n v="0"/>
    <n v="0"/>
    <n v="0"/>
    <n v="0"/>
    <n v="0"/>
    <n v="0"/>
    <n v="13.05"/>
    <n v="0"/>
    <n v="0"/>
    <n v="0"/>
    <n v="13.05"/>
  </r>
  <r>
    <x v="36"/>
    <s v="C94000067000001 - TEA GALLERY P, MENTA  BO/30 PAQ, 30 UDS,"/>
    <s v="FERNANDO GARCIA"/>
    <s v="61917 - MARIA VIRGINIA CASTRO JARRIN"/>
    <n v="0"/>
    <n v="0"/>
    <n v="11.79"/>
    <n v="0"/>
    <n v="22.86"/>
    <n v="12.01"/>
    <n v="0"/>
    <n v="0"/>
    <n v="0"/>
    <n v="11.07"/>
    <n v="31.72"/>
    <n v="0"/>
    <n v="89.449999999999989"/>
  </r>
  <r>
    <x v="36"/>
    <s v="C94000067000001 - TEA GALLERY P, MENTA  BO/30 PAQ, 30 UDS,"/>
    <s v="FERNANDO GARCIA"/>
    <s v="61921 - ROSA ARCELIA GUAPACHA GUAPACHA"/>
    <n v="0"/>
    <n v="0"/>
    <n v="0"/>
    <n v="0"/>
    <n v="0"/>
    <n v="12.01"/>
    <n v="0"/>
    <n v="16.62"/>
    <n v="13.05"/>
    <n v="0"/>
    <n v="15.86"/>
    <n v="10.210000000000001"/>
    <n v="67.75"/>
  </r>
  <r>
    <x v="36"/>
    <s v="C94000067000001 - TEA GALLERY P, MENTA  BO/30 PAQ, 30 UDS,"/>
    <s v="FERNANDO GARCIA"/>
    <s v="61937 - TRICICUATES SL"/>
    <n v="0"/>
    <n v="0"/>
    <n v="0"/>
    <n v="9.67"/>
    <n v="0"/>
    <n v="0"/>
    <n v="0"/>
    <n v="0"/>
    <n v="0"/>
    <n v="0"/>
    <n v="0"/>
    <n v="0"/>
    <n v="9.67"/>
  </r>
  <r>
    <x v="36"/>
    <s v="C94000067000001 - TEA GALLERY P, MENTA  BO/30 PAQ, 30 UDS,"/>
    <s v="FERNANDO GARCIA"/>
    <s v="61975 - MIGUEL ANGEL CRESPO HERANCE"/>
    <n v="0"/>
    <n v="0"/>
    <n v="0"/>
    <n v="0"/>
    <n v="0"/>
    <n v="0"/>
    <n v="0"/>
    <n v="0"/>
    <n v="13.05"/>
    <n v="0"/>
    <n v="0"/>
    <n v="0"/>
    <n v="13.05"/>
  </r>
  <r>
    <x v="36"/>
    <s v="C94000067000001 - TEA GALLERY P, MENTA  BO/30 PAQ, 30 UDS,"/>
    <s v="FERNANDO GARCIA"/>
    <s v="61987 - MARCELO NAPOLEON RUSSI CARDENAS"/>
    <n v="0"/>
    <n v="0"/>
    <n v="0"/>
    <n v="0"/>
    <n v="0"/>
    <n v="0"/>
    <n v="0"/>
    <n v="0"/>
    <n v="13.05"/>
    <n v="0"/>
    <n v="15.86"/>
    <n v="30.63"/>
    <n v="59.54"/>
  </r>
  <r>
    <x v="36"/>
    <s v="C94000067000001 - TEA GALLERY P, MENTA  BO/30 PAQ, 30 UDS,"/>
    <s v="GERMÃ¯Â¿Â½N"/>
    <s v="61460_1 - ROEX MARISQUERIA, S,L,"/>
    <n v="0"/>
    <n v="10.26"/>
    <n v="0"/>
    <n v="0"/>
    <n v="0"/>
    <n v="0"/>
    <n v="0"/>
    <n v="0"/>
    <n v="0"/>
    <n v="0"/>
    <n v="0"/>
    <n v="0"/>
    <n v="10.26"/>
  </r>
  <r>
    <x v="36"/>
    <s v="C94000067000001 - TEA GALLERY P, MENTA  BO/30 PAQ, 30 UDS,"/>
    <s v="JUAN FERNANDEZ"/>
    <s v="61616 - DREAMLAND PARK, S,L,U"/>
    <n v="0"/>
    <n v="10.53"/>
    <n v="23.58"/>
    <n v="0"/>
    <n v="34.29"/>
    <n v="0"/>
    <n v="0"/>
    <n v="0"/>
    <n v="13.05"/>
    <n v="0"/>
    <n v="0"/>
    <n v="40.85"/>
    <n v="122.30000000000001"/>
  </r>
  <r>
    <x v="36"/>
    <s v="C94000067000001 - TEA GALLERY P, MENTA  BO/30 PAQ, 30 UDS,"/>
    <s v="JUAN FERNANDEZ"/>
    <s v="61737_1 - HIJOS DE GUILLERMO CASTELLOT, S,L"/>
    <n v="0"/>
    <n v="0"/>
    <n v="0"/>
    <n v="0"/>
    <n v="0"/>
    <n v="0"/>
    <n v="11"/>
    <n v="0"/>
    <n v="0"/>
    <n v="0"/>
    <n v="0"/>
    <n v="0"/>
    <n v="11"/>
  </r>
  <r>
    <x v="36"/>
    <s v="C94000067000001 - TEA GALLERY P, MENTA  BO/30 PAQ, 30 UDS,"/>
    <s v="JUAN FERNANDEZ"/>
    <s v="67451_1 - OMAR Y SADY, S,L,"/>
    <n v="0"/>
    <n v="10.53"/>
    <n v="0"/>
    <n v="0"/>
    <n v="0"/>
    <n v="12.01"/>
    <n v="0"/>
    <n v="0"/>
    <n v="0"/>
    <n v="0"/>
    <n v="0"/>
    <n v="0"/>
    <n v="22.54"/>
  </r>
  <r>
    <x v="36"/>
    <s v="C94000068000001 - TEA GALLERY P, MANZANIL  BO/30 PAQ, 30 UDS,"/>
    <s v="ELENA CORINA"/>
    <s v="61623 - NOCONSTANZA, S,L,"/>
    <n v="0"/>
    <n v="0"/>
    <n v="0"/>
    <n v="0"/>
    <n v="11.43"/>
    <n v="0"/>
    <n v="11"/>
    <n v="0"/>
    <n v="13.05"/>
    <n v="11.07"/>
    <n v="15.86"/>
    <n v="0"/>
    <n v="62.410000000000004"/>
  </r>
  <r>
    <x v="36"/>
    <s v="C94000068000001 - TEA GALLERY P, MANZANIL  BO/30 PAQ, 30 UDS,"/>
    <s v="ELENA CORINA"/>
    <s v="61739 - FERDALGADINKAIZEN, S,L,"/>
    <n v="16.489999999999998"/>
    <n v="0"/>
    <n v="0"/>
    <n v="0"/>
    <n v="0"/>
    <n v="0"/>
    <n v="0"/>
    <n v="0"/>
    <n v="0"/>
    <n v="0"/>
    <n v="0"/>
    <n v="0"/>
    <n v="16.489999999999998"/>
  </r>
  <r>
    <x v="36"/>
    <s v="C94000068000001 - TEA GALLERY P, MANZANIL  BO/30 PAQ, 30 UDS,"/>
    <s v="ELENA CORINA"/>
    <s v="61878 - LA TERRAZA COOL, S,L"/>
    <n v="0"/>
    <n v="0"/>
    <n v="0"/>
    <n v="9.67"/>
    <n v="0"/>
    <n v="0"/>
    <n v="0"/>
    <n v="0"/>
    <n v="0"/>
    <n v="0"/>
    <n v="0"/>
    <n v="0"/>
    <n v="9.67"/>
  </r>
  <r>
    <x v="36"/>
    <s v="C94000068000001 - TEA GALLERY P, MANZANIL  BO/30 PAQ, 30 UDS,"/>
    <s v="ELENA CORINA"/>
    <s v="61905 - Lidia Emperatriz Ortega Castro"/>
    <n v="0"/>
    <n v="0"/>
    <n v="0"/>
    <n v="9.67"/>
    <n v="0"/>
    <n v="0"/>
    <n v="0"/>
    <n v="0"/>
    <n v="0"/>
    <n v="0"/>
    <n v="0"/>
    <n v="0"/>
    <n v="9.67"/>
  </r>
  <r>
    <x v="36"/>
    <s v="C94000068000001 - TEA GALLERY P, MANZANIL  BO/30 PAQ, 30 UDS,"/>
    <s v="ELENA CORINA"/>
    <s v="61943 - CARMEN COCOREAN"/>
    <n v="0"/>
    <n v="0"/>
    <n v="0"/>
    <n v="0"/>
    <n v="0"/>
    <n v="0"/>
    <n v="0"/>
    <n v="0"/>
    <n v="0"/>
    <n v="0"/>
    <n v="0"/>
    <n v="0"/>
    <n v="0"/>
  </r>
  <r>
    <x v="36"/>
    <s v="C94000068000001 - TEA GALLERY P, MANZANIL  BO/30 PAQ, 30 UDS,"/>
    <s v="ELENA CORINA"/>
    <s v="62009 - JUAREZ Y TORRES SL"/>
    <n v="0"/>
    <n v="0"/>
    <n v="0"/>
    <n v="0"/>
    <n v="0"/>
    <n v="0"/>
    <n v="0"/>
    <n v="0"/>
    <n v="0"/>
    <n v="11.07"/>
    <n v="15.86"/>
    <n v="0"/>
    <n v="26.93"/>
  </r>
  <r>
    <x v="36"/>
    <s v="C94000068000001 - TEA GALLERY P, MANZANIL  BO/30 PAQ, 30 UDS,"/>
    <s v="ELENA CORINA"/>
    <s v="62015 - JOSE ANTONIO MOLINA SALAZAR"/>
    <n v="0"/>
    <n v="0"/>
    <n v="0"/>
    <n v="0"/>
    <n v="0"/>
    <n v="0"/>
    <n v="0"/>
    <n v="0"/>
    <n v="0"/>
    <n v="0"/>
    <n v="0"/>
    <n v="10.210000000000001"/>
    <n v="10.210000000000001"/>
  </r>
  <r>
    <x v="36"/>
    <s v="C94000068000001 - TEA GALLERY P, MANZANIL  BO/30 PAQ, 30 UDS,"/>
    <s v="FERNANDO GARCIA"/>
    <s v="61460_1 - ROEX MARISQUERIA, S,L,"/>
    <n v="0"/>
    <n v="0"/>
    <n v="11.79"/>
    <n v="0"/>
    <n v="0"/>
    <n v="0"/>
    <n v="0"/>
    <n v="0"/>
    <n v="0"/>
    <n v="0"/>
    <n v="0"/>
    <n v="0"/>
    <n v="11.79"/>
  </r>
  <r>
    <x v="36"/>
    <s v="C94000068000001 - TEA GALLERY P, MANZANIL  BO/30 PAQ, 30 UDS,"/>
    <s v="FERNANDO GARCIA"/>
    <s v="61623 - NOCONSTANZA, S,L,"/>
    <n v="0"/>
    <n v="10.53"/>
    <n v="0"/>
    <n v="0"/>
    <n v="0"/>
    <n v="0"/>
    <n v="0"/>
    <n v="0"/>
    <n v="0"/>
    <n v="0"/>
    <n v="0"/>
    <n v="0"/>
    <n v="10.53"/>
  </r>
  <r>
    <x v="36"/>
    <s v="C94000068000001 - TEA GALLERY P, MANZANIL  BO/30 PAQ, 30 UDS,"/>
    <s v="FERNANDO GARCIA"/>
    <s v="61664 - PANOCHARICA, S,L,"/>
    <n v="16.489999999999998"/>
    <n v="0"/>
    <n v="0"/>
    <n v="9.67"/>
    <n v="0"/>
    <n v="24.02"/>
    <n v="11"/>
    <n v="0"/>
    <n v="0"/>
    <n v="22.15"/>
    <n v="15.86"/>
    <n v="20.420000000000002"/>
    <n v="119.60999999999999"/>
  </r>
  <r>
    <x v="36"/>
    <s v="C94000068000001 - TEA GALLERY P, MANZANIL  BO/30 PAQ, 30 UDS,"/>
    <s v="FERNANDO GARCIA"/>
    <s v="61735 - CLUB DEPORTIVO SAN FERNANDO"/>
    <n v="0"/>
    <n v="0"/>
    <n v="0"/>
    <n v="0"/>
    <n v="0"/>
    <n v="12.01"/>
    <n v="0"/>
    <n v="0"/>
    <n v="0"/>
    <n v="0"/>
    <n v="0"/>
    <n v="0"/>
    <n v="12.01"/>
  </r>
  <r>
    <x v="36"/>
    <s v="C94000068000001 - TEA GALLERY P, MANZANIL  BO/30 PAQ, 30 UDS,"/>
    <s v="FERNANDO GARCIA"/>
    <s v="61739 - FERDALGADINKAIZEN, S,L,"/>
    <n v="0"/>
    <n v="0"/>
    <n v="23.58"/>
    <n v="9.67"/>
    <n v="11.43"/>
    <n v="24.02"/>
    <n v="11"/>
    <n v="0"/>
    <n v="0"/>
    <n v="0"/>
    <n v="0"/>
    <n v="0"/>
    <n v="79.7"/>
  </r>
  <r>
    <x v="36"/>
    <s v="C94000068000001 - TEA GALLERY P, MANZANIL  BO/30 PAQ, 30 UDS,"/>
    <s v="FERNANDO GARCIA"/>
    <s v="61770 - LAGAGAFEA SL"/>
    <n v="8.25"/>
    <n v="0"/>
    <n v="0"/>
    <n v="0"/>
    <n v="0"/>
    <n v="24.02"/>
    <n v="0"/>
    <n v="16.62"/>
    <n v="0"/>
    <n v="0"/>
    <n v="0"/>
    <n v="0"/>
    <n v="48.89"/>
  </r>
  <r>
    <x v="36"/>
    <s v="C94000068000001 - TEA GALLERY P, MANZANIL  BO/30 PAQ, 30 UDS,"/>
    <s v="FERNANDO GARCIA"/>
    <s v="61832 - AKALANKA"/>
    <n v="0"/>
    <n v="0"/>
    <n v="0"/>
    <n v="0"/>
    <n v="11.43"/>
    <n v="0"/>
    <n v="22"/>
    <n v="0"/>
    <n v="0"/>
    <n v="0"/>
    <n v="0"/>
    <n v="0"/>
    <n v="33.43"/>
  </r>
  <r>
    <x v="36"/>
    <s v="C94000068000001 - TEA GALLERY P, MANZANIL  BO/30 PAQ, 30 UDS,"/>
    <s v="FERNANDO GARCIA"/>
    <s v="61875 - ROXANA LULIANA URECHE"/>
    <n v="0"/>
    <n v="10.53"/>
    <n v="11.79"/>
    <n v="0"/>
    <n v="22.86"/>
    <n v="0"/>
    <n v="0"/>
    <n v="0"/>
    <n v="0"/>
    <n v="0"/>
    <n v="0"/>
    <n v="0"/>
    <n v="45.18"/>
  </r>
  <r>
    <x v="36"/>
    <s v="C94000068000001 - TEA GALLERY P, MANZANIL  BO/30 PAQ, 30 UDS,"/>
    <s v="FERNANDO GARCIA"/>
    <s v="61875_1 - ROXANA LULIANA URECHE"/>
    <n v="0"/>
    <n v="0"/>
    <n v="0"/>
    <n v="0"/>
    <n v="0"/>
    <n v="0"/>
    <n v="0"/>
    <n v="0"/>
    <n v="0"/>
    <n v="11.07"/>
    <n v="0"/>
    <n v="10.210000000000001"/>
    <n v="21.28"/>
  </r>
  <r>
    <x v="36"/>
    <s v="C94000068000001 - TEA GALLERY P, MANZANIL  BO/30 PAQ, 30 UDS,"/>
    <s v="FERNANDO GARCIA"/>
    <s v="61904 - EL TRIO LALALA, S,L"/>
    <n v="0"/>
    <n v="0"/>
    <n v="0"/>
    <n v="0"/>
    <n v="0"/>
    <n v="0"/>
    <n v="0"/>
    <n v="0"/>
    <n v="13.05"/>
    <n v="0"/>
    <n v="15.86"/>
    <n v="10.210000000000001"/>
    <n v="39.120000000000005"/>
  </r>
  <r>
    <x v="36"/>
    <s v="C94000068000001 - TEA GALLERY P, MANZANIL  BO/30 PAQ, 30 UDS,"/>
    <s v="FERNANDO GARCIA"/>
    <s v="61917 - MARIA VIRGINIA CASTRO JARRIN"/>
    <n v="0"/>
    <n v="0"/>
    <n v="11.79"/>
    <n v="0"/>
    <n v="11.43"/>
    <n v="0"/>
    <n v="0"/>
    <n v="0"/>
    <n v="0"/>
    <n v="0"/>
    <n v="0"/>
    <n v="0"/>
    <n v="23.22"/>
  </r>
  <r>
    <x v="36"/>
    <s v="C94000068000001 - TEA GALLERY P, MANZANIL  BO/30 PAQ, 30 UDS,"/>
    <s v="FERNANDO GARCIA"/>
    <s v="61921 - ROSA ARCELIA GUAPACHA GUAPACHA"/>
    <n v="0"/>
    <n v="0"/>
    <n v="0"/>
    <n v="0"/>
    <n v="0"/>
    <n v="36.03"/>
    <n v="11"/>
    <n v="16.62"/>
    <n v="13.05"/>
    <n v="0"/>
    <n v="63.44"/>
    <n v="61.27"/>
    <n v="201.41"/>
  </r>
  <r>
    <x v="36"/>
    <s v="C94000068000001 - TEA GALLERY P, MANZANIL  BO/30 PAQ, 30 UDS,"/>
    <s v="FERNANDO GARCIA"/>
    <s v="61937 - TRICICUATES SL"/>
    <n v="0"/>
    <n v="0"/>
    <n v="0"/>
    <n v="9.67"/>
    <n v="0"/>
    <n v="0"/>
    <n v="0"/>
    <n v="0"/>
    <n v="0"/>
    <n v="0"/>
    <n v="0"/>
    <n v="0"/>
    <n v="9.67"/>
  </r>
  <r>
    <x v="36"/>
    <s v="C94000068000001 - TEA GALLERY P, MANZANIL  BO/30 PAQ, 30 UDS,"/>
    <s v="FERNANDO GARCIA"/>
    <s v="61975 - MIGUEL ANGEL CRESPO HERANCE"/>
    <n v="0"/>
    <n v="0"/>
    <n v="0"/>
    <n v="0"/>
    <n v="0"/>
    <n v="0"/>
    <n v="0"/>
    <n v="0"/>
    <n v="0"/>
    <n v="11.07"/>
    <n v="0"/>
    <n v="0"/>
    <n v="11.07"/>
  </r>
  <r>
    <x v="36"/>
    <s v="C94000068000001 - TEA GALLERY P, MANZANIL  BO/30 PAQ, 30 UDS,"/>
    <s v="FERNANDO GARCIA"/>
    <s v="61987 - MARCELO NAPOLEON RUSSI CARDENAS"/>
    <n v="0"/>
    <n v="0"/>
    <n v="0"/>
    <n v="0"/>
    <n v="0"/>
    <n v="0"/>
    <n v="0"/>
    <n v="0"/>
    <n v="13.05"/>
    <n v="11.07"/>
    <n v="15.86"/>
    <n v="10.210000000000001"/>
    <n v="50.190000000000005"/>
  </r>
  <r>
    <x v="36"/>
    <s v="C94000068000001 - TEA GALLERY P, MANZANIL  BO/30 PAQ, 30 UDS,"/>
    <s v="GERMÃ¯Â¿Â½N"/>
    <s v="88_2 - TECNOBRAU S,L,"/>
    <n v="0"/>
    <n v="0"/>
    <n v="0"/>
    <n v="0"/>
    <n v="0"/>
    <n v="0"/>
    <n v="0"/>
    <n v="0"/>
    <n v="0"/>
    <n v="0"/>
    <n v="0"/>
    <n v="0"/>
    <n v="0"/>
  </r>
  <r>
    <x v="36"/>
    <s v="C94000068000001 - TEA GALLERY P, MANZANIL  BO/30 PAQ, 30 UDS,"/>
    <s v="JUAN FERNANDEZ"/>
    <s v="61071_3 - LA CASONA DE MARCELO Y NANCY, S,L"/>
    <n v="0"/>
    <n v="0"/>
    <n v="0"/>
    <n v="0"/>
    <n v="0"/>
    <n v="12.01"/>
    <n v="0"/>
    <n v="0"/>
    <n v="0"/>
    <n v="0"/>
    <n v="0"/>
    <n v="0"/>
    <n v="12.01"/>
  </r>
  <r>
    <x v="36"/>
    <s v="C94000068000001 - TEA GALLERY P, MANZANIL  BO/30 PAQ, 30 UDS,"/>
    <s v="JUAN FERNANDEZ"/>
    <s v="61616 - DREAMLAND PARK, S,L,U"/>
    <n v="0"/>
    <n v="0"/>
    <n v="23.58"/>
    <n v="9.67"/>
    <n v="34.29"/>
    <n v="0"/>
    <n v="0"/>
    <n v="0"/>
    <n v="13.05"/>
    <n v="0"/>
    <n v="0"/>
    <n v="20.420000000000002"/>
    <n v="101.00999999999999"/>
  </r>
  <r>
    <x v="36"/>
    <s v="C94000068000001 - TEA GALLERY P, MANZANIL  BO/30 PAQ, 30 UDS,"/>
    <s v="JUAN FERNANDEZ"/>
    <s v="61737 - HIJOS DE GUILLERMO CASTELLOT, S,L"/>
    <n v="0"/>
    <n v="0"/>
    <n v="0"/>
    <n v="0"/>
    <n v="0"/>
    <n v="0"/>
    <n v="0"/>
    <n v="0"/>
    <n v="0"/>
    <n v="11.07"/>
    <n v="0"/>
    <n v="0"/>
    <n v="11.07"/>
  </r>
  <r>
    <x v="36"/>
    <s v="C94000068000001 - TEA GALLERY P, MANZANIL  BO/30 PAQ, 30 UDS,"/>
    <s v="JUAN FERNANDEZ"/>
    <s v="61737_1 - HIJOS DE GUILLERMO CASTELLOT, S,L"/>
    <n v="0"/>
    <n v="0"/>
    <n v="0"/>
    <n v="0"/>
    <n v="0"/>
    <n v="0"/>
    <n v="11"/>
    <n v="0"/>
    <n v="0"/>
    <n v="0"/>
    <n v="0"/>
    <n v="10.210000000000001"/>
    <n v="21.21"/>
  </r>
  <r>
    <x v="36"/>
    <s v="C94000068000001 - TEA GALLERY P, MANZANIL  BO/30 PAQ, 30 UDS,"/>
    <s v="JUAN FERNANDEZ"/>
    <s v="67451_1 - OMAR Y SADY, S,L,"/>
    <n v="0"/>
    <n v="0"/>
    <n v="0"/>
    <n v="0"/>
    <n v="0"/>
    <n v="12.01"/>
    <n v="0"/>
    <n v="0"/>
    <n v="0"/>
    <n v="0"/>
    <n v="0"/>
    <n v="0"/>
    <n v="12.01"/>
  </r>
  <r>
    <x v="36"/>
    <s v="C94000068000001 - TEA GALLERY P, MANZANIL  BO/30 PAQ, 30 UDS,"/>
    <s v="TONI"/>
    <s v="61770 - LAGAGAFEA SL"/>
    <n v="8.25"/>
    <n v="0"/>
    <n v="0"/>
    <n v="0"/>
    <n v="0"/>
    <n v="0"/>
    <n v="0"/>
    <n v="0"/>
    <n v="0"/>
    <n v="0"/>
    <n v="0"/>
    <n v="0"/>
    <n v="8.25"/>
  </r>
  <r>
    <x v="36"/>
    <s v="C94000069000001 - TEA GALLERY P, TILA  BO/30 PAQ, 30 UDS,"/>
    <s v="ELENA CORINA"/>
    <s v="61878 - LA TERRAZA COOL, S,L"/>
    <n v="0"/>
    <n v="0"/>
    <n v="0"/>
    <n v="0"/>
    <n v="0"/>
    <n v="0"/>
    <n v="0"/>
    <n v="0"/>
    <n v="0"/>
    <n v="0"/>
    <n v="0"/>
    <n v="0"/>
    <n v="0"/>
  </r>
  <r>
    <x v="36"/>
    <s v="C94000069000001 - TEA GALLERY P, TILA  BO/30 PAQ, 30 UDS,"/>
    <s v="ELENA CORINA"/>
    <s v="61905 - Lidia Emperatriz Ortega Castro"/>
    <n v="0"/>
    <n v="0"/>
    <n v="0"/>
    <n v="9.67"/>
    <n v="0"/>
    <n v="0"/>
    <n v="0"/>
    <n v="0"/>
    <n v="0"/>
    <n v="0"/>
    <n v="0"/>
    <n v="0"/>
    <n v="9.67"/>
  </r>
  <r>
    <x v="36"/>
    <s v="C94000069000001 - TEA GALLERY P, TILA  BO/30 PAQ, 30 UDS,"/>
    <s v="ELENA CORINA"/>
    <s v="62009 - JUAREZ Y TORRES SL"/>
    <n v="0"/>
    <n v="0"/>
    <n v="0"/>
    <n v="0"/>
    <n v="0"/>
    <n v="0"/>
    <n v="0"/>
    <n v="0"/>
    <n v="0"/>
    <n v="11.07"/>
    <n v="0"/>
    <n v="0"/>
    <n v="11.07"/>
  </r>
  <r>
    <x v="36"/>
    <s v="C94000069000001 - TEA GALLERY P, TILA  BO/30 PAQ, 30 UDS,"/>
    <s v="FERNANDO GARCIA"/>
    <s v="61623 - NOCONSTANZA, S,L,"/>
    <n v="0"/>
    <n v="0"/>
    <n v="11.79"/>
    <n v="0"/>
    <n v="0"/>
    <n v="0"/>
    <n v="0"/>
    <n v="0"/>
    <n v="0"/>
    <n v="0"/>
    <n v="0"/>
    <n v="0"/>
    <n v="11.79"/>
  </r>
  <r>
    <x v="36"/>
    <s v="C94000069000001 - TEA GALLERY P, TILA  BO/30 PAQ, 30 UDS,"/>
    <s v="FERNANDO GARCIA"/>
    <s v="61832 - AKALANKA"/>
    <n v="0"/>
    <n v="0"/>
    <n v="0"/>
    <n v="0"/>
    <n v="0"/>
    <n v="0"/>
    <n v="0"/>
    <n v="0"/>
    <n v="0"/>
    <n v="0"/>
    <n v="0"/>
    <n v="20.420000000000002"/>
    <n v="20.420000000000002"/>
  </r>
  <r>
    <x v="36"/>
    <s v="C94000069000001 - TEA GALLERY P, TILA  BO/30 PAQ, 30 UDS,"/>
    <s v="FERNANDO GARCIA"/>
    <s v="61904 - EL TRIO LALALA, S,L"/>
    <n v="0"/>
    <n v="0"/>
    <n v="0"/>
    <n v="0"/>
    <n v="0"/>
    <n v="0"/>
    <n v="0"/>
    <n v="0"/>
    <n v="13.05"/>
    <n v="0"/>
    <n v="0"/>
    <n v="0"/>
    <n v="13.05"/>
  </r>
  <r>
    <x v="36"/>
    <s v="C94000069000001 - TEA GALLERY P, TILA  BO/30 PAQ, 30 UDS,"/>
    <s v="FERNANDO GARCIA"/>
    <s v="61917 - MARIA VIRGINIA CASTRO JARRIN"/>
    <n v="0"/>
    <n v="0"/>
    <n v="0"/>
    <n v="9.67"/>
    <n v="0"/>
    <n v="0"/>
    <n v="0"/>
    <n v="0"/>
    <n v="0"/>
    <n v="0"/>
    <n v="0"/>
    <n v="0"/>
    <n v="9.67"/>
  </r>
  <r>
    <x v="36"/>
    <s v="C94000069000001 - TEA GALLERY P, TILA  BO/30 PAQ, 30 UDS,"/>
    <s v="FERNANDO GARCIA"/>
    <s v="61921 - ROSA ARCELIA GUAPACHA GUAPACHA"/>
    <n v="0"/>
    <n v="0"/>
    <n v="0"/>
    <n v="0"/>
    <n v="0"/>
    <n v="0"/>
    <n v="0"/>
    <n v="16.62"/>
    <n v="0"/>
    <n v="0"/>
    <n v="15.86"/>
    <n v="10.210000000000001"/>
    <n v="42.690000000000005"/>
  </r>
  <r>
    <x v="36"/>
    <s v="C94000069000001 - TEA GALLERY P, TILA  BO/30 PAQ, 30 UDS,"/>
    <s v="FERNANDO GARCIA"/>
    <s v="61975 - MIGUEL ANGEL CRESPO HERANCE"/>
    <n v="0"/>
    <n v="0"/>
    <n v="0"/>
    <n v="0"/>
    <n v="0"/>
    <n v="0"/>
    <n v="0"/>
    <n v="0"/>
    <n v="0"/>
    <n v="11.07"/>
    <n v="0"/>
    <n v="0"/>
    <n v="11.07"/>
  </r>
  <r>
    <x v="36"/>
    <s v="C94000069000001 - TEA GALLERY P, TILA  BO/30 PAQ, 30 UDS,"/>
    <s v="JUAN FERNANDEZ"/>
    <s v="61616 - DREAMLAND PARK, S,L,U"/>
    <n v="0"/>
    <n v="0"/>
    <n v="0"/>
    <n v="9.67"/>
    <n v="0"/>
    <n v="0"/>
    <n v="0"/>
    <n v="0"/>
    <n v="0"/>
    <n v="0"/>
    <n v="0"/>
    <n v="10.210000000000001"/>
    <n v="19.880000000000003"/>
  </r>
  <r>
    <x v="36"/>
    <s v="C94000069000001 - TEA GALLERY P, TILA  BO/30 PAQ, 30 UDS,"/>
    <s v="JUAN FERNANDEZ"/>
    <s v="61737 - HIJOS DE GUILLERMO CASTELLOT, S,L"/>
    <n v="0"/>
    <n v="0"/>
    <n v="0"/>
    <n v="0"/>
    <n v="0"/>
    <n v="0"/>
    <n v="0"/>
    <n v="0"/>
    <n v="0"/>
    <n v="11.07"/>
    <n v="0"/>
    <n v="0"/>
    <n v="11.07"/>
  </r>
  <r>
    <x v="36"/>
    <s v="C94000069000001 - TEA GALLERY P, TILA  BO/30 PAQ, 30 UDS,"/>
    <s v="JUAN FERNANDEZ"/>
    <s v="67451 - OMAR Y SADY, S,L,"/>
    <n v="0"/>
    <n v="0"/>
    <n v="11.79"/>
    <n v="0"/>
    <n v="0"/>
    <n v="0"/>
    <n v="0"/>
    <n v="0"/>
    <n v="0"/>
    <n v="0"/>
    <n v="0"/>
    <n v="0"/>
    <n v="11.79"/>
  </r>
  <r>
    <x v="36"/>
    <s v="C94000070000001 - AZUCAR MORENO 7gr, 500ud"/>
    <s v="Desoonocido"/>
    <s v="61921 - ROSA ARCELIA GUAPACHA GUAPACHA"/>
    <n v="0"/>
    <n v="0"/>
    <n v="21"/>
    <n v="0"/>
    <n v="0"/>
    <n v="0"/>
    <n v="0"/>
    <n v="0"/>
    <n v="0"/>
    <n v="0"/>
    <n v="0"/>
    <n v="0"/>
    <n v="21"/>
  </r>
  <r>
    <x v="36"/>
    <s v="C94000070000001 - AZUCAR MORENO 7gr, 500ud"/>
    <s v="ELENA CORINA"/>
    <s v="61836 - DANIEL NUNO JOAQUIM BELIM"/>
    <n v="0"/>
    <n v="18.75"/>
    <n v="0"/>
    <n v="0"/>
    <n v="0"/>
    <n v="0"/>
    <n v="0"/>
    <n v="0"/>
    <n v="0"/>
    <n v="0"/>
    <n v="0"/>
    <n v="0"/>
    <n v="18.75"/>
  </r>
  <r>
    <x v="36"/>
    <s v="C94000070000001 - AZUCAR MORENO 7gr, 500ud"/>
    <s v="ELENA CORINA"/>
    <s v="61878 - LA TERRAZA COOL, S,L"/>
    <n v="0"/>
    <n v="0"/>
    <n v="0"/>
    <n v="17.22"/>
    <n v="0"/>
    <n v="0"/>
    <n v="0"/>
    <n v="0"/>
    <n v="0"/>
    <n v="0"/>
    <n v="0"/>
    <n v="0"/>
    <n v="17.22"/>
  </r>
  <r>
    <x v="36"/>
    <s v="C94000070000001 - AZUCAR MORENO 7gr, 500ud"/>
    <s v="ELENA CORINA"/>
    <s v="61910 - INVERSIONES LA ISABELITA SL"/>
    <n v="0"/>
    <n v="0"/>
    <n v="0"/>
    <n v="0"/>
    <n v="0"/>
    <n v="0"/>
    <n v="0"/>
    <n v="0"/>
    <n v="0"/>
    <n v="0"/>
    <n v="0"/>
    <n v="0"/>
    <n v="0"/>
  </r>
  <r>
    <x v="36"/>
    <s v="C94000070000001 - AZUCAR MORENO 7gr, 500ud"/>
    <s v="ELENA CORINA"/>
    <s v="62000 - SERGIO ASCONA FELIPA"/>
    <n v="0"/>
    <n v="0"/>
    <n v="0"/>
    <n v="0"/>
    <n v="0"/>
    <n v="0"/>
    <n v="0"/>
    <n v="0"/>
    <n v="23.25"/>
    <n v="0"/>
    <n v="0"/>
    <n v="0"/>
    <n v="23.25"/>
  </r>
  <r>
    <x v="36"/>
    <s v="C94000070000001 - AZUCAR MORENO 7gr, 500ud"/>
    <s v="ELENA CORINA"/>
    <s v="62009 - JUAREZ Y TORRES SL"/>
    <n v="0"/>
    <n v="0"/>
    <n v="0"/>
    <n v="0"/>
    <n v="0"/>
    <n v="0"/>
    <n v="0"/>
    <n v="0"/>
    <n v="0"/>
    <n v="0"/>
    <n v="28.25"/>
    <n v="0"/>
    <n v="28.25"/>
  </r>
  <r>
    <x v="36"/>
    <s v="C94000070000001 - AZUCAR MORENO 7gr, 500ud"/>
    <s v="ELENA CORINA"/>
    <s v="62020 - BLACK MITFORD CORPORTA SL"/>
    <n v="0"/>
    <n v="0"/>
    <n v="0"/>
    <n v="0"/>
    <n v="0"/>
    <n v="0"/>
    <n v="0"/>
    <n v="0"/>
    <n v="0"/>
    <n v="19.72"/>
    <n v="0"/>
    <n v="0"/>
    <n v="19.72"/>
  </r>
  <r>
    <x v="36"/>
    <s v="C94000070000001 - AZUCAR MORENO 7gr, 500ud"/>
    <s v="FERNANDO GARCIA"/>
    <s v="61181 - AL-MOUNIA, S,L,"/>
    <n v="0"/>
    <n v="0"/>
    <n v="0"/>
    <n v="0"/>
    <n v="0"/>
    <n v="21.39"/>
    <n v="0"/>
    <n v="0"/>
    <n v="23.25"/>
    <n v="0"/>
    <n v="0"/>
    <n v="0"/>
    <n v="44.64"/>
  </r>
  <r>
    <x v="36"/>
    <s v="C94000070000001 - AZUCAR MORENO 7gr, 500ud"/>
    <s v="FERNANDO GARCIA"/>
    <s v="61468 - HOTEL VILLA DE BARAJAS"/>
    <n v="0"/>
    <n v="0"/>
    <n v="0"/>
    <n v="0"/>
    <n v="0"/>
    <n v="0"/>
    <n v="0"/>
    <n v="0"/>
    <n v="0"/>
    <n v="19.72"/>
    <n v="0"/>
    <n v="0"/>
    <n v="19.72"/>
  </r>
  <r>
    <x v="36"/>
    <s v="C94000070000001 - AZUCAR MORENO 7gr, 500ud"/>
    <s v="FERNANDO GARCIA"/>
    <s v="61739 - FERDALGADINKAIZEN, S,L,"/>
    <n v="0"/>
    <n v="0"/>
    <n v="0"/>
    <n v="0"/>
    <n v="0"/>
    <n v="21.39"/>
    <n v="0"/>
    <n v="0"/>
    <n v="0"/>
    <n v="0"/>
    <n v="0"/>
    <n v="0"/>
    <n v="21.39"/>
  </r>
  <r>
    <x v="36"/>
    <s v="C94000070000001 - AZUCAR MORENO 7gr, 500ud"/>
    <s v="FERNANDO GARCIA"/>
    <s v="61832 - AKALANKA"/>
    <n v="0"/>
    <n v="0"/>
    <n v="0"/>
    <n v="0"/>
    <n v="20.36"/>
    <n v="0"/>
    <n v="0"/>
    <n v="0"/>
    <n v="0"/>
    <n v="0"/>
    <n v="0"/>
    <n v="0"/>
    <n v="20.36"/>
  </r>
  <r>
    <x v="36"/>
    <s v="C94000070000001 - AZUCAR MORENO 7gr, 500ud"/>
    <s v="FERNANDO GARCIA"/>
    <s v="61917 - MARIA VIRGINIA CASTRO JARRIN"/>
    <n v="0"/>
    <n v="0"/>
    <n v="42"/>
    <n v="17.22"/>
    <n v="20.36"/>
    <n v="42.78"/>
    <n v="39.18"/>
    <n v="29.6"/>
    <n v="23.25"/>
    <n v="19.72"/>
    <n v="56.5"/>
    <n v="18.190000000000001"/>
    <n v="308.8"/>
  </r>
  <r>
    <x v="36"/>
    <s v="C94000070000001 - AZUCAR MORENO 7gr, 500ud"/>
    <s v="GERMÃ¯Â¿Â½N"/>
    <s v="61878 - LA TERRAZA COOL, S,L"/>
    <n v="0"/>
    <n v="18.75"/>
    <n v="0"/>
    <n v="0"/>
    <n v="0"/>
    <n v="0"/>
    <n v="0"/>
    <n v="0"/>
    <n v="0"/>
    <n v="0"/>
    <n v="0"/>
    <n v="0"/>
    <n v="18.75"/>
  </r>
  <r>
    <x v="36"/>
    <s v="C94000070000001 - AZUCAR MORENO 7gr, 500ud"/>
    <s v="JUAN FERNANDEZ"/>
    <s v="60732_1 - OKTOBERFEST PRINCIPE PIO"/>
    <n v="0"/>
    <n v="0"/>
    <n v="0"/>
    <n v="0"/>
    <n v="0"/>
    <n v="0"/>
    <n v="0"/>
    <n v="0"/>
    <n v="0"/>
    <n v="0"/>
    <n v="45.21"/>
    <n v="0"/>
    <n v="45.21"/>
  </r>
  <r>
    <x v="36"/>
    <s v="C94000081000001 - LECHE TORRIE SOL, INTENSO VEND PAQ, x 500 GRS,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6"/>
    <s v="C94000083000001 - ESTUCHE EXPRESSO 24 EXP,DESC,C/L,ANG,BRAS,COLOM,"/>
    <s v="ELENA CORINA"/>
    <s v="61176 - MERCADO DE LAS CORREDERAS, S,A,"/>
    <n v="0"/>
    <n v="0"/>
    <n v="0"/>
    <n v="0"/>
    <n v="0"/>
    <n v="0"/>
    <n v="0"/>
    <n v="0"/>
    <n v="21.24"/>
    <n v="360.34"/>
    <n v="0"/>
    <n v="0"/>
    <n v="381.58"/>
  </r>
  <r>
    <x v="36"/>
    <s v="C94000083000001 - ESTUCHE EXPRESSO 24 EXP,DESC,C/L,ANG,BRAS,COLOM,"/>
    <s v="ELENA CORINA"/>
    <s v="61964 - FATEMA TUSJIHURA SL"/>
    <n v="0"/>
    <n v="0"/>
    <n v="0"/>
    <n v="0"/>
    <n v="0"/>
    <n v="0"/>
    <n v="0"/>
    <n v="0"/>
    <n v="0"/>
    <n v="0"/>
    <n v="0"/>
    <n v="0"/>
    <n v="0"/>
  </r>
  <r>
    <x v="36"/>
    <s v="C94000094000001 - COLOMBIA-MONOVARIETAL MONOD, ESTUCHE 15 UDS,"/>
    <s v="JUAN FERNANDEZ"/>
    <s v="61071_4 - LA CASONA DE MARCELO Y NACY SL"/>
    <n v="0"/>
    <n v="0"/>
    <n v="0"/>
    <n v="0"/>
    <n v="0"/>
    <n v="0"/>
    <n v="0"/>
    <n v="0"/>
    <n v="0"/>
    <n v="0"/>
    <n v="0"/>
    <n v="0"/>
    <n v="0"/>
  </r>
  <r>
    <x v="36"/>
    <s v="C94000099000001 - MONODOSIS NATURAL T, ESTUCHE 100 UDS, 7 GRS,"/>
    <s v="JUAN FERNANDEZ"/>
    <s v="61071_4 - LA CASONA DE MARCELO Y NACY SL"/>
    <n v="0"/>
    <n v="0"/>
    <n v="0"/>
    <n v="0"/>
    <n v="0"/>
    <n v="0"/>
    <n v="0"/>
    <n v="0"/>
    <n v="0"/>
    <n v="0"/>
    <n v="49.82"/>
    <n v="61.62"/>
    <n v="111.44"/>
  </r>
  <r>
    <x v="36"/>
    <s v="C94000101000001 - CAFE TORRESINI 80/20 1 KG"/>
    <s v="Desoonocido"/>
    <s v="61921 - ROSA ARCELIA GUAPACHA GUAPACHA"/>
    <n v="0"/>
    <n v="0"/>
    <n v="0"/>
    <n v="0"/>
    <n v="0"/>
    <n v="0"/>
    <n v="0"/>
    <n v="0"/>
    <n v="0"/>
    <n v="0"/>
    <n v="0"/>
    <n v="0"/>
    <n v="0"/>
  </r>
  <r>
    <x v="36"/>
    <s v="C94000101000001 - CAFE TORRESINI 80/20 1 KG"/>
    <s v="Desoonocido"/>
    <s v="88 - TECNOBRAU S,L,"/>
    <n v="0"/>
    <n v="0"/>
    <n v="0"/>
    <n v="0"/>
    <n v="0"/>
    <n v="0"/>
    <n v="0"/>
    <n v="0"/>
    <n v="0"/>
    <n v="0"/>
    <n v="0"/>
    <n v="0"/>
    <n v="0"/>
  </r>
  <r>
    <x v="36"/>
    <s v="C94000101000001 - CAFE TORRESINI 80/20 1 KG"/>
    <s v="ELENA CORINA"/>
    <s v="61794_1 - MIGUEL ANDRÃ¯Â¿Â½S ANDRÃ¯Â¿Â½S"/>
    <n v="0"/>
    <n v="0"/>
    <n v="0"/>
    <n v="75.09"/>
    <n v="0"/>
    <n v="0"/>
    <n v="0"/>
    <n v="0"/>
    <n v="0"/>
    <n v="0"/>
    <n v="0"/>
    <n v="0"/>
    <n v="75.09"/>
  </r>
  <r>
    <x v="36"/>
    <s v="C94000101000001 - CAFE TORRESINI 80/20 1 KG"/>
    <s v="FERNANDO GARCIA"/>
    <s v="61494 - HERMANOS RAMOS, CB"/>
    <n v="0"/>
    <n v="0"/>
    <n v="0"/>
    <n v="0"/>
    <n v="0"/>
    <n v="0"/>
    <n v="0"/>
    <n v="0"/>
    <n v="0"/>
    <n v="0"/>
    <n v="259.04000000000002"/>
    <n v="0"/>
    <n v="259.04000000000002"/>
  </r>
  <r>
    <x v="36"/>
    <s v="C94000101000001 - CAFE TORRESINI 80/20 1 KG"/>
    <s v="FERNANDO GARCIA"/>
    <s v="61766 - LAURA NADIA TIMOFTY"/>
    <n v="0"/>
    <n v="0"/>
    <n v="0"/>
    <n v="0"/>
    <n v="0"/>
    <n v="0"/>
    <n v="0"/>
    <n v="0"/>
    <n v="0"/>
    <n v="0"/>
    <n v="0"/>
    <n v="0"/>
    <n v="0"/>
  </r>
  <r>
    <x v="36"/>
    <s v="C94000101000001 - CAFE TORRESINI 80/20 1 KG"/>
    <s v="FERNANDO GARCIA"/>
    <s v="62024 - RESTAURANTE A PUNTO ESCOFFIER SL"/>
    <n v="0"/>
    <n v="0"/>
    <n v="0"/>
    <n v="0"/>
    <n v="0"/>
    <n v="0"/>
    <n v="0"/>
    <n v="0"/>
    <n v="0"/>
    <n v="0"/>
    <n v="128.81"/>
    <n v="0"/>
    <n v="128.81"/>
  </r>
  <r>
    <x v="36"/>
    <s v="C94000101000001 - CAFE TORRESINI 80/20 1 KG"/>
    <s v="GERMÃ¯Â¿Â½N"/>
    <s v="88_2 - TECNOBRAU S,L,"/>
    <n v="0"/>
    <n v="0"/>
    <n v="0"/>
    <n v="0"/>
    <n v="0"/>
    <n v="0"/>
    <n v="0"/>
    <n v="0"/>
    <n v="0"/>
    <n v="0"/>
    <n v="0"/>
    <n v="0"/>
    <n v="0"/>
  </r>
  <r>
    <x v="36"/>
    <s v="C94000101000006 - CAFE TORRESINI 80/20 CAJA DE 6 KG"/>
    <s v="ELENA CORINA"/>
    <s v="61794_1 - MIGUEL ANDRÃ¯Â¿Â½S ANDRÃ¯Â¿Â½S"/>
    <n v="0"/>
    <n v="0"/>
    <n v="0"/>
    <n v="0"/>
    <n v="0"/>
    <n v="111.95"/>
    <n v="0"/>
    <n v="0"/>
    <n v="0"/>
    <n v="0"/>
    <n v="0"/>
    <n v="0"/>
    <n v="111.95"/>
  </r>
  <r>
    <x v="36"/>
    <s v="C94000101000006 - CAFE TORRESINI 80/20 CAJA DE 6 KG"/>
    <s v="ELENA CORINA"/>
    <s v="61862 - BAR CAFE CACERES 48"/>
    <n v="0"/>
    <n v="0"/>
    <n v="430.41"/>
    <n v="176.44"/>
    <n v="208.65"/>
    <n v="438.45"/>
    <n v="200.79"/>
    <n v="151.69999999999999"/>
    <n v="238.24"/>
    <n v="303.19"/>
    <n v="723.82"/>
    <n v="0"/>
    <n v="2871.69"/>
  </r>
  <r>
    <x v="36"/>
    <s v="C94000101000006 - CAFE TORRESINI 80/20 CAJA DE 6 KG"/>
    <s v="FERNANDO GARCIA"/>
    <s v="61646 - MONICA EL ABBAS"/>
    <n v="80.38"/>
    <n v="102.59"/>
    <n v="114.88"/>
    <n v="94.19"/>
    <n v="111.38"/>
    <n v="117.02"/>
    <n v="0"/>
    <n v="161.96"/>
    <n v="127.18"/>
    <n v="107.9"/>
    <n v="309.11"/>
    <n v="0"/>
    <n v="1326.5900000000001"/>
  </r>
  <r>
    <x v="36"/>
    <s v="C94000101000006 - CAFE TORRESINI 80/20 CAJA DE 6 KG"/>
    <s v="FERNANDO GARCIA"/>
    <s v="61734 - JOSE RAUL SUAREZ CALERO"/>
    <n v="0"/>
    <n v="0"/>
    <n v="229.76"/>
    <n v="0"/>
    <n v="0"/>
    <n v="0"/>
    <n v="0"/>
    <n v="0"/>
    <n v="0"/>
    <n v="0"/>
    <n v="0"/>
    <n v="0"/>
    <n v="229.76"/>
  </r>
  <r>
    <x v="36"/>
    <s v="C94000101000006 - CAFE TORRESINI 80/20 CAJA DE 6 KG"/>
    <s v="FERNANDO GARCIA"/>
    <s v="61739 - FERDALGADINKAIZEN, S,L,"/>
    <n v="0"/>
    <n v="0"/>
    <n v="0"/>
    <n v="0"/>
    <n v="0"/>
    <n v="0"/>
    <n v="0"/>
    <n v="0"/>
    <n v="0"/>
    <n v="0"/>
    <n v="0"/>
    <n v="0"/>
    <n v="0"/>
  </r>
  <r>
    <x v="36"/>
    <s v="C94000101000006 - CAFE TORRESINI 80/20 CAJA DE 6 KG"/>
    <s v="FERNANDO GARCIA"/>
    <s v="61766 - LAURA NADIA TIMOFTY"/>
    <n v="0"/>
    <n v="0"/>
    <n v="114.88"/>
    <n v="94.19"/>
    <n v="0"/>
    <n v="117.02"/>
    <n v="107.18"/>
    <n v="161.96"/>
    <n v="127.18"/>
    <n v="107.9"/>
    <n v="0"/>
    <n v="0"/>
    <n v="830.31000000000006"/>
  </r>
  <r>
    <x v="36"/>
    <s v="C94000101000006 - CAFE TORRESINI 80/20 CAJA DE 6 KG"/>
    <s v="FERNANDO GARCIA"/>
    <s v="61862 - BAR CAFE CACERES 48"/>
    <n v="155.66"/>
    <n v="96.09"/>
    <n v="0"/>
    <n v="0"/>
    <n v="0"/>
    <n v="0"/>
    <n v="0"/>
    <n v="0"/>
    <n v="0"/>
    <n v="0"/>
    <n v="0"/>
    <n v="0"/>
    <n v="251.75"/>
  </r>
  <r>
    <x v="36"/>
    <s v="C94000101000006 - CAFE TORRESINI 80/20 CAJA DE 6 KG"/>
    <s v="FERNANDO GARCIA"/>
    <s v="61875 - ROXANA LULIANA URECHE"/>
    <n v="45.53"/>
    <n v="114.77"/>
    <n v="130.15"/>
    <n v="106.71"/>
    <n v="63.09"/>
    <n v="132.58000000000001"/>
    <n v="121.43"/>
    <n v="91.74"/>
    <n v="144.08000000000001"/>
    <n v="0"/>
    <n v="175.1"/>
    <n v="0"/>
    <n v="1125.18"/>
  </r>
  <r>
    <x v="36"/>
    <s v="C94000101000006 - CAFE TORRESINI 80/20 CAJA DE 6 KG"/>
    <s v="FERNANDO GARCIA"/>
    <s v="61875_1 - ROXANA LULIANA URECHE"/>
    <n v="0"/>
    <n v="0"/>
    <n v="0"/>
    <n v="0"/>
    <n v="0"/>
    <n v="0"/>
    <n v="0"/>
    <n v="0"/>
    <n v="0"/>
    <n v="120.71"/>
    <n v="0"/>
    <n v="56.37"/>
    <n v="177.07999999999998"/>
  </r>
  <r>
    <x v="36"/>
    <s v="C94000101000006 - CAFE TORRESINI 80/20 CAJA DE 6 KG"/>
    <s v="FERNANDO GARCIA"/>
    <s v="62024 - RESTAURANTE A PUNTO ESCOFFIER SL"/>
    <n v="0"/>
    <n v="0"/>
    <n v="0"/>
    <n v="0"/>
    <n v="0"/>
    <n v="0"/>
    <n v="0"/>
    <n v="0"/>
    <n v="0"/>
    <n v="0"/>
    <n v="154.6"/>
    <n v="199.07"/>
    <n v="353.66999999999996"/>
  </r>
  <r>
    <x v="36"/>
    <s v="C94000101000006 - CAFE TORRESINI 80/20 CAJA DE 6 KG"/>
    <s v="GERMÃ¯Â¿Â½N"/>
    <s v="61734 - JOSE RAUL SUAREZ CALERO"/>
    <n v="0"/>
    <n v="102.59"/>
    <n v="0"/>
    <n v="0"/>
    <n v="0"/>
    <n v="0"/>
    <n v="0"/>
    <n v="0"/>
    <n v="0"/>
    <n v="0"/>
    <n v="0"/>
    <n v="0"/>
    <n v="102.59"/>
  </r>
  <r>
    <x v="36"/>
    <s v="C94000101000006 - CAFE TORRESINI 80/20 CAJA DE 6 KG"/>
    <s v="GERMÃ¯Â¿Â½N"/>
    <s v="61766 - LAURA NADIA TIMOFTY"/>
    <n v="80.38"/>
    <n v="0"/>
    <n v="0"/>
    <n v="0"/>
    <n v="0"/>
    <n v="0"/>
    <n v="0"/>
    <n v="0"/>
    <n v="0"/>
    <n v="0"/>
    <n v="0"/>
    <n v="0"/>
    <n v="80.38"/>
  </r>
  <r>
    <x v="36"/>
    <s v="C94000101000006 - CAFE TORRESINI 80/20 CAJA DE 6 KG"/>
    <s v="GERMÃ¯Â¿Â½N"/>
    <s v="61848 - PAPPROSKA SUITLANA"/>
    <n v="0"/>
    <n v="53.53"/>
    <n v="0"/>
    <n v="0"/>
    <n v="0"/>
    <n v="0"/>
    <n v="0"/>
    <n v="0"/>
    <n v="0"/>
    <n v="0"/>
    <n v="0"/>
    <n v="0"/>
    <n v="53.53"/>
  </r>
  <r>
    <x v="36"/>
    <s v="C94000101000006 - CAFE TORRESINI 80/20 CAJA DE 6 KG"/>
    <s v="GERMÃ¯Â¿Â½N"/>
    <s v="61875 - ROXANA LULIANA URECHE"/>
    <n v="45.53"/>
    <n v="0"/>
    <n v="0"/>
    <n v="0"/>
    <n v="0"/>
    <n v="0"/>
    <n v="0"/>
    <n v="0"/>
    <n v="0"/>
    <n v="0"/>
    <n v="0"/>
    <n v="0"/>
    <n v="45.53"/>
  </r>
  <r>
    <x v="36"/>
    <s v="C94000102000001 - CAFE TORRESINI NATURAL 1 KG"/>
    <s v="GERMÃ¯Â¿Â½N"/>
    <s v="88_2 - TECNOBRAU S,L,"/>
    <n v="0"/>
    <n v="0"/>
    <n v="0"/>
    <n v="0"/>
    <n v="0"/>
    <n v="0"/>
    <n v="0"/>
    <n v="0"/>
    <n v="0"/>
    <n v="0"/>
    <n v="0"/>
    <n v="0"/>
    <n v="0"/>
  </r>
  <r>
    <x v="36"/>
    <s v="C94000102000006 - CAFE TORRESINI NATURAL CAJA 6KG"/>
    <s v="ELENA CORINA"/>
    <s v="61862 - BAR CAFE CACERES 48"/>
    <n v="0"/>
    <n v="0"/>
    <n v="0"/>
    <n v="0"/>
    <n v="0"/>
    <n v="0"/>
    <n v="0"/>
    <n v="0"/>
    <n v="0"/>
    <n v="0"/>
    <n v="0"/>
    <n v="0"/>
    <n v="0"/>
  </r>
  <r>
    <x v="36"/>
    <s v="C94000102000006 - CAFE TORRESINI NATURAL CAJA 6KG"/>
    <s v="FERNANDO GARCIA"/>
    <s v="61646 - MONICA EL ABBAS"/>
    <n v="0"/>
    <n v="100.02"/>
    <n v="0"/>
    <n v="0"/>
    <n v="0"/>
    <n v="0"/>
    <n v="0"/>
    <n v="0"/>
    <n v="0"/>
    <n v="0"/>
    <n v="0"/>
    <n v="0"/>
    <n v="100.02"/>
  </r>
  <r>
    <x v="36"/>
    <s v="C94000102000006 - CAFE TORRESINI NATURAL CAJA 6KG"/>
    <s v="FERNANDO GARCIA"/>
    <s v="61875 - ROXANA LULIANA URECHE"/>
    <n v="0"/>
    <n v="0"/>
    <n v="0"/>
    <n v="0"/>
    <n v="0"/>
    <n v="0"/>
    <n v="0"/>
    <n v="0"/>
    <n v="0"/>
    <n v="0"/>
    <n v="0"/>
    <n v="0"/>
    <n v="0"/>
  </r>
  <r>
    <x v="36"/>
    <s v="C94000104000001 - DILMAH GRANEL CEYLON GREEN TEA LATA 100G/06"/>
    <s v="ELENA CORINA"/>
    <s v="61910 - INVERSIONES LA ISABELITA SL"/>
    <n v="0"/>
    <n v="0"/>
    <n v="0"/>
    <n v="13.63"/>
    <n v="0"/>
    <n v="16.93"/>
    <n v="0"/>
    <n v="0"/>
    <n v="0"/>
    <n v="0"/>
    <n v="0"/>
    <n v="0"/>
    <n v="30.560000000000002"/>
  </r>
  <r>
    <x v="36"/>
    <s v="C94000104000001 - DILMAH GRANEL CEYLON GREEN TEA LATA 100G/06"/>
    <s v="GERMÃ¯Â¿Â½N"/>
    <s v="61910 - INVERSIONES LA ISABELITA SL"/>
    <n v="0"/>
    <n v="0"/>
    <n v="16.62"/>
    <n v="0"/>
    <n v="0"/>
    <n v="0"/>
    <n v="0"/>
    <n v="0"/>
    <n v="0"/>
    <n v="0"/>
    <n v="0"/>
    <n v="0"/>
    <n v="16.62"/>
  </r>
  <r>
    <x v="36"/>
    <s v="C94000105000001 - DILM,GRANEL ELEGANT EARL GREY LATA 100G/06"/>
    <s v="ELENA CORINA"/>
    <s v="61910 - INVERSIONES LA ISABELITA SL"/>
    <n v="0"/>
    <n v="0"/>
    <n v="0"/>
    <n v="0"/>
    <n v="0"/>
    <n v="0"/>
    <n v="0"/>
    <n v="0"/>
    <n v="18.399999999999999"/>
    <n v="0"/>
    <n v="0"/>
    <n v="0"/>
    <n v="18.399999999999999"/>
  </r>
  <r>
    <x v="36"/>
    <s v="C94000105000001 - DILM,GRANEL ELEGANT EARL GREY LATA 100G/06"/>
    <s v="GERMÃ¯Â¿Â½N"/>
    <s v="61910 - INVERSIONES LA ISABELITA SL"/>
    <n v="0"/>
    <n v="0"/>
    <n v="16.62"/>
    <n v="0"/>
    <n v="0"/>
    <n v="0"/>
    <n v="0"/>
    <n v="0"/>
    <n v="0"/>
    <n v="0"/>
    <n v="0"/>
    <n v="0"/>
    <n v="16.62"/>
  </r>
  <r>
    <x v="36"/>
    <s v="C94000107000001 - DILM GRANEL GENTLE MINTY GREEN LATA 100G/06"/>
    <s v="ELENA CORINA"/>
    <s v="61910 - INVERSIONES LA ISABELITA SL"/>
    <n v="0"/>
    <n v="0"/>
    <n v="0"/>
    <n v="0"/>
    <n v="0"/>
    <n v="16.93"/>
    <n v="0"/>
    <n v="0"/>
    <n v="0"/>
    <n v="0"/>
    <n v="0"/>
    <n v="0"/>
    <n v="16.93"/>
  </r>
  <r>
    <x v="36"/>
    <s v="C94000107000001 - DILM GRANEL GENTLE MINTY GREEN LATA 100G/06"/>
    <s v="GERMÃ¯Â¿Â½N"/>
    <s v="61910 - INVERSIONES LA ISABELITA SL"/>
    <n v="0"/>
    <n v="0"/>
    <n v="16.62"/>
    <n v="0"/>
    <n v="0"/>
    <n v="0"/>
    <n v="0"/>
    <n v="0"/>
    <n v="0"/>
    <n v="0"/>
    <n v="0"/>
    <n v="0"/>
    <n v="16.62"/>
  </r>
  <r>
    <x v="36"/>
    <s v="C94000109000001 - DILM GRANEL CEYLON SPICE CHAI LATA 100G/06"/>
    <s v="GERMÃ¯Â¿Â½N"/>
    <s v="61910 - INVERSIONES LA ISABELITA SL"/>
    <n v="0"/>
    <n v="0"/>
    <n v="16.62"/>
    <n v="0"/>
    <n v="0"/>
    <n v="0"/>
    <n v="0"/>
    <n v="0"/>
    <n v="0"/>
    <n v="0"/>
    <n v="0"/>
    <n v="0"/>
    <n v="16.62"/>
  </r>
  <r>
    <x v="36"/>
    <s v="C94000110000001 - DILMAH GRANEL CHAMOMILE LATA 42G/06"/>
    <s v="ELENA CORINA"/>
    <s v="61910 - INVERSIONES LA ISABELITA SL"/>
    <n v="0"/>
    <n v="0"/>
    <n v="0"/>
    <n v="13.63"/>
    <n v="16.11"/>
    <n v="0"/>
    <n v="0"/>
    <n v="0"/>
    <n v="0"/>
    <n v="0"/>
    <n v="0"/>
    <n v="0"/>
    <n v="29.740000000000002"/>
  </r>
  <r>
    <x v="36"/>
    <s v="C94000110000001 - DILMAH GRANEL CHAMOMILE LATA 42G/06"/>
    <s v="GERMÃ¯Â¿Â½N"/>
    <s v="61910 - INVERSIONES LA ISABELITA SL"/>
    <n v="0"/>
    <n v="0"/>
    <n v="16.62"/>
    <n v="0"/>
    <n v="0"/>
    <n v="0"/>
    <n v="0"/>
    <n v="0"/>
    <n v="0"/>
    <n v="0"/>
    <n v="0"/>
    <n v="0"/>
    <n v="16.62"/>
  </r>
  <r>
    <x v="36"/>
    <s v="C94000112000001 - DILMAH GRANEL PEPPERMINT LATA 34G/06"/>
    <s v="ELENA CORINA"/>
    <s v="61910 - INVERSIONES LA ISABELITA SL"/>
    <n v="0"/>
    <n v="0"/>
    <n v="0"/>
    <n v="0"/>
    <n v="0"/>
    <n v="0"/>
    <n v="15.5"/>
    <n v="0"/>
    <n v="0"/>
    <n v="0"/>
    <n v="0"/>
    <n v="0"/>
    <n v="15.5"/>
  </r>
  <r>
    <x v="36"/>
    <s v="C94000112000001 - DILMAH GRANEL PEPPERMINT LATA 34G/06"/>
    <s v="GERMÃ¯Â¿Â½N"/>
    <s v="61910 - INVERSIONES LA ISABELITA SL"/>
    <n v="0"/>
    <n v="0"/>
    <n v="16.62"/>
    <n v="0"/>
    <n v="0"/>
    <n v="0"/>
    <n v="0"/>
    <n v="0"/>
    <n v="0"/>
    <n v="0"/>
    <n v="0"/>
    <n v="0"/>
    <n v="16.62"/>
  </r>
  <r>
    <x v="36"/>
    <s v="C94000113000001 - DILM,GRANEL VALLEY KINGS PEKOE LATA 100G/1 LT"/>
    <s v="GERMÃ¯Â¿Â½N"/>
    <s v="61910 - INVERSIONES LA ISABELITA SL"/>
    <n v="0"/>
    <n v="0"/>
    <n v="16.62"/>
    <n v="0"/>
    <n v="0"/>
    <n v="0"/>
    <n v="0"/>
    <n v="0"/>
    <n v="0"/>
    <n v="0"/>
    <n v="0"/>
    <n v="0"/>
    <n v="16.62"/>
  </r>
  <r>
    <x v="36"/>
    <s v="C94000114000001 - DILMAH EXCEP BERRY SENSATION E/50 C/4"/>
    <s v="ELENA CORINA"/>
    <s v="61784 - KALAMATA, S,L,"/>
    <n v="0"/>
    <n v="0"/>
    <n v="0"/>
    <n v="0"/>
    <n v="0"/>
    <n v="0"/>
    <n v="0"/>
    <n v="0"/>
    <n v="0"/>
    <n v="27.59"/>
    <n v="0"/>
    <n v="0"/>
    <n v="27.59"/>
  </r>
  <r>
    <x v="36"/>
    <s v="C94000114000001 - DILMAH EXCEP BERRY SENSATION E/50 C/4"/>
    <s v="ELENA CORINA"/>
    <s v="61910 - INVERSIONES LA ISABELITA SL"/>
    <n v="0"/>
    <n v="0"/>
    <n v="0"/>
    <n v="0"/>
    <n v="0"/>
    <n v="0"/>
    <n v="0"/>
    <n v="0"/>
    <n v="0"/>
    <n v="0"/>
    <n v="0"/>
    <n v="25.44"/>
    <n v="25.44"/>
  </r>
  <r>
    <x v="36"/>
    <s v="C94000114000001 - DILMAH EXCEP BERRY SENSATION E/50 C/4"/>
    <s v="ELENA CORINA"/>
    <s v="62000 - SERGIO ASCONA FELIPA"/>
    <n v="0"/>
    <n v="0"/>
    <n v="0"/>
    <n v="0"/>
    <n v="0"/>
    <n v="0"/>
    <n v="0"/>
    <n v="0"/>
    <n v="0"/>
    <n v="0"/>
    <n v="39.520000000000003"/>
    <n v="0"/>
    <n v="39.520000000000003"/>
  </r>
  <r>
    <x v="36"/>
    <s v="C94000114000001 - DILMAH EXCEP BERRY SENSATION E/50 C/4"/>
    <s v="ELENA CORINA"/>
    <s v="62020 - BLACK MITFORD CORPORTA SL"/>
    <n v="0"/>
    <n v="0"/>
    <n v="0"/>
    <n v="0"/>
    <n v="0"/>
    <n v="0"/>
    <n v="0"/>
    <n v="0"/>
    <n v="0"/>
    <n v="27.59"/>
    <n v="0"/>
    <n v="25.44"/>
    <n v="53.03"/>
  </r>
  <r>
    <x v="36"/>
    <s v="C94000114000001 - DILMAH EXCEP BERRY SENSATION E/50 C/4"/>
    <s v="FERNANDO GARCIA"/>
    <s v="61937 - TRICICUATES SL"/>
    <n v="0"/>
    <n v="0"/>
    <n v="0"/>
    <n v="0"/>
    <n v="0"/>
    <n v="0"/>
    <n v="0"/>
    <n v="0"/>
    <n v="0"/>
    <n v="0"/>
    <n v="0"/>
    <n v="0"/>
    <n v="0"/>
  </r>
  <r>
    <x v="36"/>
    <s v="C94000115000001 - DILMAH EXCEP, CEYLON GREEN TEA E/50 C/4"/>
    <s v="ELENA CORINA"/>
    <s v="61784 - KALAMATA, S,L,"/>
    <n v="0"/>
    <n v="0"/>
    <n v="0"/>
    <n v="0"/>
    <n v="0"/>
    <n v="0"/>
    <n v="0"/>
    <n v="0"/>
    <n v="0"/>
    <n v="27.59"/>
    <n v="0"/>
    <n v="0"/>
    <n v="27.59"/>
  </r>
  <r>
    <x v="36"/>
    <s v="C94000115000001 - DILMAH EXCEP, CEYLON GREEN TEA E/50 C/4"/>
    <s v="ELENA CORINA"/>
    <s v="61910 - INVERSIONES LA ISABELITA SL"/>
    <n v="0"/>
    <n v="0"/>
    <n v="0"/>
    <n v="0"/>
    <n v="0"/>
    <n v="0"/>
    <n v="0"/>
    <n v="0"/>
    <n v="0"/>
    <n v="0"/>
    <n v="39.520000000000003"/>
    <n v="0"/>
    <n v="39.520000000000003"/>
  </r>
  <r>
    <x v="36"/>
    <s v="C94000115000001 - DILMAH EXCEP, CEYLON GREEN TEA E/50 C/4"/>
    <s v="ELENA CORINA"/>
    <s v="62000 - SERGIO ASCONA FELIPA"/>
    <n v="0"/>
    <n v="0"/>
    <n v="0"/>
    <n v="0"/>
    <n v="0"/>
    <n v="0"/>
    <n v="0"/>
    <n v="0"/>
    <n v="0"/>
    <n v="0"/>
    <n v="39.520000000000003"/>
    <n v="0"/>
    <n v="39.520000000000003"/>
  </r>
  <r>
    <x v="36"/>
    <s v="C94000115000001 - DILMAH EXCEP, CEYLON GREEN TEA E/50 C/4"/>
    <s v="ELENA CORINA"/>
    <s v="62020 - BLACK MITFORD CORPORTA SL"/>
    <n v="0"/>
    <n v="0"/>
    <n v="0"/>
    <n v="0"/>
    <n v="0"/>
    <n v="0"/>
    <n v="0"/>
    <n v="0"/>
    <n v="0"/>
    <n v="27.59"/>
    <n v="0"/>
    <n v="152.65"/>
    <n v="180.24"/>
  </r>
  <r>
    <x v="36"/>
    <s v="C94000115000001 - DILMAH EXCEP, CEYLON GREEN TEA E/50 C/4"/>
    <s v="JUAN FERNANDEZ"/>
    <s v="60732_1 - OKTOBERFEST PRINCIPE PIO"/>
    <n v="0"/>
    <n v="0"/>
    <n v="0"/>
    <n v="0"/>
    <n v="0"/>
    <n v="0"/>
    <n v="0"/>
    <n v="0"/>
    <n v="0"/>
    <n v="0"/>
    <n v="31.61"/>
    <n v="0"/>
    <n v="31.61"/>
  </r>
  <r>
    <x v="36"/>
    <s v="C94000115000001 - DILMAH EXCEP, CEYLON GREEN TEA E/50 C/4"/>
    <s v="JUAN FERNANDEZ"/>
    <s v="61547 - SKY MANAGEMENT SERVICES,S,A&amp;WORK TEAM SOLUTION,SL"/>
    <n v="0"/>
    <n v="0"/>
    <n v="0"/>
    <n v="0"/>
    <n v="0"/>
    <n v="0"/>
    <n v="0"/>
    <n v="0"/>
    <n v="0"/>
    <n v="0"/>
    <n v="0"/>
    <n v="67.17"/>
    <n v="67.17"/>
  </r>
  <r>
    <x v="36"/>
    <s v="C94000116000001 - DILMAH EXCEP ELEGANT EARL GREY E/50 C/4"/>
    <s v="ELENA CORINA"/>
    <s v="61784 - KALAMATA, S,L,"/>
    <n v="0"/>
    <n v="0"/>
    <n v="0"/>
    <n v="0"/>
    <n v="0"/>
    <n v="0"/>
    <n v="0"/>
    <n v="0"/>
    <n v="0"/>
    <n v="27.59"/>
    <n v="0"/>
    <n v="0"/>
    <n v="27.59"/>
  </r>
  <r>
    <x v="36"/>
    <s v="C94000116000001 - DILMAH EXCEP ELEGANT EARL GREY E/50 C/4"/>
    <s v="ELENA CORINA"/>
    <s v="61910 - INVERSIONES LA ISABELITA SL"/>
    <n v="0"/>
    <n v="0"/>
    <n v="0"/>
    <n v="0"/>
    <n v="0"/>
    <n v="0"/>
    <n v="0"/>
    <n v="0"/>
    <n v="0"/>
    <n v="0"/>
    <n v="39.520000000000003"/>
    <n v="0"/>
    <n v="39.520000000000003"/>
  </r>
  <r>
    <x v="36"/>
    <s v="C94000116000001 - DILMAH EXCEP ELEGANT EARL GREY E/50 C/4"/>
    <s v="ELENA CORINA"/>
    <s v="62020 - BLACK MITFORD CORPORTA SL"/>
    <n v="0"/>
    <n v="0"/>
    <n v="0"/>
    <n v="0"/>
    <n v="0"/>
    <n v="0"/>
    <n v="0"/>
    <n v="0"/>
    <n v="0"/>
    <n v="27.59"/>
    <n v="0"/>
    <n v="25.44"/>
    <n v="53.03"/>
  </r>
  <r>
    <x v="36"/>
    <s v="C94000116000001 - DILMAH EXCEP ELEGANT EARL GREY E/50 C/4"/>
    <s v="FERNANDO GARCIA"/>
    <s v="61181 - AL-MOUNIA, S,L,"/>
    <n v="0"/>
    <n v="0"/>
    <n v="0"/>
    <n v="0"/>
    <n v="0"/>
    <n v="0"/>
    <n v="0"/>
    <n v="0"/>
    <n v="0"/>
    <n v="27.59"/>
    <n v="0"/>
    <n v="0"/>
    <n v="27.59"/>
  </r>
  <r>
    <x v="36"/>
    <s v="C94000116000001 - DILMAH EXCEP ELEGANT EARL GREY E/50 C/4"/>
    <s v="FERNANDO GARCIA"/>
    <s v="61937 - TRICICUATES SL"/>
    <n v="0"/>
    <n v="0"/>
    <n v="0"/>
    <n v="0"/>
    <n v="0"/>
    <n v="0"/>
    <n v="0"/>
    <n v="0"/>
    <n v="0"/>
    <n v="0"/>
    <n v="0"/>
    <n v="0"/>
    <n v="0"/>
  </r>
  <r>
    <x v="36"/>
    <s v="C94000116000001 - DILMAH EXCEP ELEGANT EARL GREY E/50 C/4"/>
    <s v="JUAN FERNANDEZ"/>
    <s v="60732_1 - OKTOBERFEST PRINCIPE PIO"/>
    <n v="0"/>
    <n v="0"/>
    <n v="0"/>
    <n v="0"/>
    <n v="0"/>
    <n v="0"/>
    <n v="0"/>
    <n v="0"/>
    <n v="0"/>
    <n v="0"/>
    <n v="94.83"/>
    <n v="20.350000000000001"/>
    <n v="115.18"/>
  </r>
  <r>
    <x v="36"/>
    <s v="C94000116000001 - DILMAH EXCEP ELEGANT EARL GREY E/50 C/4"/>
    <s v="JUAN FERNANDEZ"/>
    <s v="61547 - SKY MANAGEMENT SERVICES,S,A&amp;WORK TEAM SOLUTION,SL"/>
    <n v="0"/>
    <n v="0"/>
    <n v="0"/>
    <n v="0"/>
    <n v="0"/>
    <n v="0"/>
    <n v="0"/>
    <n v="0"/>
    <n v="0"/>
    <n v="0"/>
    <n v="0"/>
    <n v="67.17"/>
    <n v="67.17"/>
  </r>
  <r>
    <x v="36"/>
    <s v="C94000117000001 - DILMAH EXCP FRAG,JASMINE GREEN E/50 C/4"/>
    <s v="ELENA CORINA"/>
    <s v="61784 - KALAMATA, S,L,"/>
    <n v="0"/>
    <n v="0"/>
    <n v="0"/>
    <n v="0"/>
    <n v="0"/>
    <n v="0"/>
    <n v="0"/>
    <n v="0"/>
    <n v="0"/>
    <n v="27.59"/>
    <n v="0"/>
    <n v="0"/>
    <n v="27.59"/>
  </r>
  <r>
    <x v="36"/>
    <s v="C94000117000001 - DILMAH EXCP FRAG,JASMINE GREEN E/50 C/4"/>
    <s v="ELENA CORINA"/>
    <s v="62000 - SERGIO ASCONA FELIPA"/>
    <n v="0"/>
    <n v="0"/>
    <n v="0"/>
    <n v="0"/>
    <n v="0"/>
    <n v="0"/>
    <n v="0"/>
    <n v="0"/>
    <n v="32.520000000000003"/>
    <n v="0"/>
    <n v="0"/>
    <n v="0"/>
    <n v="32.520000000000003"/>
  </r>
  <r>
    <x v="36"/>
    <s v="C94000117000001 - DILMAH EXCP FRAG,JASMINE GREEN E/50 C/4"/>
    <s v="ELENA CORINA"/>
    <s v="62020 - BLACK MITFORD CORPORTA SL"/>
    <n v="0"/>
    <n v="0"/>
    <n v="0"/>
    <n v="0"/>
    <n v="0"/>
    <n v="0"/>
    <n v="0"/>
    <n v="0"/>
    <n v="0"/>
    <n v="27.59"/>
    <n v="0"/>
    <n v="25.44"/>
    <n v="53.03"/>
  </r>
  <r>
    <x v="36"/>
    <s v="C94000117000001 - DILMAH EXCP FRAG,JASMINE GREEN E/50 C/4"/>
    <s v="FERNANDO GARCIA"/>
    <s v="61937 - TRICICUATES SL"/>
    <n v="0"/>
    <n v="0"/>
    <n v="0"/>
    <n v="0"/>
    <n v="0"/>
    <n v="0"/>
    <n v="0"/>
    <n v="0"/>
    <n v="0"/>
    <n v="0"/>
    <n v="0"/>
    <n v="0"/>
    <n v="0"/>
  </r>
  <r>
    <x v="36"/>
    <s v="C94000117000001 - DILMAH EXCP FRAG,JASMINE GREEN E/50 C/4"/>
    <s v="JUAN FERNANDEZ"/>
    <s v="60732_1 - OKTOBERFEST PRINCIPE PIO"/>
    <n v="0"/>
    <n v="0"/>
    <n v="0"/>
    <n v="0"/>
    <n v="0"/>
    <n v="0"/>
    <n v="0"/>
    <n v="0"/>
    <n v="0"/>
    <n v="0"/>
    <n v="94.83"/>
    <n v="20.350000000000001"/>
    <n v="115.18"/>
  </r>
  <r>
    <x v="36"/>
    <s v="C94000118000001 - DILMAH EXCP PEPPERMINT&amp;CINAMON E/50 C/4"/>
    <s v="ELENA CORINA"/>
    <s v="61784 - KALAMATA, S,L,"/>
    <n v="0"/>
    <n v="0"/>
    <n v="0"/>
    <n v="0"/>
    <n v="0"/>
    <n v="0"/>
    <n v="0"/>
    <n v="0"/>
    <n v="0"/>
    <n v="27.59"/>
    <n v="0"/>
    <n v="0"/>
    <n v="27.59"/>
  </r>
  <r>
    <x v="36"/>
    <s v="C94000118000001 - DILMAH EXCP PEPPERMINT&amp;CINAMON E/50 C/4"/>
    <s v="ELENA CORINA"/>
    <s v="62020 - BLACK MITFORD CORPORTA SL"/>
    <n v="0"/>
    <n v="0"/>
    <n v="0"/>
    <n v="0"/>
    <n v="0"/>
    <n v="0"/>
    <n v="0"/>
    <n v="0"/>
    <n v="0"/>
    <n v="27.59"/>
    <n v="0"/>
    <n v="25.44"/>
    <n v="53.03"/>
  </r>
  <r>
    <x v="36"/>
    <s v="C94000118000001 - DILMAH EXCP PEPPERMINT&amp;CINAMON E/50 C/4"/>
    <s v="JUAN FERNANDEZ"/>
    <s v="60732_1 - OKTOBERFEST PRINCIPE PIO"/>
    <n v="0"/>
    <n v="0"/>
    <n v="0"/>
    <n v="0"/>
    <n v="0"/>
    <n v="0"/>
    <n v="0"/>
    <n v="0"/>
    <n v="0"/>
    <n v="0"/>
    <n v="31.61"/>
    <n v="0"/>
    <n v="31.61"/>
  </r>
  <r>
    <x v="36"/>
    <s v="C94000119000001 - DILMAH EXCP ROSE FRENCH VANILA E/50 C/4"/>
    <s v="ELENA CORINA"/>
    <s v="61784 - KALAMATA, S,L,"/>
    <n v="0"/>
    <n v="0"/>
    <n v="0"/>
    <n v="0"/>
    <n v="0"/>
    <n v="0"/>
    <n v="0"/>
    <n v="0"/>
    <n v="0"/>
    <n v="27.59"/>
    <n v="0"/>
    <n v="0"/>
    <n v="27.59"/>
  </r>
  <r>
    <x v="36"/>
    <s v="C94000119000001 - DILMAH EXCP ROSE FRENCH VANILA E/50 C/4"/>
    <s v="ELENA CORINA"/>
    <s v="62020 - BLACK MITFORD CORPORTA SL"/>
    <n v="0"/>
    <n v="0"/>
    <n v="0"/>
    <n v="0"/>
    <n v="0"/>
    <n v="0"/>
    <n v="0"/>
    <n v="0"/>
    <n v="0"/>
    <n v="27.59"/>
    <n v="0"/>
    <n v="25.44"/>
    <n v="53.03"/>
  </r>
  <r>
    <x v="36"/>
    <s v="C94000119000001 - DILMAH EXCP ROSE FRENCH VANILA E/50 C/4"/>
    <s v="FERNANDO GARCIA"/>
    <s v="61181 - AL-MOUNIA, S,L,"/>
    <n v="0"/>
    <n v="0"/>
    <n v="0"/>
    <n v="0"/>
    <n v="0"/>
    <n v="0"/>
    <n v="0"/>
    <n v="0"/>
    <n v="0"/>
    <n v="27.59"/>
    <n v="0"/>
    <n v="0"/>
    <n v="27.59"/>
  </r>
  <r>
    <x v="36"/>
    <s v="C94000120000001 - DILMAH EXCEP CEYLON TEA SPICE E/50"/>
    <s v="ELENA CORINA"/>
    <s v="61784 - KALAMATA, S,L,"/>
    <n v="0"/>
    <n v="0"/>
    <n v="0"/>
    <n v="0"/>
    <n v="0"/>
    <n v="0"/>
    <n v="0"/>
    <n v="0"/>
    <n v="0"/>
    <n v="27.59"/>
    <n v="0"/>
    <n v="0"/>
    <n v="27.59"/>
  </r>
  <r>
    <x v="36"/>
    <s v="C94000120000001 - DILMAH EXCEP CEYLON TEA SPICE E/50"/>
    <s v="ELENA CORINA"/>
    <s v="62020 - BLACK MITFORD CORPORTA SL"/>
    <n v="0"/>
    <n v="0"/>
    <n v="0"/>
    <n v="0"/>
    <n v="0"/>
    <n v="0"/>
    <n v="0"/>
    <n v="0"/>
    <n v="0"/>
    <n v="27.59"/>
    <n v="0"/>
    <n v="25.44"/>
    <n v="53.03"/>
  </r>
  <r>
    <x v="36"/>
    <s v="C94000121000001 - DILMAH EXCEP ENGLISH BREAKFAST E/50 C/4"/>
    <s v="ELENA CORINA"/>
    <s v="61784 - KALAMATA, S,L,"/>
    <n v="0"/>
    <n v="0"/>
    <n v="0"/>
    <n v="0"/>
    <n v="0"/>
    <n v="0"/>
    <n v="0"/>
    <n v="0"/>
    <n v="0"/>
    <n v="27.59"/>
    <n v="0"/>
    <n v="0"/>
    <n v="27.59"/>
  </r>
  <r>
    <x v="36"/>
    <s v="C94000121000001 - DILMAH EXCEP ENGLISH BREAKFAST E/50 C/4"/>
    <s v="ELENA CORINA"/>
    <s v="61910 - INVERSIONES LA ISABELITA SL"/>
    <n v="0"/>
    <n v="0"/>
    <n v="0"/>
    <n v="0"/>
    <n v="0"/>
    <n v="0"/>
    <n v="0"/>
    <n v="0"/>
    <n v="0"/>
    <n v="0"/>
    <n v="39.520000000000003"/>
    <n v="0"/>
    <n v="39.520000000000003"/>
  </r>
  <r>
    <x v="36"/>
    <s v="C94000121000001 - DILMAH EXCEP ENGLISH BREAKFAST E/50 C/4"/>
    <s v="ELENA CORINA"/>
    <s v="62000 - SERGIO ASCONA FELIPA"/>
    <n v="0"/>
    <n v="0"/>
    <n v="0"/>
    <n v="0"/>
    <n v="0"/>
    <n v="0"/>
    <n v="0"/>
    <n v="0"/>
    <n v="32.520000000000003"/>
    <n v="0"/>
    <n v="39.520000000000003"/>
    <n v="0"/>
    <n v="72.040000000000006"/>
  </r>
  <r>
    <x v="36"/>
    <s v="C94000121000001 - DILMAH EXCEP ENGLISH BREAKFAST E/50 C/4"/>
    <s v="ELENA CORINA"/>
    <s v="62020 - BLACK MITFORD CORPORTA SL"/>
    <n v="0"/>
    <n v="0"/>
    <n v="0"/>
    <n v="0"/>
    <n v="0"/>
    <n v="0"/>
    <n v="0"/>
    <n v="0"/>
    <n v="0"/>
    <n v="27.59"/>
    <n v="0"/>
    <n v="25.44"/>
    <n v="53.03"/>
  </r>
  <r>
    <x v="36"/>
    <s v="C94000121000001 - DILMAH EXCEP ENGLISH BREAKFAST E/50 C/4"/>
    <s v="JUAN FERNANDEZ"/>
    <s v="61547 - SKY MANAGEMENT SERVICES,S,A&amp;WORK TEAM SOLUTION,SL"/>
    <n v="0"/>
    <n v="0"/>
    <n v="0"/>
    <n v="0"/>
    <n v="0"/>
    <n v="0"/>
    <n v="0"/>
    <n v="0"/>
    <n v="0"/>
    <n v="0"/>
    <n v="0"/>
    <n v="67.17"/>
    <n v="67.17"/>
  </r>
  <r>
    <x v="36"/>
    <s v="C94000122000001 - DILMAH EXCEP ROIBOOS PURE NAT E/50 C/4"/>
    <s v="ELENA CORINA"/>
    <s v="61784 - KALAMATA, S,L,"/>
    <n v="0"/>
    <n v="0"/>
    <n v="0"/>
    <n v="0"/>
    <n v="0"/>
    <n v="0"/>
    <n v="0"/>
    <n v="0"/>
    <n v="0"/>
    <n v="36.96"/>
    <n v="0"/>
    <n v="0"/>
    <n v="36.96"/>
  </r>
  <r>
    <x v="36"/>
    <s v="C94000122000001 - DILMAH EXCEP ROIBOOS PURE NAT E/50 C/4"/>
    <s v="ELENA CORINA"/>
    <s v="61910 - INVERSIONES LA ISABELITA SL"/>
    <n v="0"/>
    <n v="0"/>
    <n v="0"/>
    <n v="0"/>
    <n v="0"/>
    <n v="0"/>
    <n v="0"/>
    <n v="0"/>
    <n v="0"/>
    <n v="0"/>
    <n v="52.94"/>
    <n v="0"/>
    <n v="52.94"/>
  </r>
  <r>
    <x v="36"/>
    <s v="C94000122000001 - DILMAH EXCEP ROIBOOS PURE NAT E/50 C/4"/>
    <s v="ELENA CORINA"/>
    <s v="61951 - EN MALA COMPAÃ¯Â¿Â½IA S,C"/>
    <n v="0"/>
    <n v="0"/>
    <n v="0"/>
    <n v="0"/>
    <n v="76.3"/>
    <n v="0"/>
    <n v="0"/>
    <n v="0"/>
    <n v="0"/>
    <n v="0"/>
    <n v="0"/>
    <n v="0"/>
    <n v="76.3"/>
  </r>
  <r>
    <x v="36"/>
    <s v="C94000122000001 - DILMAH EXCEP ROIBOOS PURE NAT E/50 C/4"/>
    <s v="ELENA CORINA"/>
    <s v="62000 - SERGIO ASCONA FELIPA"/>
    <n v="0"/>
    <n v="0"/>
    <n v="0"/>
    <n v="0"/>
    <n v="0"/>
    <n v="0"/>
    <n v="0"/>
    <n v="0"/>
    <n v="43.56"/>
    <n v="0"/>
    <n v="0"/>
    <n v="0"/>
    <n v="43.56"/>
  </r>
  <r>
    <x v="36"/>
    <s v="C94000122000001 - DILMAH EXCEP ROIBOOS PURE NAT E/50 C/4"/>
    <s v="ELENA CORINA"/>
    <s v="62020 - BLACK MITFORD CORPORTA SL"/>
    <n v="0"/>
    <n v="0"/>
    <n v="0"/>
    <n v="0"/>
    <n v="0"/>
    <n v="0"/>
    <n v="0"/>
    <n v="0"/>
    <n v="0"/>
    <n v="36.96"/>
    <n v="0"/>
    <n v="102.25"/>
    <n v="139.21"/>
  </r>
  <r>
    <x v="36"/>
    <s v="C94000122000001 - DILMAH EXCEP ROIBOOS PURE NAT E/50 C/4"/>
    <s v="JUAN FERNANDEZ"/>
    <s v="60732_1 - OKTOBERFEST PRINCIPE PIO"/>
    <n v="0"/>
    <n v="0"/>
    <n v="0"/>
    <n v="0"/>
    <n v="0"/>
    <n v="0"/>
    <n v="0"/>
    <n v="0"/>
    <n v="0"/>
    <n v="0"/>
    <n v="127.02"/>
    <n v="27.26"/>
    <n v="154.28"/>
  </r>
  <r>
    <x v="36"/>
    <s v="C94000123000001 - DLMH EXCP TSACHET TIE GUAN YIN E/50 C/4"/>
    <s v="ELENA CORINA"/>
    <s v="61784 - KALAMATA, S,L,"/>
    <n v="0"/>
    <n v="0"/>
    <n v="0"/>
    <n v="0"/>
    <n v="0"/>
    <n v="0"/>
    <n v="0"/>
    <n v="0"/>
    <n v="0"/>
    <n v="41.05"/>
    <n v="0"/>
    <n v="0"/>
    <n v="41.05"/>
  </r>
  <r>
    <x v="36"/>
    <s v="C94000123000001 - DLMH EXCP TSACHET TIE GUAN YIN E/50 C/4"/>
    <s v="ELENA CORINA"/>
    <s v="62020 - BLACK MITFORD CORPORTA SL"/>
    <n v="0"/>
    <n v="0"/>
    <n v="0"/>
    <n v="0"/>
    <n v="0"/>
    <n v="0"/>
    <n v="0"/>
    <n v="0"/>
    <n v="0"/>
    <n v="41.05"/>
    <n v="0"/>
    <n v="37.86"/>
    <n v="78.91"/>
  </r>
  <r>
    <x v="36"/>
    <s v="C94000123000001 - DLMH EXCP TSACHET TIE GUAN YIN E/50 C/4"/>
    <s v="FERNANDO GARCIA"/>
    <s v="61181 - AL-MOUNIA, S,L,"/>
    <n v="0"/>
    <n v="0"/>
    <n v="0"/>
    <n v="0"/>
    <n v="0"/>
    <n v="0"/>
    <n v="0"/>
    <n v="0"/>
    <n v="0"/>
    <n v="41.05"/>
    <n v="0"/>
    <n v="0"/>
    <n v="41.05"/>
  </r>
  <r>
    <x v="36"/>
    <s v="C94000123000001 - DLMH EXCP TSACHET TIE GUAN YIN E/50 C/4"/>
    <s v="JUAN FERNANDEZ"/>
    <s v="60732_1 - OKTOBERFEST PRINCIPE PIO"/>
    <n v="0"/>
    <n v="0"/>
    <n v="0"/>
    <n v="0"/>
    <n v="0"/>
    <n v="0"/>
    <n v="0"/>
    <n v="0"/>
    <n v="0"/>
    <n v="0"/>
    <n v="47.04"/>
    <n v="0"/>
    <n v="47.04"/>
  </r>
  <r>
    <x v="36"/>
    <s v="C94000124000001 - DILMAH EXCEP CHAMOMILE E/30 (4)"/>
    <s v="ELENA CORINA"/>
    <s v="61784 - KALAMATA, S,L,"/>
    <n v="0"/>
    <n v="0"/>
    <n v="0"/>
    <n v="0"/>
    <n v="0"/>
    <n v="0"/>
    <n v="0"/>
    <n v="0"/>
    <n v="0"/>
    <n v="23.82"/>
    <n v="0"/>
    <n v="21.97"/>
    <n v="45.79"/>
  </r>
  <r>
    <x v="36"/>
    <s v="C94000124000001 - DILMAH EXCEP CHAMOMILE E/30 (4)"/>
    <s v="ELENA CORINA"/>
    <s v="61910 - INVERSIONES LA ISABELITA SL"/>
    <n v="0"/>
    <n v="0"/>
    <n v="0"/>
    <n v="0"/>
    <n v="0"/>
    <n v="0"/>
    <n v="0"/>
    <n v="0"/>
    <n v="0"/>
    <n v="0"/>
    <n v="34.119999999999997"/>
    <n v="0"/>
    <n v="34.119999999999997"/>
  </r>
  <r>
    <x v="36"/>
    <s v="C94000124000001 - DILMAH EXCEP CHAMOMILE E/30 (4)"/>
    <s v="ELENA CORINA"/>
    <s v="61951 - EN MALA COMPAÃ¯Â¿Â½IA S,C"/>
    <n v="0"/>
    <n v="0"/>
    <n v="0"/>
    <n v="0"/>
    <n v="49.18"/>
    <n v="0"/>
    <n v="0"/>
    <n v="0"/>
    <n v="0"/>
    <n v="0"/>
    <n v="0"/>
    <n v="0"/>
    <n v="49.18"/>
  </r>
  <r>
    <x v="36"/>
    <s v="C94000124000001 - DILMAH EXCEP CHAMOMILE E/30 (4)"/>
    <s v="ELENA CORINA"/>
    <s v="62000 - SERGIO ASCONA FELIPA"/>
    <n v="0"/>
    <n v="0"/>
    <n v="0"/>
    <n v="0"/>
    <n v="0"/>
    <n v="0"/>
    <n v="0"/>
    <n v="0"/>
    <n v="28.07"/>
    <n v="0"/>
    <n v="34.119999999999997"/>
    <n v="21.97"/>
    <n v="84.16"/>
  </r>
  <r>
    <x v="36"/>
    <s v="C94000124000001 - DILMAH EXCEP CHAMOMILE E/30 (4)"/>
    <s v="ELENA CORINA"/>
    <s v="62020 - BLACK MITFORD CORPORTA SL"/>
    <n v="0"/>
    <n v="0"/>
    <n v="0"/>
    <n v="0"/>
    <n v="0"/>
    <n v="0"/>
    <n v="0"/>
    <n v="0"/>
    <n v="0"/>
    <n v="23.82"/>
    <n v="0"/>
    <n v="241.63"/>
    <n v="265.45"/>
  </r>
  <r>
    <x v="36"/>
    <s v="C94000124000001 - DILMAH EXCEP CHAMOMILE E/30 (4)"/>
    <s v="FERNANDO GARCIA"/>
    <s v="61937 - TRICICUATES SL"/>
    <n v="0"/>
    <n v="0"/>
    <n v="0"/>
    <n v="0"/>
    <n v="0"/>
    <n v="0"/>
    <n v="0"/>
    <n v="0"/>
    <n v="0"/>
    <n v="0"/>
    <n v="0"/>
    <n v="0"/>
    <n v="0"/>
  </r>
  <r>
    <x v="36"/>
    <s v="C94000124000001 - DILMAH EXCEP CHAMOMILE E/30 (4)"/>
    <s v="JUAN FERNANDEZ"/>
    <s v="60732_1 - OKTOBERFEST PRINCIPE PIO"/>
    <n v="0"/>
    <n v="0"/>
    <n v="0"/>
    <n v="0"/>
    <n v="0"/>
    <n v="0"/>
    <n v="0"/>
    <n v="0"/>
    <n v="0"/>
    <n v="0"/>
    <n v="136.43"/>
    <n v="35.130000000000003"/>
    <n v="171.56"/>
  </r>
  <r>
    <x v="36"/>
    <s v="C94000125000001 - DILMAH EXCEP PEPPERMINT E/30 (4)"/>
    <s v="ELENA CORINA"/>
    <s v="61784 - KALAMATA, S,L,"/>
    <n v="0"/>
    <n v="0"/>
    <n v="0"/>
    <n v="0"/>
    <n v="0"/>
    <n v="0"/>
    <n v="0"/>
    <n v="0"/>
    <n v="0"/>
    <n v="23.82"/>
    <n v="0"/>
    <n v="21.97"/>
    <n v="45.79"/>
  </r>
  <r>
    <x v="36"/>
    <s v="C94000125000001 - DILMAH EXCEP PEPPERMINT E/30 (4)"/>
    <s v="ELENA CORINA"/>
    <s v="61910 - INVERSIONES LA ISABELITA SL"/>
    <n v="0"/>
    <n v="0"/>
    <n v="0"/>
    <n v="0"/>
    <n v="0"/>
    <n v="25.83"/>
    <n v="-23.66"/>
    <n v="0"/>
    <n v="0"/>
    <n v="0"/>
    <n v="34.119999999999997"/>
    <n v="0"/>
    <n v="36.289999999999992"/>
  </r>
  <r>
    <x v="36"/>
    <s v="C94000125000001 - DILMAH EXCEP PEPPERMINT E/30 (4)"/>
    <s v="ELENA CORINA"/>
    <s v="62000 - SERGIO ASCONA FELIPA"/>
    <n v="0"/>
    <n v="0"/>
    <n v="0"/>
    <n v="0"/>
    <n v="0"/>
    <n v="0"/>
    <n v="0"/>
    <n v="0"/>
    <n v="28.07"/>
    <n v="0"/>
    <n v="34.119999999999997"/>
    <n v="0"/>
    <n v="62.19"/>
  </r>
  <r>
    <x v="36"/>
    <s v="C94000125000001 - DILMAH EXCEP PEPPERMINT E/30 (4)"/>
    <s v="ELENA CORINA"/>
    <s v="62020 - BLACK MITFORD CORPORTA SL"/>
    <n v="0"/>
    <n v="0"/>
    <n v="0"/>
    <n v="0"/>
    <n v="0"/>
    <n v="0"/>
    <n v="0"/>
    <n v="0"/>
    <n v="0"/>
    <n v="23.82"/>
    <n v="0"/>
    <n v="219.66"/>
    <n v="243.48"/>
  </r>
  <r>
    <x v="36"/>
    <s v="C94000125000001 - DILMAH EXCEP PEPPERMINT E/30 (4)"/>
    <s v="FERNANDO GARCIA"/>
    <s v="61937 - TRICICUATES SL"/>
    <n v="0"/>
    <n v="0"/>
    <n v="0"/>
    <n v="0"/>
    <n v="0"/>
    <n v="0"/>
    <n v="0"/>
    <n v="0"/>
    <n v="0"/>
    <n v="0"/>
    <n v="0"/>
    <n v="0"/>
    <n v="0"/>
  </r>
  <r>
    <x v="36"/>
    <s v="C94000125000001 - DILMAH EXCEP PEPPERMINT E/30 (4)"/>
    <s v="JUAN FERNANDEZ"/>
    <s v="60732_1 - OKTOBERFEST PRINCIPE PIO"/>
    <n v="0"/>
    <n v="0"/>
    <n v="0"/>
    <n v="0"/>
    <n v="0"/>
    <n v="0"/>
    <n v="0"/>
    <n v="0"/>
    <n v="0"/>
    <n v="0"/>
    <n v="163.74"/>
    <n v="17.57"/>
    <n v="181.31"/>
  </r>
  <r>
    <x v="36"/>
    <s v="C94000601000001 - TEA GALLERY P, VERDE BO/30 PAQ, 30 UDS,"/>
    <s v="FERNANDO GARCIA"/>
    <s v="61739 - FERDALGADINKAIZEN, S,L,"/>
    <n v="0"/>
    <n v="10.53"/>
    <n v="11.79"/>
    <n v="0"/>
    <n v="0"/>
    <n v="0"/>
    <n v="0"/>
    <n v="0"/>
    <n v="0"/>
    <n v="0"/>
    <n v="0"/>
    <n v="0"/>
    <n v="22.32"/>
  </r>
  <r>
    <x v="36"/>
    <s v="C94000601000001 - TEA GALLERY P, VERDE BO/30 PAQ, 30 UDS,"/>
    <s v="FERNANDO GARCIA"/>
    <s v="61917 - MARIA VIRGINIA CASTRO JARRIN"/>
    <n v="0"/>
    <n v="0"/>
    <n v="11.79"/>
    <n v="0"/>
    <n v="0"/>
    <n v="0"/>
    <n v="0"/>
    <n v="0"/>
    <n v="0"/>
    <n v="0"/>
    <n v="0"/>
    <n v="0"/>
    <n v="11.79"/>
  </r>
  <r>
    <x v="36"/>
    <s v="C94000601000001 - TEA GALLERY P, VERDE BO/30 PAQ, 30 UDS,"/>
    <s v="JUAN FERNANDEZ"/>
    <s v="61071_3 - LA CASONA DE MARCELO Y NANCY, S,L"/>
    <n v="0"/>
    <n v="0"/>
    <n v="0"/>
    <n v="0"/>
    <n v="0"/>
    <n v="12.01"/>
    <n v="0"/>
    <n v="0"/>
    <n v="0"/>
    <n v="0"/>
    <n v="0"/>
    <n v="0"/>
    <n v="12.01"/>
  </r>
  <r>
    <x v="36"/>
    <s v="C94000602000001 - TEA GALLERY P, ROJO FRUT BO/30 PAQ, 30 UDS,"/>
    <s v="ELENA CORINA"/>
    <s v="61878 - LA TERRAZA COOL, S,L"/>
    <n v="0"/>
    <n v="0"/>
    <n v="0"/>
    <n v="0"/>
    <n v="0"/>
    <n v="0"/>
    <n v="11.26"/>
    <n v="0"/>
    <n v="0"/>
    <n v="0"/>
    <n v="0"/>
    <n v="0"/>
    <n v="11.26"/>
  </r>
  <r>
    <x v="36"/>
    <s v="C94000602000001 - TEA GALLERY P, ROJO FRUT BO/30 PAQ, 30 UDS,"/>
    <s v="ELENA CORINA"/>
    <s v="61905 - Lidia Emperatriz Ortega Castro"/>
    <n v="0"/>
    <n v="0"/>
    <n v="0"/>
    <n v="9.9"/>
    <n v="0"/>
    <n v="0"/>
    <n v="0"/>
    <n v="0"/>
    <n v="0"/>
    <n v="0"/>
    <n v="0"/>
    <n v="0"/>
    <n v="9.9"/>
  </r>
  <r>
    <x v="36"/>
    <s v="C94000602000001 - TEA GALLERY P, ROJO FRUT BO/30 PAQ, 30 UDS,"/>
    <s v="ELENA CORINA"/>
    <s v="62009 - JUAREZ Y TORRES SL"/>
    <n v="0"/>
    <n v="0"/>
    <n v="0"/>
    <n v="0"/>
    <n v="0"/>
    <n v="0"/>
    <n v="0"/>
    <n v="0"/>
    <n v="0"/>
    <n v="11.34"/>
    <n v="0"/>
    <n v="0"/>
    <n v="11.34"/>
  </r>
  <r>
    <x v="36"/>
    <s v="C94000602000001 - TEA GALLERY P, ROJO FRUT BO/30 PAQ, 30 UDS,"/>
    <s v="FERNANDO GARCIA"/>
    <s v="61623 - NOCONSTANZA, S,L,"/>
    <n v="0"/>
    <n v="0"/>
    <n v="12.07"/>
    <n v="0"/>
    <n v="0"/>
    <n v="0"/>
    <n v="0"/>
    <n v="0"/>
    <n v="0"/>
    <n v="0"/>
    <n v="0"/>
    <n v="0"/>
    <n v="12.07"/>
  </r>
  <r>
    <x v="36"/>
    <s v="C94000602000001 - TEA GALLERY P, ROJO FRUT BO/30 PAQ, 30 UDS,"/>
    <s v="FERNANDO GARCIA"/>
    <s v="61664 - PANOCHARICA, S,L,"/>
    <n v="16.899999999999999"/>
    <n v="10.78"/>
    <n v="12.07"/>
    <n v="9.9"/>
    <n v="0"/>
    <n v="12.3"/>
    <n v="0"/>
    <n v="0"/>
    <n v="0"/>
    <n v="0"/>
    <n v="0"/>
    <n v="0"/>
    <n v="61.95"/>
  </r>
  <r>
    <x v="36"/>
    <s v="C94000602000001 - TEA GALLERY P, ROJO FRUT BO/30 PAQ, 30 UDS,"/>
    <s v="FERNANDO GARCIA"/>
    <s v="61739 - FERDALGADINKAIZEN, S,L,"/>
    <n v="0"/>
    <n v="0"/>
    <n v="12.07"/>
    <n v="0"/>
    <n v="0"/>
    <n v="12.3"/>
    <n v="0"/>
    <n v="0"/>
    <n v="0"/>
    <n v="0"/>
    <n v="0"/>
    <n v="0"/>
    <n v="24.37"/>
  </r>
  <r>
    <x v="36"/>
    <s v="C94000602000001 - TEA GALLERY P, ROJO FRUT BO/30 PAQ, 30 UDS,"/>
    <s v="FERNANDO GARCIA"/>
    <s v="61770 - LAGAGAFEA SL"/>
    <n v="0"/>
    <n v="0"/>
    <n v="0"/>
    <n v="0"/>
    <n v="0"/>
    <n v="0"/>
    <n v="0"/>
    <n v="0"/>
    <n v="0"/>
    <n v="0"/>
    <n v="0"/>
    <n v="10.46"/>
    <n v="10.46"/>
  </r>
  <r>
    <x v="36"/>
    <s v="C94000602000001 - TEA GALLERY P, ROJO FRUT BO/30 PAQ, 30 UDS,"/>
    <s v="FERNANDO GARCIA"/>
    <s v="61904 - EL TRIO LALALA, S,L"/>
    <n v="0"/>
    <n v="0"/>
    <n v="0"/>
    <n v="0"/>
    <n v="0"/>
    <n v="0"/>
    <n v="0"/>
    <n v="0"/>
    <n v="0"/>
    <n v="0"/>
    <n v="0"/>
    <n v="10.46"/>
    <n v="10.46"/>
  </r>
  <r>
    <x v="36"/>
    <s v="C94000602000001 - TEA GALLERY P, ROJO FRUT BO/30 PAQ, 30 UDS,"/>
    <s v="FERNANDO GARCIA"/>
    <s v="61917 - MARIA VIRGINIA CASTRO JARRIN"/>
    <n v="0"/>
    <n v="0"/>
    <n v="12.07"/>
    <n v="0"/>
    <n v="11.7"/>
    <n v="0"/>
    <n v="0"/>
    <n v="0"/>
    <n v="0"/>
    <n v="0"/>
    <n v="16.239999999999998"/>
    <n v="0"/>
    <n v="40.01"/>
  </r>
  <r>
    <x v="36"/>
    <s v="C94000602000001 - TEA GALLERY P, ROJO FRUT BO/30 PAQ, 30 UDS,"/>
    <s v="FERNANDO GARCIA"/>
    <s v="61921 - ROSA ARCELIA GUAPACHA GUAPACHA"/>
    <n v="0"/>
    <n v="0"/>
    <n v="0"/>
    <n v="0"/>
    <n v="0"/>
    <n v="0"/>
    <n v="0"/>
    <n v="17.02"/>
    <n v="13.36"/>
    <n v="0"/>
    <n v="0"/>
    <n v="20.91"/>
    <n v="51.29"/>
  </r>
  <r>
    <x v="36"/>
    <s v="C94000602000001 - TEA GALLERY P, ROJO FRUT BO/30 PAQ, 30 UDS,"/>
    <s v="FERNANDO GARCIA"/>
    <s v="61975 - MIGUEL ANGEL CRESPO HERANCE"/>
    <n v="0"/>
    <n v="0"/>
    <n v="0"/>
    <n v="0"/>
    <n v="0"/>
    <n v="0"/>
    <n v="0"/>
    <n v="0"/>
    <n v="13.36"/>
    <n v="0"/>
    <n v="16.239999999999998"/>
    <n v="0"/>
    <n v="29.599999999999998"/>
  </r>
  <r>
    <x v="36"/>
    <s v="C94000602000001 - TEA GALLERY P, ROJO FRUT BO/30 PAQ, 30 UDS,"/>
    <s v="FERNANDO GARCIA"/>
    <s v="61987 - MARCELO NAPOLEON RUSSI CARDENAS"/>
    <n v="0"/>
    <n v="0"/>
    <n v="0"/>
    <n v="0"/>
    <n v="0"/>
    <n v="0"/>
    <n v="0"/>
    <n v="0"/>
    <n v="0"/>
    <n v="0"/>
    <n v="0"/>
    <n v="31.37"/>
    <n v="31.37"/>
  </r>
  <r>
    <x v="36"/>
    <s v="C94000602000001 - TEA GALLERY P, ROJO FRUT BO/30 PAQ, 30 UDS,"/>
    <s v="GERMÃ¯Â¿Â½N"/>
    <s v="61460_1 - ROEX MARISQUERIA, S,L,"/>
    <n v="0"/>
    <n v="10.51"/>
    <n v="0"/>
    <n v="0"/>
    <n v="0"/>
    <n v="0"/>
    <n v="0"/>
    <n v="0"/>
    <n v="0"/>
    <n v="0"/>
    <n v="0"/>
    <n v="0"/>
    <n v="10.51"/>
  </r>
  <r>
    <x v="36"/>
    <s v="C94000602000001 - TEA GALLERY P, ROJO FRUT BO/30 PAQ, 30 UDS,"/>
    <s v="GERMÃ¯Â¿Â½N"/>
    <s v="61878 - LA TERRAZA COOL, S,L"/>
    <n v="0"/>
    <n v="0"/>
    <n v="12.07"/>
    <n v="0"/>
    <n v="0"/>
    <n v="0"/>
    <n v="0"/>
    <n v="0"/>
    <n v="0"/>
    <n v="0"/>
    <n v="0"/>
    <n v="0"/>
    <n v="12.07"/>
  </r>
  <r>
    <x v="36"/>
    <s v="C94000602000001 - TEA GALLERY P, ROJO FRUT BO/30 PAQ, 30 UDS,"/>
    <s v="JUAN FERNANDEZ"/>
    <s v="61616 - DREAMLAND PARK, S,L,U"/>
    <n v="0"/>
    <n v="0"/>
    <n v="12.07"/>
    <n v="9.9"/>
    <n v="11.7"/>
    <n v="0"/>
    <n v="0"/>
    <n v="0"/>
    <n v="13.36"/>
    <n v="0"/>
    <n v="16.239999999999998"/>
    <n v="20.91"/>
    <n v="84.179999999999993"/>
  </r>
  <r>
    <x v="36"/>
    <s v="C94000602000001 - TEA GALLERY P, ROJO FRUT BO/30 PAQ, 30 UDS,"/>
    <s v="JUAN FERNANDEZ"/>
    <s v="61737 - HIJOS DE GUILLERMO CASTELLOT, S,L"/>
    <n v="0"/>
    <n v="0"/>
    <n v="0"/>
    <n v="0"/>
    <n v="0"/>
    <n v="0"/>
    <n v="0"/>
    <n v="0"/>
    <n v="0"/>
    <n v="11.34"/>
    <n v="0"/>
    <n v="0"/>
    <n v="11.34"/>
  </r>
  <r>
    <x v="36"/>
    <s v="C94000602000001 - TEA GALLERY P, ROJO FRUT BO/30 PAQ, 30 UDS,"/>
    <s v="JUAN FERNANDEZ"/>
    <s v="67451 - OMAR Y SADY, S,L,"/>
    <n v="0"/>
    <n v="0"/>
    <n v="12.07"/>
    <n v="0"/>
    <n v="0"/>
    <n v="0"/>
    <n v="0"/>
    <n v="0"/>
    <n v="0"/>
    <n v="0"/>
    <n v="0"/>
    <n v="0"/>
    <n v="12.07"/>
  </r>
  <r>
    <x v="36"/>
    <s v="C94000602000001 - TEA GALLERY P, ROJO FRUT BO/30 PAQ, 30 UDS,"/>
    <s v="TONI"/>
    <s v="61770 - LAGAGAFEA SL"/>
    <n v="8.4499999999999993"/>
    <n v="0"/>
    <n v="0"/>
    <n v="0"/>
    <n v="0"/>
    <n v="0"/>
    <n v="0"/>
    <n v="0"/>
    <n v="0"/>
    <n v="0"/>
    <n v="0"/>
    <n v="0"/>
    <n v="8.4499999999999993"/>
  </r>
  <r>
    <x v="36"/>
    <s v="C94000603000001 - TEA GALLERY P, BLCO-MAND BO/30 PAQ, 30 UDS,"/>
    <s v="ELENA CORINA"/>
    <s v="61623 - NOCONSTANZA, S,L,"/>
    <n v="0"/>
    <n v="0"/>
    <n v="0"/>
    <n v="0"/>
    <n v="0"/>
    <n v="0"/>
    <n v="0"/>
    <n v="0"/>
    <n v="0"/>
    <n v="11.15"/>
    <n v="0"/>
    <n v="0"/>
    <n v="11.15"/>
  </r>
  <r>
    <x v="36"/>
    <s v="C94000603000001 - TEA GALLERY P, BLCO-MAND BO/30 PAQ, 30 UDS,"/>
    <s v="ELENA CORINA"/>
    <s v="61878 - LA TERRAZA COOL, S,L"/>
    <n v="0"/>
    <n v="0"/>
    <n v="0"/>
    <n v="9.73"/>
    <n v="0"/>
    <n v="0"/>
    <n v="0"/>
    <n v="0"/>
    <n v="0"/>
    <n v="0"/>
    <n v="0"/>
    <n v="0"/>
    <n v="9.73"/>
  </r>
  <r>
    <x v="36"/>
    <s v="C94000603000001 - TEA GALLERY P, BLCO-MAND BO/30 PAQ, 30 UDS,"/>
    <s v="FERNANDO GARCIA"/>
    <s v="61623 - NOCONSTANZA, S,L,"/>
    <n v="0"/>
    <n v="10.6"/>
    <n v="0"/>
    <n v="0"/>
    <n v="0"/>
    <n v="0"/>
    <n v="0"/>
    <n v="0"/>
    <n v="0"/>
    <n v="0"/>
    <n v="0"/>
    <n v="0"/>
    <n v="10.6"/>
  </r>
  <r>
    <x v="36"/>
    <s v="C94000603000001 - TEA GALLERY P, BLCO-MAND BO/30 PAQ, 30 UDS,"/>
    <s v="FERNANDO GARCIA"/>
    <s v="61735 - CLUB DEPORTIVO SAN FERNANDO"/>
    <n v="0"/>
    <n v="0"/>
    <n v="0"/>
    <n v="0"/>
    <n v="0"/>
    <n v="0"/>
    <n v="0"/>
    <n v="0"/>
    <n v="0"/>
    <n v="0"/>
    <n v="15.97"/>
    <n v="0"/>
    <n v="15.97"/>
  </r>
  <r>
    <x v="36"/>
    <s v="C94000603000001 - TEA GALLERY P, BLCO-MAND BO/30 PAQ, 30 UDS,"/>
    <s v="FERNANDO GARCIA"/>
    <s v="61904 - EL TRIO LALALA, S,L"/>
    <n v="0"/>
    <n v="0"/>
    <n v="0"/>
    <n v="0"/>
    <n v="0"/>
    <n v="0"/>
    <n v="0"/>
    <n v="0"/>
    <n v="0"/>
    <n v="0"/>
    <n v="0"/>
    <n v="10.28"/>
    <n v="10.28"/>
  </r>
  <r>
    <x v="36"/>
    <s v="C94000603000001 - TEA GALLERY P, BLCO-MAND BO/30 PAQ, 30 UDS,"/>
    <s v="FERNANDO GARCIA"/>
    <s v="61917 - MARIA VIRGINIA CASTRO JARRIN"/>
    <n v="0"/>
    <n v="0"/>
    <n v="11.87"/>
    <n v="0"/>
    <n v="11.51"/>
    <n v="0"/>
    <n v="0"/>
    <n v="0"/>
    <n v="0"/>
    <n v="0"/>
    <n v="0"/>
    <n v="0"/>
    <n v="23.38"/>
  </r>
  <r>
    <x v="36"/>
    <s v="C94000603000001 - TEA GALLERY P, BLCO-MAND BO/30 PAQ, 30 UDS,"/>
    <s v="FERNANDO GARCIA"/>
    <s v="61975 - MIGUEL ANGEL CRESPO HERANCE"/>
    <n v="0"/>
    <n v="0"/>
    <n v="0"/>
    <n v="0"/>
    <n v="0"/>
    <n v="0"/>
    <n v="0"/>
    <n v="0"/>
    <n v="13.14"/>
    <n v="0"/>
    <n v="15.97"/>
    <n v="0"/>
    <n v="29.11"/>
  </r>
  <r>
    <x v="36"/>
    <s v="C94000603000001 - TEA GALLERY P, BLCO-MAND BO/30 PAQ, 30 UDS,"/>
    <s v="FERNANDO GARCIA"/>
    <s v="61985 - LA PUEBLA TOLEDANA CB"/>
    <n v="0"/>
    <n v="0"/>
    <n v="0"/>
    <n v="0"/>
    <n v="0"/>
    <n v="0"/>
    <n v="0"/>
    <n v="0"/>
    <n v="0"/>
    <n v="0"/>
    <n v="0"/>
    <n v="10.28"/>
    <n v="10.28"/>
  </r>
  <r>
    <x v="36"/>
    <s v="C94000603000001 - TEA GALLERY P, BLCO-MAND BO/30 PAQ, 30 UDS,"/>
    <s v="GERMÃ¯Â¿Â½N"/>
    <s v="88_2 - TECNOBRAU S,L,"/>
    <n v="0"/>
    <n v="0"/>
    <n v="0"/>
    <n v="0"/>
    <n v="0"/>
    <n v="0"/>
    <n v="0"/>
    <n v="0"/>
    <n v="0"/>
    <n v="0"/>
    <n v="0"/>
    <n v="0"/>
    <n v="0"/>
  </r>
  <r>
    <x v="36"/>
    <s v="C94000603000001 - TEA GALLERY P, BLCO-MAND BO/30 PAQ, 30 UDS,"/>
    <s v="JUAN FERNANDEZ"/>
    <s v="61616 - DREAMLAND PARK, S,L,U"/>
    <n v="0"/>
    <n v="0"/>
    <n v="0"/>
    <n v="0"/>
    <n v="46.04"/>
    <n v="0"/>
    <n v="0"/>
    <n v="0"/>
    <n v="0"/>
    <n v="0"/>
    <n v="0"/>
    <n v="0"/>
    <n v="46.04"/>
  </r>
  <r>
    <x v="36"/>
    <s v="C94000603000001 - TEA GALLERY P, BLCO-MAND BO/30 PAQ, 30 UDS,"/>
    <s v="JUAN FERNANDEZ"/>
    <s v="67451 - OMAR Y SADY, S,L,"/>
    <n v="0"/>
    <n v="0"/>
    <n v="11.87"/>
    <n v="0"/>
    <n v="0"/>
    <n v="0"/>
    <n v="0"/>
    <n v="0"/>
    <n v="0"/>
    <n v="0"/>
    <n v="0"/>
    <n v="0"/>
    <n v="11.87"/>
  </r>
  <r>
    <x v="36"/>
    <s v="C94000604000001 - TEA GALLERY P, ROJO BO/30 PAQ, 30 UDS,"/>
    <s v="FERNANDO GARCIA"/>
    <s v="61832 - AKALANKA"/>
    <n v="0"/>
    <n v="0"/>
    <n v="0"/>
    <n v="0"/>
    <n v="0"/>
    <n v="0"/>
    <n v="0"/>
    <n v="0"/>
    <n v="0"/>
    <n v="11.34"/>
    <n v="0"/>
    <n v="0"/>
    <n v="11.34"/>
  </r>
  <r>
    <x v="36"/>
    <s v="C94000604000001 - TEA GALLERY P, ROJO BO/30 PAQ, 30 UDS,"/>
    <s v="JUAN FERNANDEZ"/>
    <s v="61071_3 - LA CASONA DE MARCELO Y NANCY, S,L"/>
    <n v="0"/>
    <n v="0"/>
    <n v="0"/>
    <n v="0"/>
    <n v="0"/>
    <n v="12.3"/>
    <n v="0"/>
    <n v="0"/>
    <n v="0"/>
    <n v="0"/>
    <n v="0"/>
    <n v="0"/>
    <n v="12.3"/>
  </r>
  <r>
    <x v="36"/>
    <s v="C94000604000001 - TEA GALLERY P, ROJO BO/30 PAQ, 30 UDS,"/>
    <s v="JUAN FERNANDEZ"/>
    <s v="61616 - DREAMLAND PARK, S,L,U"/>
    <n v="0"/>
    <n v="0"/>
    <n v="0"/>
    <n v="0"/>
    <n v="35.11"/>
    <n v="0"/>
    <n v="0"/>
    <n v="0"/>
    <n v="0"/>
    <n v="0"/>
    <n v="0"/>
    <n v="0"/>
    <n v="35.11"/>
  </r>
  <r>
    <x v="36"/>
    <s v="C94000605000001 - TEA GALLERY KIT PIRAM, 12 SABO "/>
    <s v="ELENA CORINA"/>
    <s v="61943 - CARMEN COCOREAN"/>
    <n v="0"/>
    <n v="0"/>
    <n v="0"/>
    <n v="0"/>
    <n v="0"/>
    <n v="0"/>
    <n v="0"/>
    <n v="0"/>
    <n v="125.22"/>
    <n v="0"/>
    <n v="0"/>
    <n v="0"/>
    <n v="125.22"/>
  </r>
  <r>
    <x v="36"/>
    <s v="C94000605000001 - TEA GALLERY KIT PIRAM, 12 SABO "/>
    <s v="ELENA CORINA"/>
    <s v="62015 - JOSE ANTONIO MOLINA SALAZAR"/>
    <n v="0"/>
    <n v="0"/>
    <n v="0"/>
    <n v="0"/>
    <n v="0"/>
    <n v="0"/>
    <n v="0"/>
    <n v="0"/>
    <n v="0"/>
    <n v="132.80000000000001"/>
    <n v="0"/>
    <n v="0"/>
    <n v="132.80000000000001"/>
  </r>
  <r>
    <x v="36"/>
    <s v="C94000605000001 - TEA GALLERY KIT PIRAM, 12 SABO "/>
    <s v="FERNANDO GARCIA"/>
    <s v="61832 - AKALANKA"/>
    <n v="0"/>
    <n v="126.26"/>
    <n v="0"/>
    <n v="0"/>
    <n v="0"/>
    <n v="0"/>
    <n v="0"/>
    <n v="0"/>
    <n v="0"/>
    <n v="0"/>
    <n v="0"/>
    <n v="0"/>
    <n v="126.26"/>
  </r>
  <r>
    <x v="36"/>
    <s v="C94000605000001 - TEA GALLERY KIT PIRAM, 12 SABO "/>
    <s v="FERNANDO GARCIA"/>
    <s v="61875_1 - ROXANA LULIANA URECHE"/>
    <n v="0"/>
    <n v="0"/>
    <n v="0"/>
    <n v="0"/>
    <n v="0"/>
    <n v="0"/>
    <n v="0"/>
    <n v="0"/>
    <n v="0"/>
    <n v="132.80000000000001"/>
    <n v="0"/>
    <n v="0"/>
    <n v="132.80000000000001"/>
  </r>
  <r>
    <x v="36"/>
    <s v="C94000605000001 - TEA GALLERY KIT PIRAM, 12 SABO "/>
    <s v="FERNANDO GARCIA"/>
    <s v="61921 - ROSA ARCELIA GUAPACHA GUAPACHA"/>
    <n v="0"/>
    <n v="0"/>
    <n v="0"/>
    <n v="0"/>
    <n v="137.09"/>
    <n v="0"/>
    <n v="0"/>
    <n v="0"/>
    <n v="0"/>
    <n v="0"/>
    <n v="0"/>
    <n v="0"/>
    <n v="137.09"/>
  </r>
  <r>
    <x v="36"/>
    <s v="C94000605000001 - TEA GALLERY KIT PIRAM, 12 SABO "/>
    <s v="FERNANDO GARCIA"/>
    <s v="61987 - MARCELO NAPOLEON RUSSI CARDENAS"/>
    <n v="0"/>
    <n v="0"/>
    <n v="0"/>
    <n v="0"/>
    <n v="0"/>
    <n v="0"/>
    <n v="131.91999999999999"/>
    <n v="0"/>
    <n v="0"/>
    <n v="0"/>
    <n v="0"/>
    <n v="0"/>
    <n v="131.91999999999999"/>
  </r>
  <r>
    <x v="36"/>
    <s v="C94000605000001 - TEA GALLERY KIT PIRAM, 12 SABO "/>
    <s v="FERNANDO GARCIA"/>
    <s v="62024 - RESTAURANTE A PUNTO ESCOFFIER SL"/>
    <n v="0"/>
    <n v="0"/>
    <n v="0"/>
    <n v="0"/>
    <n v="0"/>
    <n v="0"/>
    <n v="0"/>
    <n v="0"/>
    <n v="0"/>
    <n v="0"/>
    <n v="190.22"/>
    <n v="0"/>
    <n v="190.22"/>
  </r>
  <r>
    <x v="36"/>
    <s v="C94000605000001 - TEA GALLERY KIT PIRAM, 12 SABO "/>
    <s v="GERMÃ¯Â¿Â½N"/>
    <s v="61904 - EL TRIO LALALA, S,L"/>
    <n v="0"/>
    <n v="126.26"/>
    <n v="0"/>
    <n v="0"/>
    <n v="0"/>
    <n v="0"/>
    <n v="0"/>
    <n v="0"/>
    <n v="0"/>
    <n v="0"/>
    <n v="0"/>
    <n v="0"/>
    <n v="126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N41" firstHeaderRow="0" firstDataRow="1" firstDataCol="1"/>
  <pivotFields count="17">
    <pivotField axis="axisRow" showAll="0">
      <items count="38"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5"/>
        <item x="6"/>
        <item x="7"/>
        <item x="3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a de Ene" fld="4" baseField="0" baseItem="0"/>
    <dataField name="Suma de Feb" fld="5" baseField="0" baseItem="0"/>
    <dataField name="Suma de Mar" fld="6" baseField="0" baseItem="0"/>
    <dataField name="Suma de Abr" fld="7" baseField="0" baseItem="0"/>
    <dataField name="Suma de May" fld="8" baseField="0" baseItem="0"/>
    <dataField name="Suma de Jun" fld="9" baseField="0" baseItem="0"/>
    <dataField name="Suma de Jul" fld="10" baseField="0" baseItem="0"/>
    <dataField name="Suma de Ago" fld="11" baseField="0" baseItem="0"/>
    <dataField name="Suma de Sep" fld="12" baseField="0" baseItem="0"/>
    <dataField name="Suma de Oct" fld="13" baseField="0" baseItem="0"/>
    <dataField name="Suma de Nov" fld="14" baseField="0" baseItem="0"/>
    <dataField name="Suma de Dic" fld="15" baseField="0" baseItem="0"/>
    <dataField name="Suma de To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18"/>
  <sheetViews>
    <sheetView topLeftCell="A3386" workbookViewId="0">
      <selection activeCell="Q2247" sqref="Q2247:Q2256"/>
    </sheetView>
  </sheetViews>
  <sheetFormatPr baseColWidth="10" defaultRowHeight="15" x14ac:dyDescent="0.25"/>
  <cols>
    <col min="1" max="1" width="9.5703125" bestFit="1" customWidth="1"/>
    <col min="2" max="2" width="89.42578125" hidden="1" customWidth="1"/>
    <col min="3" max="3" width="18.28515625" hidden="1" customWidth="1"/>
    <col min="4" max="4" width="61.85546875" hidden="1" customWidth="1"/>
    <col min="5" max="5" width="9" bestFit="1" customWidth="1"/>
    <col min="6" max="6" width="8" bestFit="1" customWidth="1"/>
    <col min="7" max="14" width="9" bestFit="1" customWidth="1"/>
    <col min="15" max="15" width="10" bestFit="1" customWidth="1"/>
    <col min="16" max="16" width="9" bestFit="1" customWidth="1"/>
    <col min="17" max="17" width="10" bestFit="1" customWidth="1"/>
  </cols>
  <sheetData>
    <row r="1" spans="1:30" x14ac:dyDescent="0.25">
      <c r="A1">
        <v>1</v>
      </c>
      <c r="B1">
        <v>2</v>
      </c>
      <c r="C1">
        <v>3</v>
      </c>
      <c r="D1">
        <v>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30" x14ac:dyDescent="0.25">
      <c r="A2">
        <v>110</v>
      </c>
      <c r="B2" t="s">
        <v>13</v>
      </c>
      <c r="C2" t="s">
        <v>14</v>
      </c>
      <c r="D2" t="s">
        <v>703</v>
      </c>
      <c r="E2">
        <v>0</v>
      </c>
      <c r="F2">
        <v>0</v>
      </c>
      <c r="G2">
        <v>0</v>
      </c>
      <c r="H2">
        <v>37.92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SUM(E2:P2)</f>
        <v>37.92</v>
      </c>
      <c r="R2" s="3">
        <f>IFERROR(E2/E$20,0)</f>
        <v>0</v>
      </c>
      <c r="S2" s="3">
        <f t="shared" ref="S2:AC17" si="0">IFERROR(F2/F$20,0)</f>
        <v>0</v>
      </c>
      <c r="T2" s="3">
        <f t="shared" si="0"/>
        <v>0</v>
      </c>
      <c r="U2" s="3">
        <f t="shared" si="0"/>
        <v>8.611723025912385E-2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</v>
      </c>
      <c r="AA2" s="3">
        <f t="shared" si="0"/>
        <v>0</v>
      </c>
      <c r="AB2" s="3">
        <f t="shared" si="0"/>
        <v>0</v>
      </c>
      <c r="AC2" s="3">
        <f t="shared" si="0"/>
        <v>0</v>
      </c>
      <c r="AD2" s="3">
        <f>SUM(R2:AC2)</f>
        <v>8.611723025912385E-2</v>
      </c>
    </row>
    <row r="3" spans="1:30" x14ac:dyDescent="0.25">
      <c r="A3">
        <v>110</v>
      </c>
      <c r="B3" t="s">
        <v>13</v>
      </c>
      <c r="C3" t="s">
        <v>14</v>
      </c>
      <c r="D3" t="s">
        <v>704</v>
      </c>
      <c r="E3">
        <v>0</v>
      </c>
      <c r="F3">
        <v>0</v>
      </c>
      <c r="G3">
        <v>0</v>
      </c>
      <c r="H3">
        <v>0</v>
      </c>
      <c r="I3">
        <v>37.92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18" si="1">SUM(E3:P3)</f>
        <v>37.92</v>
      </c>
      <c r="R3" s="3">
        <f t="shared" ref="R3:R19" si="2">IFERROR(E3/E$20,0)</f>
        <v>0</v>
      </c>
      <c r="S3" s="3">
        <f t="shared" si="0"/>
        <v>0</v>
      </c>
      <c r="T3" s="3">
        <f t="shared" si="0"/>
        <v>0</v>
      </c>
      <c r="U3" s="3">
        <f t="shared" si="0"/>
        <v>0</v>
      </c>
      <c r="V3" s="3">
        <f t="shared" si="0"/>
        <v>8.4612638343448773E-2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0</v>
      </c>
      <c r="AD3" s="3">
        <f t="shared" ref="AD3:AD20" si="3">SUM(R3:AC3)</f>
        <v>8.4612638343448773E-2</v>
      </c>
    </row>
    <row r="4" spans="1:30" x14ac:dyDescent="0.25">
      <c r="A4">
        <v>110</v>
      </c>
      <c r="B4" t="s">
        <v>13</v>
      </c>
      <c r="C4" t="s">
        <v>14</v>
      </c>
      <c r="D4" t="s">
        <v>705</v>
      </c>
      <c r="E4">
        <v>0</v>
      </c>
      <c r="F4">
        <v>75.84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1"/>
        <v>75.84</v>
      </c>
      <c r="R4" s="3">
        <f t="shared" si="2"/>
        <v>0</v>
      </c>
      <c r="S4" s="3">
        <f t="shared" si="0"/>
        <v>9.8079534432589724E-2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3">
        <f t="shared" si="3"/>
        <v>9.8079534432589724E-2</v>
      </c>
    </row>
    <row r="5" spans="1:30" x14ac:dyDescent="0.25">
      <c r="A5">
        <v>110</v>
      </c>
      <c r="B5" t="s">
        <v>13</v>
      </c>
      <c r="C5" t="s">
        <v>14</v>
      </c>
      <c r="D5" t="s">
        <v>15</v>
      </c>
      <c r="E5">
        <v>0</v>
      </c>
      <c r="F5">
        <v>0</v>
      </c>
      <c r="G5">
        <v>37.92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1"/>
        <v>37.92</v>
      </c>
      <c r="R5" s="3">
        <f t="shared" si="2"/>
        <v>0</v>
      </c>
      <c r="S5" s="3">
        <f t="shared" si="0"/>
        <v>0</v>
      </c>
      <c r="T5" s="3">
        <f t="shared" si="0"/>
        <v>5.4007861903948046E-2</v>
      </c>
      <c r="U5" s="3">
        <f t="shared" si="0"/>
        <v>0</v>
      </c>
      <c r="V5" s="3">
        <f t="shared" si="0"/>
        <v>0</v>
      </c>
      <c r="W5" s="3">
        <f t="shared" si="0"/>
        <v>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0</v>
      </c>
      <c r="AD5" s="3">
        <f t="shared" si="3"/>
        <v>5.4007861903948046E-2</v>
      </c>
    </row>
    <row r="6" spans="1:30" x14ac:dyDescent="0.25">
      <c r="A6">
        <v>110</v>
      </c>
      <c r="B6" t="s">
        <v>16</v>
      </c>
      <c r="C6" t="s">
        <v>17</v>
      </c>
      <c r="D6" t="s">
        <v>706</v>
      </c>
      <c r="E6">
        <v>0</v>
      </c>
      <c r="F6">
        <v>3.65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1"/>
        <v>3.65</v>
      </c>
      <c r="R6" s="3">
        <f t="shared" si="2"/>
        <v>0</v>
      </c>
      <c r="S6" s="3">
        <f t="shared" si="0"/>
        <v>4.7203362431296478E-3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3"/>
        <v>4.7203362431296478E-3</v>
      </c>
    </row>
    <row r="7" spans="1:30" x14ac:dyDescent="0.25">
      <c r="A7">
        <v>110</v>
      </c>
      <c r="B7" t="s">
        <v>18</v>
      </c>
      <c r="C7" t="s">
        <v>14</v>
      </c>
      <c r="D7" t="s">
        <v>707</v>
      </c>
      <c r="E7">
        <v>0</v>
      </c>
      <c r="F7">
        <v>0</v>
      </c>
      <c r="G7">
        <v>0</v>
      </c>
      <c r="H7">
        <v>33.409999999999997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1"/>
        <v>33.409999999999997</v>
      </c>
      <c r="R7" s="3">
        <f t="shared" si="2"/>
        <v>0</v>
      </c>
      <c r="S7" s="3">
        <f t="shared" si="0"/>
        <v>0</v>
      </c>
      <c r="T7" s="3">
        <f t="shared" si="0"/>
        <v>0</v>
      </c>
      <c r="U7" s="3">
        <f t="shared" si="0"/>
        <v>7.5874911997819816E-2</v>
      </c>
      <c r="V7" s="3">
        <f t="shared" si="0"/>
        <v>0</v>
      </c>
      <c r="W7" s="3">
        <f t="shared" si="0"/>
        <v>0</v>
      </c>
      <c r="X7" s="3">
        <f t="shared" si="0"/>
        <v>0</v>
      </c>
      <c r="Y7" s="3">
        <f t="shared" si="0"/>
        <v>0</v>
      </c>
      <c r="Z7" s="3">
        <f t="shared" si="0"/>
        <v>0</v>
      </c>
      <c r="AA7" s="3">
        <f t="shared" si="0"/>
        <v>0</v>
      </c>
      <c r="AB7" s="3">
        <f t="shared" si="0"/>
        <v>0</v>
      </c>
      <c r="AC7" s="3">
        <f t="shared" si="0"/>
        <v>0</v>
      </c>
      <c r="AD7" s="3">
        <f t="shared" si="3"/>
        <v>7.5874911997819816E-2</v>
      </c>
    </row>
    <row r="8" spans="1:30" x14ac:dyDescent="0.25">
      <c r="A8">
        <v>110</v>
      </c>
      <c r="B8" t="s">
        <v>19</v>
      </c>
      <c r="C8" t="s">
        <v>17</v>
      </c>
      <c r="D8" t="s">
        <v>706</v>
      </c>
      <c r="E8">
        <v>0</v>
      </c>
      <c r="F8">
        <v>4.09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1"/>
        <v>4.09</v>
      </c>
      <c r="R8" s="3">
        <f t="shared" si="2"/>
        <v>0</v>
      </c>
      <c r="S8" s="3">
        <f t="shared" si="0"/>
        <v>5.2893630779178788E-3</v>
      </c>
      <c r="T8" s="3">
        <f t="shared" si="0"/>
        <v>0</v>
      </c>
      <c r="U8" s="3">
        <f t="shared" si="0"/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3">
        <f t="shared" si="0"/>
        <v>0</v>
      </c>
      <c r="Z8" s="3">
        <f t="shared" si="0"/>
        <v>0</v>
      </c>
      <c r="AA8" s="3">
        <f t="shared" si="0"/>
        <v>0</v>
      </c>
      <c r="AB8" s="3">
        <f t="shared" si="0"/>
        <v>0</v>
      </c>
      <c r="AC8" s="3">
        <f t="shared" si="0"/>
        <v>0</v>
      </c>
      <c r="AD8" s="3">
        <f t="shared" si="3"/>
        <v>5.2893630779178788E-3</v>
      </c>
    </row>
    <row r="9" spans="1:30" x14ac:dyDescent="0.25">
      <c r="A9">
        <v>110</v>
      </c>
      <c r="B9" t="s">
        <v>20</v>
      </c>
      <c r="C9" t="s">
        <v>21</v>
      </c>
      <c r="D9" t="s">
        <v>22</v>
      </c>
      <c r="E9">
        <v>0</v>
      </c>
      <c r="F9">
        <v>0</v>
      </c>
      <c r="G9">
        <v>0</v>
      </c>
      <c r="H9">
        <v>0</v>
      </c>
      <c r="I9">
        <v>42.24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1"/>
        <v>42.24</v>
      </c>
      <c r="R9" s="3">
        <f t="shared" si="2"/>
        <v>0</v>
      </c>
      <c r="S9" s="3">
        <f t="shared" si="0"/>
        <v>0</v>
      </c>
      <c r="T9" s="3">
        <f t="shared" si="0"/>
        <v>0</v>
      </c>
      <c r="U9" s="3">
        <f t="shared" si="0"/>
        <v>0</v>
      </c>
      <c r="V9" s="3">
        <f t="shared" si="0"/>
        <v>9.4252052838272052E-2</v>
      </c>
      <c r="W9" s="3">
        <f t="shared" si="0"/>
        <v>0</v>
      </c>
      <c r="X9" s="3">
        <f t="shared" si="0"/>
        <v>0</v>
      </c>
      <c r="Y9" s="3">
        <f t="shared" si="0"/>
        <v>0</v>
      </c>
      <c r="Z9" s="3">
        <f t="shared" si="0"/>
        <v>0</v>
      </c>
      <c r="AA9" s="3">
        <f t="shared" si="0"/>
        <v>0</v>
      </c>
      <c r="AB9" s="3">
        <f t="shared" si="0"/>
        <v>0</v>
      </c>
      <c r="AC9" s="3">
        <f t="shared" si="0"/>
        <v>0</v>
      </c>
      <c r="AD9" s="3">
        <f t="shared" si="3"/>
        <v>9.4252052838272052E-2</v>
      </c>
    </row>
    <row r="10" spans="1:30" x14ac:dyDescent="0.25">
      <c r="A10">
        <v>110</v>
      </c>
      <c r="B10" t="s">
        <v>23</v>
      </c>
      <c r="C10" t="s">
        <v>17</v>
      </c>
      <c r="D10" t="s">
        <v>706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1"/>
        <v>0</v>
      </c>
      <c r="R10" s="3">
        <f t="shared" si="2"/>
        <v>0</v>
      </c>
      <c r="S10" s="3">
        <f t="shared" si="0"/>
        <v>0</v>
      </c>
      <c r="T10" s="3">
        <f t="shared" si="0"/>
        <v>0</v>
      </c>
      <c r="U10" s="3">
        <f t="shared" si="0"/>
        <v>0</v>
      </c>
      <c r="V10" s="3">
        <f t="shared" si="0"/>
        <v>0</v>
      </c>
      <c r="W10" s="3">
        <f t="shared" si="0"/>
        <v>0</v>
      </c>
      <c r="X10" s="3">
        <f t="shared" si="0"/>
        <v>0</v>
      </c>
      <c r="Y10" s="3">
        <f t="shared" si="0"/>
        <v>0</v>
      </c>
      <c r="Z10" s="3">
        <f t="shared" si="0"/>
        <v>0</v>
      </c>
      <c r="AA10" s="3">
        <f t="shared" si="0"/>
        <v>0</v>
      </c>
      <c r="AB10" s="3">
        <f t="shared" si="0"/>
        <v>0</v>
      </c>
      <c r="AC10" s="3">
        <f t="shared" si="0"/>
        <v>0</v>
      </c>
      <c r="AD10" s="3">
        <f t="shared" si="3"/>
        <v>0</v>
      </c>
    </row>
    <row r="11" spans="1:30" x14ac:dyDescent="0.25">
      <c r="A11">
        <v>110</v>
      </c>
      <c r="B11" t="s">
        <v>23</v>
      </c>
      <c r="C11" t="s">
        <v>21</v>
      </c>
      <c r="D11" t="s">
        <v>24</v>
      </c>
      <c r="E11">
        <v>35.049999999999997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1"/>
        <v>35.049999999999997</v>
      </c>
      <c r="R11" s="3">
        <f t="shared" si="2"/>
        <v>0.10647993438041133</v>
      </c>
      <c r="S11" s="3">
        <f t="shared" si="0"/>
        <v>0</v>
      </c>
      <c r="T11" s="3">
        <f t="shared" si="0"/>
        <v>0</v>
      </c>
      <c r="U11" s="3">
        <f t="shared" si="0"/>
        <v>0</v>
      </c>
      <c r="V11" s="3">
        <f t="shared" si="0"/>
        <v>0</v>
      </c>
      <c r="W11" s="3">
        <f t="shared" si="0"/>
        <v>0</v>
      </c>
      <c r="X11" s="3">
        <f t="shared" si="0"/>
        <v>0</v>
      </c>
      <c r="Y11" s="3">
        <f t="shared" si="0"/>
        <v>0</v>
      </c>
      <c r="Z11" s="3">
        <f t="shared" si="0"/>
        <v>0</v>
      </c>
      <c r="AA11" s="3">
        <f t="shared" si="0"/>
        <v>0</v>
      </c>
      <c r="AB11" s="3">
        <f t="shared" si="0"/>
        <v>0</v>
      </c>
      <c r="AC11" s="3">
        <f t="shared" si="0"/>
        <v>0</v>
      </c>
      <c r="AD11" s="3">
        <f t="shared" si="3"/>
        <v>0.10647993438041133</v>
      </c>
    </row>
    <row r="12" spans="1:30" x14ac:dyDescent="0.25">
      <c r="A12">
        <v>110</v>
      </c>
      <c r="B12" t="s">
        <v>23</v>
      </c>
      <c r="C12" t="s">
        <v>21</v>
      </c>
      <c r="D12" t="s">
        <v>25</v>
      </c>
      <c r="E12">
        <v>0</v>
      </c>
      <c r="F12">
        <v>36.869999999999997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1"/>
        <v>36.869999999999997</v>
      </c>
      <c r="R12" s="3">
        <f t="shared" si="2"/>
        <v>0</v>
      </c>
      <c r="S12" s="3">
        <f t="shared" si="0"/>
        <v>4.768186226964112E-2</v>
      </c>
      <c r="T12" s="3">
        <f t="shared" si="0"/>
        <v>0</v>
      </c>
      <c r="U12" s="3">
        <f t="shared" si="0"/>
        <v>0</v>
      </c>
      <c r="V12" s="3">
        <f t="shared" si="0"/>
        <v>0</v>
      </c>
      <c r="W12" s="3">
        <f t="shared" si="0"/>
        <v>0</v>
      </c>
      <c r="X12" s="3">
        <f t="shared" si="0"/>
        <v>0</v>
      </c>
      <c r="Y12" s="3">
        <f t="shared" si="0"/>
        <v>0</v>
      </c>
      <c r="Z12" s="3">
        <f t="shared" si="0"/>
        <v>0</v>
      </c>
      <c r="AA12" s="3">
        <f t="shared" si="0"/>
        <v>0</v>
      </c>
      <c r="AB12" s="3">
        <f t="shared" si="0"/>
        <v>0</v>
      </c>
      <c r="AC12" s="3">
        <f t="shared" si="0"/>
        <v>0</v>
      </c>
      <c r="AD12" s="3">
        <f t="shared" si="3"/>
        <v>4.768186226964112E-2</v>
      </c>
    </row>
    <row r="13" spans="1:30" x14ac:dyDescent="0.25">
      <c r="A13">
        <v>110</v>
      </c>
      <c r="B13" t="s">
        <v>23</v>
      </c>
      <c r="C13" t="s">
        <v>21</v>
      </c>
      <c r="D13" t="s">
        <v>708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36.869999999999997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1"/>
        <v>36.869999999999997</v>
      </c>
      <c r="R13" s="3">
        <f t="shared" si="2"/>
        <v>0</v>
      </c>
      <c r="S13" s="3">
        <f t="shared" si="0"/>
        <v>0</v>
      </c>
      <c r="T13" s="3">
        <f t="shared" si="0"/>
        <v>0</v>
      </c>
      <c r="U13" s="3">
        <f t="shared" si="0"/>
        <v>0</v>
      </c>
      <c r="V13" s="3">
        <f t="shared" si="0"/>
        <v>0</v>
      </c>
      <c r="W13" s="3">
        <f t="shared" si="0"/>
        <v>0</v>
      </c>
      <c r="X13" s="3">
        <f t="shared" si="0"/>
        <v>7.7058122766317627E-2</v>
      </c>
      <c r="Y13" s="3">
        <f t="shared" si="0"/>
        <v>0</v>
      </c>
      <c r="Z13" s="3">
        <f t="shared" si="0"/>
        <v>0</v>
      </c>
      <c r="AA13" s="3">
        <f t="shared" si="0"/>
        <v>0</v>
      </c>
      <c r="AB13" s="3">
        <f t="shared" si="0"/>
        <v>0</v>
      </c>
      <c r="AC13" s="3">
        <f t="shared" si="0"/>
        <v>0</v>
      </c>
      <c r="AD13" s="3">
        <f t="shared" si="3"/>
        <v>7.7058122766317627E-2</v>
      </c>
    </row>
    <row r="14" spans="1:30" x14ac:dyDescent="0.25">
      <c r="A14">
        <v>110</v>
      </c>
      <c r="B14" t="s">
        <v>26</v>
      </c>
      <c r="C14" t="s">
        <v>27</v>
      </c>
      <c r="D14" t="s">
        <v>28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84</v>
      </c>
      <c r="Q14">
        <f t="shared" si="1"/>
        <v>84</v>
      </c>
      <c r="R14" s="3">
        <f t="shared" si="2"/>
        <v>0</v>
      </c>
      <c r="S14" s="3">
        <f t="shared" si="0"/>
        <v>0</v>
      </c>
      <c r="T14" s="3">
        <f t="shared" si="0"/>
        <v>0</v>
      </c>
      <c r="U14" s="3">
        <f t="shared" si="0"/>
        <v>0</v>
      </c>
      <c r="V14" s="3">
        <f t="shared" si="0"/>
        <v>0</v>
      </c>
      <c r="W14" s="3">
        <f t="shared" si="0"/>
        <v>0</v>
      </c>
      <c r="X14" s="3">
        <f t="shared" si="0"/>
        <v>0</v>
      </c>
      <c r="Y14" s="3">
        <f t="shared" si="0"/>
        <v>0</v>
      </c>
      <c r="Z14" s="3">
        <f t="shared" si="0"/>
        <v>0</v>
      </c>
      <c r="AA14" s="3">
        <f t="shared" si="0"/>
        <v>0</v>
      </c>
      <c r="AB14" s="3">
        <f t="shared" si="0"/>
        <v>0</v>
      </c>
      <c r="AC14" s="3">
        <f t="shared" si="0"/>
        <v>1</v>
      </c>
      <c r="AD14" s="3">
        <f t="shared" si="3"/>
        <v>1</v>
      </c>
    </row>
    <row r="15" spans="1:30" x14ac:dyDescent="0.25">
      <c r="A15">
        <v>110</v>
      </c>
      <c r="B15" t="s">
        <v>26</v>
      </c>
      <c r="C15" t="s">
        <v>21</v>
      </c>
      <c r="D15" t="s">
        <v>709</v>
      </c>
      <c r="E15">
        <v>84.12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1"/>
        <v>84.12</v>
      </c>
      <c r="R15" s="3">
        <f t="shared" si="2"/>
        <v>0.25555184251298724</v>
      </c>
      <c r="S15" s="3">
        <f t="shared" si="0"/>
        <v>0</v>
      </c>
      <c r="T15" s="3">
        <f t="shared" si="0"/>
        <v>0</v>
      </c>
      <c r="U15" s="3">
        <f t="shared" si="0"/>
        <v>0</v>
      </c>
      <c r="V15" s="3">
        <f t="shared" si="0"/>
        <v>0</v>
      </c>
      <c r="W15" s="3">
        <f t="shared" si="0"/>
        <v>0</v>
      </c>
      <c r="X15" s="3">
        <f t="shared" si="0"/>
        <v>0</v>
      </c>
      <c r="Y15" s="3">
        <f t="shared" si="0"/>
        <v>0</v>
      </c>
      <c r="Z15" s="3">
        <f t="shared" si="0"/>
        <v>0</v>
      </c>
      <c r="AA15" s="3">
        <f t="shared" si="0"/>
        <v>0</v>
      </c>
      <c r="AB15" s="3">
        <f t="shared" si="0"/>
        <v>0</v>
      </c>
      <c r="AC15" s="3">
        <f t="shared" si="0"/>
        <v>0</v>
      </c>
      <c r="AD15" s="3">
        <f t="shared" si="3"/>
        <v>0.25555184251298724</v>
      </c>
    </row>
    <row r="16" spans="1:30" x14ac:dyDescent="0.25">
      <c r="A16">
        <v>110</v>
      </c>
      <c r="B16" t="s">
        <v>26</v>
      </c>
      <c r="C16" t="s">
        <v>14</v>
      </c>
      <c r="D16" t="s">
        <v>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70.75</v>
      </c>
      <c r="N16">
        <v>0</v>
      </c>
      <c r="O16">
        <v>0</v>
      </c>
      <c r="P16">
        <v>0</v>
      </c>
      <c r="Q16">
        <f t="shared" si="1"/>
        <v>70.75</v>
      </c>
      <c r="R16" s="3">
        <f t="shared" si="2"/>
        <v>0</v>
      </c>
      <c r="S16" s="3">
        <f t="shared" si="0"/>
        <v>0</v>
      </c>
      <c r="T16" s="3">
        <f t="shared" si="0"/>
        <v>0</v>
      </c>
      <c r="U16" s="3">
        <f t="shared" si="0"/>
        <v>0</v>
      </c>
      <c r="V16" s="3">
        <f t="shared" si="0"/>
        <v>0</v>
      </c>
      <c r="W16" s="3">
        <f t="shared" si="0"/>
        <v>0</v>
      </c>
      <c r="X16" s="3">
        <f t="shared" si="0"/>
        <v>0</v>
      </c>
      <c r="Y16" s="3">
        <f t="shared" si="0"/>
        <v>0</v>
      </c>
      <c r="Z16" s="3">
        <f t="shared" si="0"/>
        <v>1</v>
      </c>
      <c r="AA16" s="3">
        <f t="shared" si="0"/>
        <v>0</v>
      </c>
      <c r="AB16" s="3">
        <f t="shared" si="0"/>
        <v>0</v>
      </c>
      <c r="AC16" s="3">
        <f t="shared" si="0"/>
        <v>0</v>
      </c>
      <c r="AD16" s="3">
        <f t="shared" si="3"/>
        <v>1</v>
      </c>
    </row>
    <row r="17" spans="1:30" x14ac:dyDescent="0.25">
      <c r="A17">
        <v>110</v>
      </c>
      <c r="B17" t="s">
        <v>30</v>
      </c>
      <c r="C17" t="s">
        <v>14</v>
      </c>
      <c r="D17" t="s">
        <v>29</v>
      </c>
      <c r="E17">
        <v>0</v>
      </c>
      <c r="F17">
        <v>147.6</v>
      </c>
      <c r="G17">
        <v>73.8</v>
      </c>
      <c r="H17">
        <v>0</v>
      </c>
      <c r="I17">
        <v>0</v>
      </c>
      <c r="J17">
        <v>73.599999999999994</v>
      </c>
      <c r="K17">
        <v>73.599999999999994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1"/>
        <v>368.6</v>
      </c>
      <c r="R17" s="3">
        <f t="shared" si="2"/>
        <v>0</v>
      </c>
      <c r="S17" s="3">
        <f t="shared" si="0"/>
        <v>0.19088263821532492</v>
      </c>
      <c r="T17" s="3">
        <f t="shared" si="0"/>
        <v>0.10511023756622799</v>
      </c>
      <c r="U17" s="3">
        <f t="shared" si="0"/>
        <v>0</v>
      </c>
      <c r="V17" s="3">
        <f t="shared" si="0"/>
        <v>0</v>
      </c>
      <c r="W17" s="3">
        <f t="shared" si="0"/>
        <v>0.14285714285714282</v>
      </c>
      <c r="X17" s="3">
        <f t="shared" si="0"/>
        <v>0.1538236462056137</v>
      </c>
      <c r="Y17" s="3">
        <f t="shared" si="0"/>
        <v>0</v>
      </c>
      <c r="Z17" s="3">
        <f t="shared" si="0"/>
        <v>0</v>
      </c>
      <c r="AA17" s="3">
        <f t="shared" si="0"/>
        <v>0</v>
      </c>
      <c r="AB17" s="3">
        <f t="shared" si="0"/>
        <v>0</v>
      </c>
      <c r="AC17" s="3">
        <f t="shared" si="0"/>
        <v>0</v>
      </c>
      <c r="AD17" s="3">
        <f t="shared" si="3"/>
        <v>0.5926736648443095</v>
      </c>
    </row>
    <row r="18" spans="1:30" x14ac:dyDescent="0.25">
      <c r="A18">
        <v>110</v>
      </c>
      <c r="B18" t="s">
        <v>30</v>
      </c>
      <c r="C18" t="s">
        <v>14</v>
      </c>
      <c r="D18" t="s">
        <v>710</v>
      </c>
      <c r="E18">
        <v>210</v>
      </c>
      <c r="F18">
        <v>505.2</v>
      </c>
      <c r="G18">
        <v>590.4</v>
      </c>
      <c r="H18">
        <v>369</v>
      </c>
      <c r="I18">
        <v>368</v>
      </c>
      <c r="J18">
        <v>294.39999999999998</v>
      </c>
      <c r="K18">
        <v>368</v>
      </c>
      <c r="L18">
        <v>73.599999999999994</v>
      </c>
      <c r="M18">
        <v>0</v>
      </c>
      <c r="N18">
        <v>0</v>
      </c>
      <c r="O18">
        <v>0</v>
      </c>
      <c r="P18">
        <v>0</v>
      </c>
      <c r="Q18">
        <f t="shared" si="1"/>
        <v>2778.6</v>
      </c>
      <c r="R18" s="3">
        <f t="shared" si="2"/>
        <v>0.6379682231066014</v>
      </c>
      <c r="S18" s="3">
        <f t="shared" ref="S18:S19" si="4">IFERROR(F18/F$20,0)</f>
        <v>0.65334626576139665</v>
      </c>
      <c r="T18" s="3">
        <f t="shared" ref="T18:T19" si="5">IFERROR(G18/G$20,0)</f>
        <v>0.84088190052982392</v>
      </c>
      <c r="U18" s="3">
        <f t="shared" ref="U18:U19" si="6">IFERROR(H18/H$20,0)</f>
        <v>0.83800785774305642</v>
      </c>
      <c r="V18" s="3">
        <f t="shared" ref="V18:V19" si="7">IFERROR(I18/I$20,0)</f>
        <v>0.82113530881827923</v>
      </c>
      <c r="W18" s="3">
        <f t="shared" ref="W18:W19" si="8">IFERROR(J18/J$20,0)</f>
        <v>0.57142857142857129</v>
      </c>
      <c r="X18" s="3">
        <f t="shared" ref="X18:X19" si="9">IFERROR(K18/K$20,0)</f>
        <v>0.76911823102806864</v>
      </c>
      <c r="Y18" s="3">
        <f t="shared" ref="Y18:Y19" si="10">IFERROR(L18/L$20,0)</f>
        <v>1</v>
      </c>
      <c r="Z18" s="3">
        <f t="shared" ref="Z18:Z19" si="11">IFERROR(M18/M$20,0)</f>
        <v>0</v>
      </c>
      <c r="AA18" s="3">
        <f t="shared" ref="AA18:AA19" si="12">IFERROR(N18/N$20,0)</f>
        <v>0</v>
      </c>
      <c r="AB18" s="3">
        <f t="shared" ref="AB18:AB19" si="13">IFERROR(O18/O$20,0)</f>
        <v>0</v>
      </c>
      <c r="AC18" s="3">
        <f t="shared" ref="AC18:AC19" si="14">IFERROR(P18/P$20,0)</f>
        <v>0</v>
      </c>
      <c r="AD18" s="3">
        <f t="shared" si="3"/>
        <v>6.1318863584157972</v>
      </c>
    </row>
    <row r="19" spans="1:30" x14ac:dyDescent="0.25">
      <c r="A19">
        <v>110</v>
      </c>
      <c r="B19" t="s">
        <v>30</v>
      </c>
      <c r="C19" t="s">
        <v>14</v>
      </c>
      <c r="D19" t="s">
        <v>31</v>
      </c>
      <c r="E19">
        <v>0</v>
      </c>
      <c r="F19">
        <v>0</v>
      </c>
      <c r="G19">
        <v>0</v>
      </c>
      <c r="H19">
        <v>0</v>
      </c>
      <c r="I19">
        <v>0</v>
      </c>
      <c r="J19">
        <v>147.19999999999999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>SUM(E19:P19)</f>
        <v>147.19999999999999</v>
      </c>
      <c r="R19" s="3">
        <f t="shared" si="2"/>
        <v>0</v>
      </c>
      <c r="S19" s="3">
        <f t="shared" si="4"/>
        <v>0</v>
      </c>
      <c r="T19" s="3">
        <f t="shared" si="5"/>
        <v>0</v>
      </c>
      <c r="U19" s="3">
        <f t="shared" si="6"/>
        <v>0</v>
      </c>
      <c r="V19" s="3">
        <f t="shared" si="7"/>
        <v>0</v>
      </c>
      <c r="W19" s="3">
        <f t="shared" si="8"/>
        <v>0.28571428571428564</v>
      </c>
      <c r="X19" s="3">
        <f t="shared" si="9"/>
        <v>0</v>
      </c>
      <c r="Y19" s="3">
        <f t="shared" si="10"/>
        <v>0</v>
      </c>
      <c r="Z19" s="3">
        <f t="shared" si="11"/>
        <v>0</v>
      </c>
      <c r="AA19" s="3">
        <f t="shared" si="12"/>
        <v>0</v>
      </c>
      <c r="AB19" s="3">
        <f t="shared" si="13"/>
        <v>0</v>
      </c>
      <c r="AC19" s="3">
        <f t="shared" si="14"/>
        <v>0</v>
      </c>
      <c r="AD19" s="3">
        <f t="shared" si="3"/>
        <v>0.28571428571428564</v>
      </c>
    </row>
    <row r="20" spans="1:30" ht="15.75" thickBot="1" x14ac:dyDescent="0.3">
      <c r="E20" s="2">
        <f>SUM(E2:E19)</f>
        <v>329.17</v>
      </c>
      <c r="F20" s="2">
        <f t="shared" ref="F20:P20" si="15">SUM(F2:F19)</f>
        <v>773.25</v>
      </c>
      <c r="G20" s="2">
        <f t="shared" si="15"/>
        <v>702.12</v>
      </c>
      <c r="H20" s="2">
        <f t="shared" si="15"/>
        <v>440.33</v>
      </c>
      <c r="I20" s="2">
        <f t="shared" si="15"/>
        <v>448.15999999999997</v>
      </c>
      <c r="J20" s="2">
        <f t="shared" si="15"/>
        <v>515.20000000000005</v>
      </c>
      <c r="K20" s="2">
        <f t="shared" si="15"/>
        <v>478.47</v>
      </c>
      <c r="L20" s="2">
        <f t="shared" si="15"/>
        <v>73.599999999999994</v>
      </c>
      <c r="M20" s="2">
        <f t="shared" si="15"/>
        <v>70.75</v>
      </c>
      <c r="N20" s="2">
        <f t="shared" si="15"/>
        <v>0</v>
      </c>
      <c r="O20" s="2">
        <f t="shared" si="15"/>
        <v>0</v>
      </c>
      <c r="P20" s="2">
        <f t="shared" si="15"/>
        <v>84</v>
      </c>
      <c r="Q20" s="2">
        <f>SUM(E20:P20)</f>
        <v>3915.0499999999997</v>
      </c>
      <c r="R20" s="4">
        <f t="shared" ref="R20" si="16">E20/$Q$20%</f>
        <v>8.4078108836413339</v>
      </c>
      <c r="S20" s="4">
        <f t="shared" ref="S20" si="17">F20/$Q$20%</f>
        <v>19.750705610400892</v>
      </c>
      <c r="T20" s="4">
        <f t="shared" ref="T20" si="18">G20/$Q$20%</f>
        <v>17.933870576365567</v>
      </c>
      <c r="U20" s="4">
        <f t="shared" ref="U20" si="19">H20/$Q$20%</f>
        <v>11.247110509444326</v>
      </c>
      <c r="V20" s="4">
        <f t="shared" ref="V20" si="20">I20/$Q$20%</f>
        <v>11.447107955198529</v>
      </c>
      <c r="W20" s="4">
        <f t="shared" ref="W20" si="21">J20/$Q$20%</f>
        <v>13.159474336215377</v>
      </c>
      <c r="X20" s="4">
        <f t="shared" ref="X20" si="22">K20/$Q$20%</f>
        <v>12.221299855685116</v>
      </c>
      <c r="Y20" s="4">
        <f t="shared" ref="Y20" si="23">L20/$Q$20%</f>
        <v>1.8799249051736251</v>
      </c>
      <c r="Z20" s="4">
        <f t="shared" ref="Z20" si="24">M20/$Q$20%</f>
        <v>1.8071289000140487</v>
      </c>
      <c r="AA20" s="4">
        <f t="shared" ref="AA20" si="25">N20/$Q$20%</f>
        <v>0</v>
      </c>
      <c r="AB20" s="4">
        <f t="shared" ref="AB20" si="26">O20/$Q$20%</f>
        <v>0</v>
      </c>
      <c r="AC20" s="4">
        <f t="shared" ref="AC20" si="27">P20/$Q$20%</f>
        <v>2.1455664678612028</v>
      </c>
      <c r="AD20" s="4">
        <f t="shared" si="3"/>
        <v>100.00000000000003</v>
      </c>
    </row>
    <row r="21" spans="1:30" x14ac:dyDescent="0.25">
      <c r="A21">
        <v>112</v>
      </c>
      <c r="B21" t="s">
        <v>711</v>
      </c>
      <c r="C21" t="s">
        <v>17</v>
      </c>
      <c r="D21" t="s">
        <v>706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30" ht="15.75" thickBot="1" x14ac:dyDescent="0.3">
      <c r="E22" s="2">
        <f>SUM(E21)</f>
        <v>0</v>
      </c>
      <c r="F22" s="2">
        <f t="shared" ref="F22:Q22" si="28">SUM(F21)</f>
        <v>0</v>
      </c>
      <c r="G22" s="2">
        <f t="shared" si="28"/>
        <v>0</v>
      </c>
      <c r="H22" s="2">
        <f t="shared" si="28"/>
        <v>0</v>
      </c>
      <c r="I22" s="2">
        <f t="shared" si="28"/>
        <v>0</v>
      </c>
      <c r="J22" s="2">
        <f t="shared" si="28"/>
        <v>0</v>
      </c>
      <c r="K22" s="2">
        <f t="shared" si="28"/>
        <v>0</v>
      </c>
      <c r="L22" s="2">
        <f t="shared" si="28"/>
        <v>0</v>
      </c>
      <c r="M22" s="2">
        <f t="shared" si="28"/>
        <v>0</v>
      </c>
      <c r="N22" s="2">
        <f t="shared" si="28"/>
        <v>0</v>
      </c>
      <c r="O22" s="2">
        <f t="shared" si="28"/>
        <v>0</v>
      </c>
      <c r="P22" s="2">
        <f t="shared" si="28"/>
        <v>0</v>
      </c>
      <c r="Q22" s="2">
        <f t="shared" si="28"/>
        <v>0</v>
      </c>
    </row>
    <row r="23" spans="1:30" x14ac:dyDescent="0.25">
      <c r="A23">
        <v>130</v>
      </c>
      <c r="B23" t="s">
        <v>712</v>
      </c>
      <c r="C23" t="s">
        <v>17</v>
      </c>
      <c r="D23" t="s">
        <v>706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30" x14ac:dyDescent="0.25">
      <c r="A24">
        <v>130</v>
      </c>
      <c r="B24" t="s">
        <v>32</v>
      </c>
      <c r="C24" t="s">
        <v>17</v>
      </c>
      <c r="D24" t="s">
        <v>706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30" x14ac:dyDescent="0.25">
      <c r="A25">
        <v>130</v>
      </c>
      <c r="B25" t="s">
        <v>713</v>
      </c>
      <c r="C25" t="s">
        <v>17</v>
      </c>
      <c r="D25" t="s">
        <v>706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30" x14ac:dyDescent="0.25">
      <c r="A26">
        <v>130</v>
      </c>
      <c r="B26" t="s">
        <v>33</v>
      </c>
      <c r="C26" t="s">
        <v>17</v>
      </c>
      <c r="D26" t="s">
        <v>706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30" ht="15.75" thickBot="1" x14ac:dyDescent="0.3">
      <c r="E27" s="2">
        <f>SUM(E23:E26)</f>
        <v>0</v>
      </c>
      <c r="F27" s="2">
        <f t="shared" ref="F27:Q27" si="29">SUM(F23:F26)</f>
        <v>0</v>
      </c>
      <c r="G27" s="2">
        <f t="shared" si="29"/>
        <v>0</v>
      </c>
      <c r="H27" s="2">
        <f t="shared" si="29"/>
        <v>0</v>
      </c>
      <c r="I27" s="2">
        <f t="shared" si="29"/>
        <v>0</v>
      </c>
      <c r="J27" s="2">
        <f t="shared" si="29"/>
        <v>0</v>
      </c>
      <c r="K27" s="2">
        <f t="shared" si="29"/>
        <v>0</v>
      </c>
      <c r="L27" s="2">
        <f t="shared" si="29"/>
        <v>0</v>
      </c>
      <c r="M27" s="2">
        <f t="shared" si="29"/>
        <v>0</v>
      </c>
      <c r="N27" s="2">
        <f t="shared" si="29"/>
        <v>0</v>
      </c>
      <c r="O27" s="2">
        <f t="shared" si="29"/>
        <v>0</v>
      </c>
      <c r="P27" s="2">
        <f t="shared" si="29"/>
        <v>0</v>
      </c>
      <c r="Q27" s="2">
        <f t="shared" si="29"/>
        <v>0</v>
      </c>
    </row>
    <row r="28" spans="1:30" x14ac:dyDescent="0.25">
      <c r="A28">
        <v>131</v>
      </c>
      <c r="B28" t="s">
        <v>714</v>
      </c>
      <c r="C28" t="s">
        <v>21</v>
      </c>
      <c r="D28" t="s">
        <v>715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30" x14ac:dyDescent="0.25">
      <c r="A29">
        <v>131</v>
      </c>
      <c r="B29" t="s">
        <v>34</v>
      </c>
      <c r="C29" t="s">
        <v>17</v>
      </c>
      <c r="D29" t="s">
        <v>715</v>
      </c>
      <c r="E29">
        <v>36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36</v>
      </c>
    </row>
    <row r="30" spans="1:30" x14ac:dyDescent="0.25">
      <c r="A30">
        <v>131</v>
      </c>
      <c r="B30" t="s">
        <v>34</v>
      </c>
      <c r="C30" t="s">
        <v>27</v>
      </c>
      <c r="D30" t="s">
        <v>35</v>
      </c>
      <c r="E30">
        <v>36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36</v>
      </c>
    </row>
    <row r="31" spans="1:30" x14ac:dyDescent="0.25">
      <c r="A31">
        <v>131</v>
      </c>
      <c r="B31" t="s">
        <v>34</v>
      </c>
      <c r="C31" t="s">
        <v>21</v>
      </c>
      <c r="D31" t="s">
        <v>716</v>
      </c>
      <c r="E31">
        <v>72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72</v>
      </c>
    </row>
    <row r="32" spans="1:30" x14ac:dyDescent="0.25">
      <c r="A32">
        <v>131</v>
      </c>
      <c r="B32" t="s">
        <v>34</v>
      </c>
      <c r="C32" t="s">
        <v>21</v>
      </c>
      <c r="D32" t="s">
        <v>715</v>
      </c>
      <c r="E32">
        <v>0</v>
      </c>
      <c r="F32">
        <v>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36</v>
      </c>
    </row>
    <row r="33" spans="1:17" x14ac:dyDescent="0.25">
      <c r="A33">
        <v>131</v>
      </c>
      <c r="B33" t="s">
        <v>34</v>
      </c>
      <c r="C33" t="s">
        <v>14</v>
      </c>
      <c r="D33" t="s">
        <v>717</v>
      </c>
      <c r="E33">
        <v>36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36</v>
      </c>
    </row>
    <row r="34" spans="1:17" x14ac:dyDescent="0.25">
      <c r="A34">
        <v>131</v>
      </c>
      <c r="B34" t="s">
        <v>34</v>
      </c>
      <c r="C34" t="s">
        <v>14</v>
      </c>
      <c r="D34" t="s">
        <v>36</v>
      </c>
      <c r="E34">
        <v>36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36</v>
      </c>
    </row>
    <row r="35" spans="1:17" x14ac:dyDescent="0.25">
      <c r="A35">
        <v>131</v>
      </c>
      <c r="B35" t="s">
        <v>34</v>
      </c>
      <c r="C35" t="s">
        <v>14</v>
      </c>
      <c r="D35" t="s">
        <v>718</v>
      </c>
      <c r="E35">
        <v>36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36</v>
      </c>
    </row>
    <row r="36" spans="1:17" x14ac:dyDescent="0.25">
      <c r="A36">
        <v>131</v>
      </c>
      <c r="B36" t="s">
        <v>37</v>
      </c>
      <c r="C36" t="s">
        <v>17</v>
      </c>
      <c r="D36" t="s">
        <v>38</v>
      </c>
      <c r="E36">
        <v>12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12</v>
      </c>
    </row>
    <row r="37" spans="1:17" x14ac:dyDescent="0.25">
      <c r="A37">
        <v>131</v>
      </c>
      <c r="B37" t="s">
        <v>37</v>
      </c>
      <c r="C37" t="s">
        <v>14</v>
      </c>
      <c r="D37" t="s">
        <v>39</v>
      </c>
      <c r="E37">
        <v>0</v>
      </c>
      <c r="F37">
        <v>0</v>
      </c>
      <c r="G37">
        <v>0</v>
      </c>
      <c r="H37">
        <v>0</v>
      </c>
      <c r="I37">
        <v>0</v>
      </c>
      <c r="J37">
        <v>72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72</v>
      </c>
    </row>
    <row r="38" spans="1:17" ht="15.75" thickBot="1" x14ac:dyDescent="0.3">
      <c r="E38" s="2">
        <f>SUM(E28:E37)</f>
        <v>264</v>
      </c>
      <c r="F38" s="2">
        <f t="shared" ref="F38:Q38" si="30">SUM(F28:F37)</f>
        <v>36</v>
      </c>
      <c r="G38" s="2">
        <f t="shared" si="30"/>
        <v>0</v>
      </c>
      <c r="H38" s="2">
        <f t="shared" si="30"/>
        <v>0</v>
      </c>
      <c r="I38" s="2">
        <f t="shared" si="30"/>
        <v>0</v>
      </c>
      <c r="J38" s="2">
        <f t="shared" si="30"/>
        <v>72</v>
      </c>
      <c r="K38" s="2">
        <f t="shared" si="30"/>
        <v>0</v>
      </c>
      <c r="L38" s="2">
        <f t="shared" si="30"/>
        <v>0</v>
      </c>
      <c r="M38" s="2">
        <f t="shared" si="30"/>
        <v>0</v>
      </c>
      <c r="N38" s="2">
        <f t="shared" si="30"/>
        <v>0</v>
      </c>
      <c r="O38" s="2">
        <f t="shared" si="30"/>
        <v>0</v>
      </c>
      <c r="P38" s="2">
        <f t="shared" si="30"/>
        <v>0</v>
      </c>
      <c r="Q38" s="2">
        <f t="shared" si="30"/>
        <v>372</v>
      </c>
    </row>
    <row r="39" spans="1:17" x14ac:dyDescent="0.25">
      <c r="A39">
        <v>133</v>
      </c>
      <c r="B39" t="s">
        <v>40</v>
      </c>
      <c r="C39" t="s">
        <v>17</v>
      </c>
      <c r="D39" t="s">
        <v>706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133</v>
      </c>
      <c r="B40" t="s">
        <v>40</v>
      </c>
      <c r="C40" t="s">
        <v>14</v>
      </c>
      <c r="D40" t="s">
        <v>719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46.2</v>
      </c>
      <c r="M40">
        <v>0</v>
      </c>
      <c r="N40">
        <v>0</v>
      </c>
      <c r="O40">
        <v>0</v>
      </c>
      <c r="P40">
        <v>0</v>
      </c>
      <c r="Q40">
        <v>46.2</v>
      </c>
    </row>
    <row r="41" spans="1:17" x14ac:dyDescent="0.25">
      <c r="A41">
        <v>133</v>
      </c>
      <c r="B41" t="s">
        <v>41</v>
      </c>
      <c r="C41" t="s">
        <v>17</v>
      </c>
      <c r="D41" t="s">
        <v>706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133</v>
      </c>
      <c r="B42" t="s">
        <v>41</v>
      </c>
      <c r="C42" t="s">
        <v>27</v>
      </c>
      <c r="D42" t="s">
        <v>720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133</v>
      </c>
      <c r="B43" t="s">
        <v>41</v>
      </c>
      <c r="C43" t="s">
        <v>27</v>
      </c>
      <c r="D43" t="s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133</v>
      </c>
      <c r="B44" t="s">
        <v>41</v>
      </c>
      <c r="C44" t="s">
        <v>27</v>
      </c>
      <c r="D44" t="s">
        <v>43</v>
      </c>
      <c r="E44">
        <v>0</v>
      </c>
      <c r="F44">
        <v>0</v>
      </c>
      <c r="G44">
        <v>26.55</v>
      </c>
      <c r="H44">
        <v>0</v>
      </c>
      <c r="I44">
        <v>0</v>
      </c>
      <c r="J44">
        <v>26.55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53.1</v>
      </c>
    </row>
    <row r="45" spans="1:17" x14ac:dyDescent="0.25">
      <c r="A45">
        <v>133</v>
      </c>
      <c r="B45" t="s">
        <v>41</v>
      </c>
      <c r="C45" t="s">
        <v>27</v>
      </c>
      <c r="D45" t="s">
        <v>721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133</v>
      </c>
      <c r="B46" t="s">
        <v>41</v>
      </c>
      <c r="C46" t="s">
        <v>27</v>
      </c>
      <c r="D46" t="s">
        <v>722</v>
      </c>
      <c r="E46">
        <v>0</v>
      </c>
      <c r="F46">
        <v>0</v>
      </c>
      <c r="G46">
        <v>0</v>
      </c>
      <c r="H46">
        <v>0</v>
      </c>
      <c r="I46">
        <v>0</v>
      </c>
      <c r="J46">
        <v>53.1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53.1</v>
      </c>
    </row>
    <row r="47" spans="1:17" x14ac:dyDescent="0.25">
      <c r="A47">
        <v>133</v>
      </c>
      <c r="B47" t="s">
        <v>41</v>
      </c>
      <c r="C47" t="s">
        <v>27</v>
      </c>
      <c r="D47" t="s">
        <v>44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>
        <v>133</v>
      </c>
      <c r="B48" t="s">
        <v>41</v>
      </c>
      <c r="C48" t="s">
        <v>27</v>
      </c>
      <c r="D48" t="s">
        <v>45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133</v>
      </c>
      <c r="B49" t="s">
        <v>41</v>
      </c>
      <c r="C49" t="s">
        <v>27</v>
      </c>
      <c r="D49" t="s">
        <v>46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133</v>
      </c>
      <c r="B50" t="s">
        <v>41</v>
      </c>
      <c r="C50" t="s">
        <v>27</v>
      </c>
      <c r="D50" t="s">
        <v>47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133</v>
      </c>
      <c r="B51" t="s">
        <v>41</v>
      </c>
      <c r="C51" t="s">
        <v>14</v>
      </c>
      <c r="D51" t="s">
        <v>706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>
        <v>133</v>
      </c>
      <c r="B52" t="s">
        <v>48</v>
      </c>
      <c r="C52" t="s">
        <v>17</v>
      </c>
      <c r="D52" t="s">
        <v>49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24.78</v>
      </c>
      <c r="M52">
        <v>0</v>
      </c>
      <c r="N52">
        <v>0</v>
      </c>
      <c r="O52">
        <v>0</v>
      </c>
      <c r="P52">
        <v>0</v>
      </c>
      <c r="Q52">
        <v>24.78</v>
      </c>
    </row>
    <row r="53" spans="1:17" x14ac:dyDescent="0.25">
      <c r="A53">
        <v>133</v>
      </c>
      <c r="B53" t="s">
        <v>48</v>
      </c>
      <c r="C53" t="s">
        <v>17</v>
      </c>
      <c r="D53" t="s">
        <v>706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133</v>
      </c>
      <c r="B54" t="s">
        <v>48</v>
      </c>
      <c r="C54" t="s">
        <v>27</v>
      </c>
      <c r="D54" t="s">
        <v>50</v>
      </c>
      <c r="E54">
        <v>0</v>
      </c>
      <c r="F54">
        <v>26.54</v>
      </c>
      <c r="G54">
        <v>0</v>
      </c>
      <c r="H54">
        <v>0</v>
      </c>
      <c r="I54">
        <v>26.54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53.08</v>
      </c>
    </row>
    <row r="55" spans="1:17" x14ac:dyDescent="0.25">
      <c r="A55">
        <v>133</v>
      </c>
      <c r="B55" t="s">
        <v>48</v>
      </c>
      <c r="C55" t="s">
        <v>27</v>
      </c>
      <c r="D55" t="s">
        <v>723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31.2</v>
      </c>
      <c r="P55">
        <v>31.2</v>
      </c>
      <c r="Q55">
        <v>62.4</v>
      </c>
    </row>
    <row r="56" spans="1:17" x14ac:dyDescent="0.25">
      <c r="A56">
        <v>133</v>
      </c>
      <c r="B56" t="s">
        <v>48</v>
      </c>
      <c r="C56" t="s">
        <v>27</v>
      </c>
      <c r="D56" t="s">
        <v>51</v>
      </c>
      <c r="E56">
        <v>0</v>
      </c>
      <c r="F56">
        <v>0</v>
      </c>
      <c r="G56">
        <v>26.54</v>
      </c>
      <c r="H56">
        <v>26.54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53.08</v>
      </c>
    </row>
    <row r="57" spans="1:17" x14ac:dyDescent="0.25">
      <c r="A57">
        <v>133</v>
      </c>
      <c r="B57" t="s">
        <v>48</v>
      </c>
      <c r="C57" t="s">
        <v>27</v>
      </c>
      <c r="D57" t="s">
        <v>35</v>
      </c>
      <c r="E57">
        <v>51.98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51.98</v>
      </c>
    </row>
    <row r="58" spans="1:17" x14ac:dyDescent="0.25">
      <c r="A58">
        <v>133</v>
      </c>
      <c r="B58" t="s">
        <v>48</v>
      </c>
      <c r="C58" t="s">
        <v>27</v>
      </c>
      <c r="D58" t="s">
        <v>42</v>
      </c>
      <c r="E58">
        <v>0</v>
      </c>
      <c r="F58">
        <v>0</v>
      </c>
      <c r="G58">
        <v>0</v>
      </c>
      <c r="H58">
        <v>0</v>
      </c>
      <c r="I58">
        <v>53.08</v>
      </c>
      <c r="J58">
        <v>0</v>
      </c>
      <c r="K58">
        <v>0</v>
      </c>
      <c r="L58">
        <v>63.72</v>
      </c>
      <c r="M58">
        <v>127.44</v>
      </c>
      <c r="N58">
        <v>63.72</v>
      </c>
      <c r="O58">
        <v>273</v>
      </c>
      <c r="P58">
        <v>0</v>
      </c>
      <c r="Q58">
        <v>580.96</v>
      </c>
    </row>
    <row r="59" spans="1:17" x14ac:dyDescent="0.25">
      <c r="A59">
        <v>133</v>
      </c>
      <c r="B59" t="s">
        <v>48</v>
      </c>
      <c r="C59" t="s">
        <v>27</v>
      </c>
      <c r="D59" t="s">
        <v>52</v>
      </c>
      <c r="E59">
        <v>0</v>
      </c>
      <c r="F59">
        <v>0</v>
      </c>
      <c r="G59">
        <v>26.54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26.54</v>
      </c>
    </row>
    <row r="60" spans="1:17" x14ac:dyDescent="0.25">
      <c r="A60">
        <v>133</v>
      </c>
      <c r="B60" t="s">
        <v>48</v>
      </c>
      <c r="C60" t="s">
        <v>27</v>
      </c>
      <c r="D60" t="s">
        <v>722</v>
      </c>
      <c r="E60">
        <v>0</v>
      </c>
      <c r="F60">
        <v>63.72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63.72</v>
      </c>
    </row>
    <row r="61" spans="1:17" x14ac:dyDescent="0.25">
      <c r="A61">
        <v>133</v>
      </c>
      <c r="B61" t="s">
        <v>48</v>
      </c>
      <c r="C61" t="s">
        <v>27</v>
      </c>
      <c r="D61" t="s">
        <v>53</v>
      </c>
      <c r="E61">
        <v>0</v>
      </c>
      <c r="F61">
        <v>79.62</v>
      </c>
      <c r="G61">
        <v>132.69999999999999</v>
      </c>
      <c r="H61">
        <v>0</v>
      </c>
      <c r="I61">
        <v>106.16</v>
      </c>
      <c r="J61">
        <v>0</v>
      </c>
      <c r="K61">
        <v>0</v>
      </c>
      <c r="L61">
        <v>0</v>
      </c>
      <c r="M61">
        <v>106.16</v>
      </c>
      <c r="N61">
        <v>0</v>
      </c>
      <c r="O61">
        <v>0</v>
      </c>
      <c r="P61">
        <v>0</v>
      </c>
      <c r="Q61">
        <v>424.64</v>
      </c>
    </row>
    <row r="62" spans="1:17" x14ac:dyDescent="0.25">
      <c r="A62">
        <v>133</v>
      </c>
      <c r="B62" t="s">
        <v>48</v>
      </c>
      <c r="C62" t="s">
        <v>27</v>
      </c>
      <c r="D62" t="s">
        <v>46</v>
      </c>
      <c r="E62">
        <v>0</v>
      </c>
      <c r="F62">
        <v>0</v>
      </c>
      <c r="G62">
        <v>0</v>
      </c>
      <c r="H62">
        <v>0</v>
      </c>
      <c r="I62">
        <v>277.2</v>
      </c>
      <c r="J62">
        <v>0</v>
      </c>
      <c r="K62">
        <v>0</v>
      </c>
      <c r="L62">
        <v>127.44</v>
      </c>
      <c r="M62">
        <v>48</v>
      </c>
      <c r="N62">
        <v>0</v>
      </c>
      <c r="O62">
        <v>0</v>
      </c>
      <c r="P62">
        <v>0</v>
      </c>
      <c r="Q62">
        <v>452.64</v>
      </c>
    </row>
    <row r="63" spans="1:17" x14ac:dyDescent="0.25">
      <c r="A63">
        <v>133</v>
      </c>
      <c r="B63" t="s">
        <v>48</v>
      </c>
      <c r="C63" t="s">
        <v>27</v>
      </c>
      <c r="D63" t="s">
        <v>47</v>
      </c>
      <c r="E63">
        <v>0</v>
      </c>
      <c r="F63">
        <v>0</v>
      </c>
      <c r="G63">
        <v>0</v>
      </c>
      <c r="H63">
        <v>0</v>
      </c>
      <c r="I63">
        <v>0</v>
      </c>
      <c r="J63">
        <v>140.19</v>
      </c>
      <c r="K63">
        <v>76.47</v>
      </c>
      <c r="L63">
        <v>50.98</v>
      </c>
      <c r="M63">
        <v>203.91</v>
      </c>
      <c r="N63">
        <v>76.459999999999994</v>
      </c>
      <c r="O63">
        <v>187.2</v>
      </c>
      <c r="P63">
        <v>124.8</v>
      </c>
      <c r="Q63">
        <v>860.01</v>
      </c>
    </row>
    <row r="64" spans="1:17" x14ac:dyDescent="0.25">
      <c r="A64">
        <v>133</v>
      </c>
      <c r="B64" t="s">
        <v>48</v>
      </c>
      <c r="C64" t="s">
        <v>21</v>
      </c>
      <c r="D64" t="s">
        <v>54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26.4</v>
      </c>
      <c r="M64">
        <v>0</v>
      </c>
      <c r="N64">
        <v>0</v>
      </c>
      <c r="O64">
        <v>0</v>
      </c>
      <c r="P64">
        <v>26.96</v>
      </c>
      <c r="Q64">
        <v>53.36</v>
      </c>
    </row>
    <row r="65" spans="1:17" x14ac:dyDescent="0.25">
      <c r="A65">
        <v>133</v>
      </c>
      <c r="B65" t="s">
        <v>48</v>
      </c>
      <c r="C65" t="s">
        <v>21</v>
      </c>
      <c r="D65" t="s">
        <v>55</v>
      </c>
      <c r="E65">
        <v>0</v>
      </c>
      <c r="F65">
        <v>0</v>
      </c>
      <c r="G65">
        <v>0</v>
      </c>
      <c r="H65">
        <v>132.69999999999999</v>
      </c>
      <c r="I65">
        <v>53.08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185.78</v>
      </c>
    </row>
    <row r="66" spans="1:17" x14ac:dyDescent="0.25">
      <c r="A66">
        <v>133</v>
      </c>
      <c r="B66" t="s">
        <v>48</v>
      </c>
      <c r="C66" t="s">
        <v>21</v>
      </c>
      <c r="D66" t="s">
        <v>56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63.72</v>
      </c>
      <c r="N66">
        <v>0</v>
      </c>
      <c r="O66">
        <v>39</v>
      </c>
      <c r="P66">
        <v>39</v>
      </c>
      <c r="Q66">
        <v>141.72</v>
      </c>
    </row>
    <row r="67" spans="1:17" x14ac:dyDescent="0.25">
      <c r="A67">
        <v>133</v>
      </c>
      <c r="B67" t="s">
        <v>48</v>
      </c>
      <c r="C67" t="s">
        <v>21</v>
      </c>
      <c r="D67" t="s">
        <v>57</v>
      </c>
      <c r="E67">
        <v>0</v>
      </c>
      <c r="F67">
        <v>0</v>
      </c>
      <c r="G67">
        <v>0</v>
      </c>
      <c r="H67">
        <v>26.54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32.49</v>
      </c>
      <c r="Q67">
        <v>59.03</v>
      </c>
    </row>
    <row r="68" spans="1:17" x14ac:dyDescent="0.25">
      <c r="A68">
        <v>133</v>
      </c>
      <c r="B68" t="s">
        <v>48</v>
      </c>
      <c r="C68" t="s">
        <v>14</v>
      </c>
      <c r="D68" t="s">
        <v>724</v>
      </c>
      <c r="E68">
        <v>0</v>
      </c>
      <c r="F68">
        <v>0</v>
      </c>
      <c r="G68">
        <v>0</v>
      </c>
      <c r="H68">
        <v>0</v>
      </c>
      <c r="I68">
        <v>0</v>
      </c>
      <c r="J68">
        <v>50.98</v>
      </c>
      <c r="K68">
        <v>25.49</v>
      </c>
      <c r="L68">
        <v>0</v>
      </c>
      <c r="M68">
        <v>50.98</v>
      </c>
      <c r="N68">
        <v>76.459999999999994</v>
      </c>
      <c r="O68">
        <v>187.2</v>
      </c>
      <c r="P68">
        <v>124.8</v>
      </c>
      <c r="Q68">
        <v>515.91</v>
      </c>
    </row>
    <row r="69" spans="1:17" x14ac:dyDescent="0.25">
      <c r="A69">
        <v>133</v>
      </c>
      <c r="B69" t="s">
        <v>48</v>
      </c>
      <c r="C69" t="s">
        <v>14</v>
      </c>
      <c r="D69" t="s">
        <v>725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25.49</v>
      </c>
      <c r="N69">
        <v>0</v>
      </c>
      <c r="O69">
        <v>0</v>
      </c>
      <c r="P69">
        <v>0</v>
      </c>
      <c r="Q69">
        <v>25.49</v>
      </c>
    </row>
    <row r="70" spans="1:17" x14ac:dyDescent="0.25">
      <c r="A70">
        <v>133</v>
      </c>
      <c r="B70" t="s">
        <v>48</v>
      </c>
      <c r="C70" t="s">
        <v>14</v>
      </c>
      <c r="D70" t="s">
        <v>726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25.49</v>
      </c>
      <c r="L70">
        <v>0</v>
      </c>
      <c r="M70">
        <v>101.96</v>
      </c>
      <c r="N70">
        <v>101.95</v>
      </c>
      <c r="O70">
        <v>124.8</v>
      </c>
      <c r="P70">
        <v>0</v>
      </c>
      <c r="Q70">
        <v>354.2</v>
      </c>
    </row>
    <row r="71" spans="1:17" x14ac:dyDescent="0.25">
      <c r="A71">
        <v>133</v>
      </c>
      <c r="B71" t="s">
        <v>48</v>
      </c>
      <c r="C71" t="s">
        <v>14</v>
      </c>
      <c r="D71" t="s">
        <v>58</v>
      </c>
      <c r="E71">
        <v>0</v>
      </c>
      <c r="F71">
        <v>0</v>
      </c>
      <c r="G71">
        <v>26.54</v>
      </c>
      <c r="H71">
        <v>0</v>
      </c>
      <c r="I71">
        <v>0</v>
      </c>
      <c r="J71">
        <v>28.67</v>
      </c>
      <c r="K71">
        <v>0</v>
      </c>
      <c r="L71">
        <v>0</v>
      </c>
      <c r="M71">
        <v>0</v>
      </c>
      <c r="N71">
        <v>0</v>
      </c>
      <c r="O71">
        <v>0</v>
      </c>
      <c r="P71">
        <v>35.1</v>
      </c>
      <c r="Q71">
        <v>90.31</v>
      </c>
    </row>
    <row r="72" spans="1:17" x14ac:dyDescent="0.25">
      <c r="A72">
        <v>133</v>
      </c>
      <c r="B72" t="s">
        <v>48</v>
      </c>
      <c r="C72" t="s">
        <v>14</v>
      </c>
      <c r="D72" t="s">
        <v>31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57.35</v>
      </c>
      <c r="O72">
        <v>0</v>
      </c>
      <c r="P72">
        <v>0</v>
      </c>
      <c r="Q72">
        <v>57.35</v>
      </c>
    </row>
    <row r="73" spans="1:17" x14ac:dyDescent="0.25">
      <c r="A73">
        <v>133</v>
      </c>
      <c r="B73" t="s">
        <v>48</v>
      </c>
      <c r="C73" t="s">
        <v>14</v>
      </c>
      <c r="D73" t="s">
        <v>59</v>
      </c>
      <c r="E73">
        <v>0</v>
      </c>
      <c r="F73">
        <v>0</v>
      </c>
      <c r="G73">
        <v>26.54</v>
      </c>
      <c r="H73">
        <v>25.49</v>
      </c>
      <c r="I73">
        <v>0</v>
      </c>
      <c r="J73">
        <v>101.96</v>
      </c>
      <c r="K73">
        <v>101.96</v>
      </c>
      <c r="L73">
        <v>50.98</v>
      </c>
      <c r="M73">
        <v>76.47</v>
      </c>
      <c r="N73">
        <v>76.459999999999994</v>
      </c>
      <c r="O73">
        <v>62.4</v>
      </c>
      <c r="P73">
        <v>62.4</v>
      </c>
      <c r="Q73">
        <v>584.66</v>
      </c>
    </row>
    <row r="74" spans="1:17" x14ac:dyDescent="0.25">
      <c r="A74">
        <v>133</v>
      </c>
      <c r="B74" t="s">
        <v>48</v>
      </c>
      <c r="C74" t="s">
        <v>14</v>
      </c>
      <c r="D74" t="s">
        <v>60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28.67</v>
      </c>
      <c r="N74">
        <v>0</v>
      </c>
      <c r="O74">
        <v>0</v>
      </c>
      <c r="P74">
        <v>0</v>
      </c>
      <c r="Q74">
        <v>28.67</v>
      </c>
    </row>
    <row r="75" spans="1:17" x14ac:dyDescent="0.25">
      <c r="A75">
        <v>133</v>
      </c>
      <c r="B75" t="s">
        <v>61</v>
      </c>
      <c r="C75" t="s">
        <v>27</v>
      </c>
      <c r="D75" t="s">
        <v>43</v>
      </c>
      <c r="E75">
        <v>0</v>
      </c>
      <c r="F75">
        <v>0</v>
      </c>
      <c r="G75">
        <v>25.25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25.25</v>
      </c>
    </row>
    <row r="76" spans="1:17" x14ac:dyDescent="0.25">
      <c r="A76">
        <v>133</v>
      </c>
      <c r="B76" t="s">
        <v>61</v>
      </c>
      <c r="C76" t="s">
        <v>27</v>
      </c>
      <c r="D76" t="s">
        <v>721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>
        <v>133</v>
      </c>
      <c r="B77" t="s">
        <v>61</v>
      </c>
      <c r="C77" t="s">
        <v>27</v>
      </c>
      <c r="D77" t="s">
        <v>45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133</v>
      </c>
      <c r="B78" t="s">
        <v>62</v>
      </c>
      <c r="C78" t="s">
        <v>17</v>
      </c>
      <c r="D78" t="s">
        <v>706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>
        <v>133</v>
      </c>
      <c r="B79" t="s">
        <v>62</v>
      </c>
      <c r="C79" t="s">
        <v>27</v>
      </c>
      <c r="D79" t="s">
        <v>50</v>
      </c>
      <c r="E79">
        <v>0</v>
      </c>
      <c r="F79">
        <v>0</v>
      </c>
      <c r="G79">
        <v>0</v>
      </c>
      <c r="H79">
        <v>0</v>
      </c>
      <c r="I79">
        <v>24.24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24.24</v>
      </c>
    </row>
    <row r="80" spans="1:17" x14ac:dyDescent="0.25">
      <c r="A80">
        <v>133</v>
      </c>
      <c r="B80" t="s">
        <v>62</v>
      </c>
      <c r="C80" t="s">
        <v>27</v>
      </c>
      <c r="D80" t="s">
        <v>51</v>
      </c>
      <c r="E80">
        <v>0</v>
      </c>
      <c r="F80">
        <v>0</v>
      </c>
      <c r="G80">
        <v>25.24</v>
      </c>
      <c r="H80">
        <v>25.24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50.48</v>
      </c>
    </row>
    <row r="81" spans="1:17" x14ac:dyDescent="0.25">
      <c r="A81">
        <v>133</v>
      </c>
      <c r="B81" t="s">
        <v>62</v>
      </c>
      <c r="C81" t="s">
        <v>27</v>
      </c>
      <c r="D81" t="s">
        <v>28</v>
      </c>
      <c r="E81">
        <v>0</v>
      </c>
      <c r="F81">
        <v>0</v>
      </c>
      <c r="G81">
        <v>0</v>
      </c>
      <c r="H81">
        <v>0</v>
      </c>
      <c r="I81">
        <v>297</v>
      </c>
      <c r="J81">
        <v>-39.6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257.39999999999998</v>
      </c>
    </row>
    <row r="82" spans="1:17" x14ac:dyDescent="0.25">
      <c r="A82">
        <v>133</v>
      </c>
      <c r="B82" t="s">
        <v>62</v>
      </c>
      <c r="C82" t="s">
        <v>27</v>
      </c>
      <c r="D82" t="s">
        <v>47</v>
      </c>
      <c r="E82">
        <v>0</v>
      </c>
      <c r="F82">
        <v>0</v>
      </c>
      <c r="G82">
        <v>0</v>
      </c>
      <c r="H82">
        <v>0</v>
      </c>
      <c r="I82">
        <v>72.72</v>
      </c>
      <c r="J82">
        <v>96.96</v>
      </c>
      <c r="K82">
        <v>72.72</v>
      </c>
      <c r="L82">
        <v>48.48</v>
      </c>
      <c r="M82">
        <v>145.44</v>
      </c>
      <c r="N82">
        <v>145.44</v>
      </c>
      <c r="O82">
        <v>72.72</v>
      </c>
      <c r="P82">
        <v>121.2</v>
      </c>
      <c r="Q82">
        <v>775.68</v>
      </c>
    </row>
    <row r="83" spans="1:17" x14ac:dyDescent="0.25">
      <c r="A83">
        <v>133</v>
      </c>
      <c r="B83" t="s">
        <v>62</v>
      </c>
      <c r="C83" t="s">
        <v>27</v>
      </c>
      <c r="D83" t="s">
        <v>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30.3</v>
      </c>
      <c r="P83">
        <v>30.3</v>
      </c>
      <c r="Q83">
        <v>60.6</v>
      </c>
    </row>
    <row r="84" spans="1:17" x14ac:dyDescent="0.25">
      <c r="A84">
        <v>133</v>
      </c>
      <c r="B84" t="s">
        <v>62</v>
      </c>
      <c r="C84" t="s">
        <v>64</v>
      </c>
      <c r="D84" t="s">
        <v>65</v>
      </c>
      <c r="E84">
        <v>0</v>
      </c>
      <c r="F84">
        <v>0</v>
      </c>
      <c r="G84">
        <v>0</v>
      </c>
      <c r="H84">
        <v>0</v>
      </c>
      <c r="I84">
        <v>0</v>
      </c>
      <c r="J84">
        <v>630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630</v>
      </c>
    </row>
    <row r="85" spans="1:17" x14ac:dyDescent="0.25">
      <c r="A85">
        <v>133</v>
      </c>
      <c r="B85" t="s">
        <v>62</v>
      </c>
      <c r="C85" t="s">
        <v>21</v>
      </c>
      <c r="D85" t="s">
        <v>66</v>
      </c>
      <c r="E85">
        <v>0</v>
      </c>
      <c r="F85">
        <v>0</v>
      </c>
      <c r="G85">
        <v>0</v>
      </c>
      <c r="H85">
        <v>0</v>
      </c>
      <c r="I85">
        <v>0</v>
      </c>
      <c r="J85">
        <v>19.760000000000002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19.760000000000002</v>
      </c>
    </row>
    <row r="86" spans="1:17" x14ac:dyDescent="0.25">
      <c r="A86">
        <v>133</v>
      </c>
      <c r="B86" t="s">
        <v>62</v>
      </c>
      <c r="C86" t="s">
        <v>14</v>
      </c>
      <c r="D86" t="s">
        <v>724</v>
      </c>
      <c r="E86">
        <v>0</v>
      </c>
      <c r="F86">
        <v>0</v>
      </c>
      <c r="G86">
        <v>0</v>
      </c>
      <c r="H86">
        <v>0</v>
      </c>
      <c r="I86">
        <v>0</v>
      </c>
      <c r="J86">
        <v>48.48</v>
      </c>
      <c r="K86">
        <v>24.24</v>
      </c>
      <c r="L86">
        <v>0</v>
      </c>
      <c r="M86">
        <v>48.48</v>
      </c>
      <c r="N86">
        <v>24.24</v>
      </c>
      <c r="O86">
        <v>24.24</v>
      </c>
      <c r="P86">
        <v>48.48</v>
      </c>
      <c r="Q86">
        <v>218.16</v>
      </c>
    </row>
    <row r="87" spans="1:17" x14ac:dyDescent="0.25">
      <c r="A87">
        <v>133</v>
      </c>
      <c r="B87" t="s">
        <v>62</v>
      </c>
      <c r="C87" t="s">
        <v>14</v>
      </c>
      <c r="D87" t="s">
        <v>719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46.2</v>
      </c>
      <c r="M87">
        <v>0</v>
      </c>
      <c r="N87">
        <v>69.3</v>
      </c>
      <c r="O87">
        <v>0</v>
      </c>
      <c r="P87">
        <v>0</v>
      </c>
      <c r="Q87">
        <v>115.5</v>
      </c>
    </row>
    <row r="88" spans="1:17" x14ac:dyDescent="0.25">
      <c r="A88">
        <v>133</v>
      </c>
      <c r="B88" t="s">
        <v>62</v>
      </c>
      <c r="C88" t="s">
        <v>14</v>
      </c>
      <c r="D88" t="s">
        <v>59</v>
      </c>
      <c r="E88">
        <v>0</v>
      </c>
      <c r="F88">
        <v>0</v>
      </c>
      <c r="G88">
        <v>24.24</v>
      </c>
      <c r="H88">
        <v>24.24</v>
      </c>
      <c r="I88">
        <v>24.24</v>
      </c>
      <c r="J88">
        <v>24.24</v>
      </c>
      <c r="K88">
        <v>24.24</v>
      </c>
      <c r="L88">
        <v>0</v>
      </c>
      <c r="M88">
        <v>96.96</v>
      </c>
      <c r="N88">
        <v>0</v>
      </c>
      <c r="O88">
        <v>0</v>
      </c>
      <c r="P88">
        <v>24.24</v>
      </c>
      <c r="Q88">
        <v>242.4</v>
      </c>
    </row>
    <row r="89" spans="1:17" ht="15.75" thickBot="1" x14ac:dyDescent="0.3">
      <c r="E89" s="2">
        <f>SUM(E85:E88)</f>
        <v>0</v>
      </c>
      <c r="F89" s="2">
        <f t="shared" ref="F89:Q89" si="31">SUM(F85:F88)</f>
        <v>0</v>
      </c>
      <c r="G89" s="2">
        <f t="shared" si="31"/>
        <v>24.24</v>
      </c>
      <c r="H89" s="2">
        <f t="shared" si="31"/>
        <v>24.24</v>
      </c>
      <c r="I89" s="2">
        <f t="shared" si="31"/>
        <v>24.24</v>
      </c>
      <c r="J89" s="2">
        <f t="shared" si="31"/>
        <v>92.47999999999999</v>
      </c>
      <c r="K89" s="2">
        <f t="shared" si="31"/>
        <v>48.48</v>
      </c>
      <c r="L89" s="2">
        <f t="shared" si="31"/>
        <v>46.2</v>
      </c>
      <c r="M89" s="2">
        <f t="shared" si="31"/>
        <v>145.44</v>
      </c>
      <c r="N89" s="2">
        <f t="shared" si="31"/>
        <v>93.539999999999992</v>
      </c>
      <c r="O89" s="2">
        <f t="shared" si="31"/>
        <v>24.24</v>
      </c>
      <c r="P89" s="2">
        <f t="shared" si="31"/>
        <v>72.72</v>
      </c>
      <c r="Q89" s="2">
        <f t="shared" si="31"/>
        <v>595.81999999999994</v>
      </c>
    </row>
    <row r="90" spans="1:17" x14ac:dyDescent="0.25">
      <c r="A90">
        <v>136</v>
      </c>
      <c r="B90" t="s">
        <v>67</v>
      </c>
      <c r="C90" t="s">
        <v>27</v>
      </c>
      <c r="D90" t="s">
        <v>51</v>
      </c>
      <c r="E90">
        <v>0</v>
      </c>
      <c r="F90">
        <v>41.3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41.3</v>
      </c>
    </row>
    <row r="91" spans="1:17" x14ac:dyDescent="0.25">
      <c r="A91">
        <v>136</v>
      </c>
      <c r="B91" t="s">
        <v>68</v>
      </c>
      <c r="C91" t="s">
        <v>27</v>
      </c>
      <c r="D91" t="s">
        <v>51</v>
      </c>
      <c r="E91">
        <v>0</v>
      </c>
      <c r="F91">
        <v>0</v>
      </c>
      <c r="G91">
        <v>0</v>
      </c>
      <c r="H91">
        <v>39.65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39.65</v>
      </c>
    </row>
    <row r="92" spans="1:17" x14ac:dyDescent="0.25">
      <c r="A92">
        <v>136</v>
      </c>
      <c r="B92" t="s">
        <v>68</v>
      </c>
      <c r="C92" t="s">
        <v>27</v>
      </c>
      <c r="D92" t="s">
        <v>43</v>
      </c>
      <c r="E92">
        <v>0</v>
      </c>
      <c r="F92">
        <v>39.65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39.65</v>
      </c>
    </row>
    <row r="93" spans="1:17" x14ac:dyDescent="0.25">
      <c r="A93">
        <v>136</v>
      </c>
      <c r="B93" t="s">
        <v>68</v>
      </c>
      <c r="C93" t="s">
        <v>27</v>
      </c>
      <c r="D93" t="s">
        <v>47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39.65</v>
      </c>
      <c r="O93">
        <v>118.94</v>
      </c>
      <c r="P93">
        <v>0</v>
      </c>
      <c r="Q93">
        <v>158.59</v>
      </c>
    </row>
    <row r="94" spans="1:17" x14ac:dyDescent="0.25">
      <c r="A94">
        <v>136</v>
      </c>
      <c r="B94" t="s">
        <v>68</v>
      </c>
      <c r="C94" t="s">
        <v>64</v>
      </c>
      <c r="D94" t="s">
        <v>65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989.96</v>
      </c>
      <c r="P94">
        <v>0</v>
      </c>
      <c r="Q94">
        <v>989.96</v>
      </c>
    </row>
    <row r="95" spans="1:17" x14ac:dyDescent="0.25">
      <c r="A95">
        <v>136</v>
      </c>
      <c r="B95" t="s">
        <v>68</v>
      </c>
      <c r="C95" t="s">
        <v>21</v>
      </c>
      <c r="D95" t="s">
        <v>69</v>
      </c>
      <c r="E95">
        <v>0</v>
      </c>
      <c r="F95">
        <v>0</v>
      </c>
      <c r="G95">
        <v>39.65</v>
      </c>
      <c r="H95">
        <v>0</v>
      </c>
      <c r="I95">
        <v>39.65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79.3</v>
      </c>
    </row>
    <row r="96" spans="1:17" x14ac:dyDescent="0.25">
      <c r="A96">
        <v>136</v>
      </c>
      <c r="B96" t="s">
        <v>68</v>
      </c>
      <c r="C96" t="s">
        <v>21</v>
      </c>
      <c r="D96" t="s">
        <v>70</v>
      </c>
      <c r="E96">
        <v>0</v>
      </c>
      <c r="F96">
        <v>0</v>
      </c>
      <c r="G96">
        <v>0</v>
      </c>
      <c r="H96">
        <v>0</v>
      </c>
      <c r="I96">
        <v>39.65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39.65</v>
      </c>
    </row>
    <row r="97" spans="1:17" x14ac:dyDescent="0.25">
      <c r="A97">
        <v>136</v>
      </c>
      <c r="B97" t="s">
        <v>68</v>
      </c>
      <c r="C97" t="s">
        <v>21</v>
      </c>
      <c r="D97" t="s">
        <v>55</v>
      </c>
      <c r="E97">
        <v>0</v>
      </c>
      <c r="F97">
        <v>0</v>
      </c>
      <c r="G97">
        <v>0</v>
      </c>
      <c r="H97">
        <v>39.65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39.65</v>
      </c>
    </row>
    <row r="98" spans="1:17" x14ac:dyDescent="0.25">
      <c r="A98">
        <v>136</v>
      </c>
      <c r="B98" t="s">
        <v>68</v>
      </c>
      <c r="C98" t="s">
        <v>21</v>
      </c>
      <c r="D98" t="s">
        <v>71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41.28</v>
      </c>
      <c r="Q98">
        <v>41.28</v>
      </c>
    </row>
    <row r="99" spans="1:17" x14ac:dyDescent="0.25">
      <c r="A99">
        <v>136</v>
      </c>
      <c r="B99" t="s">
        <v>68</v>
      </c>
      <c r="C99" t="s">
        <v>14</v>
      </c>
      <c r="D99" t="s">
        <v>72</v>
      </c>
      <c r="E99">
        <v>0</v>
      </c>
      <c r="F99">
        <v>99.08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99.08</v>
      </c>
    </row>
    <row r="100" spans="1:17" x14ac:dyDescent="0.25">
      <c r="A100">
        <v>136</v>
      </c>
      <c r="B100" t="s">
        <v>68</v>
      </c>
      <c r="C100" t="s">
        <v>14</v>
      </c>
      <c r="D100" t="s">
        <v>31</v>
      </c>
      <c r="E100">
        <v>0</v>
      </c>
      <c r="F100">
        <v>44.6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44.6</v>
      </c>
    </row>
    <row r="101" spans="1:17" x14ac:dyDescent="0.25">
      <c r="A101">
        <v>136</v>
      </c>
      <c r="B101" t="s">
        <v>727</v>
      </c>
      <c r="C101" t="s">
        <v>21</v>
      </c>
      <c r="D101" t="s">
        <v>70</v>
      </c>
      <c r="E101">
        <v>0</v>
      </c>
      <c r="F101">
        <v>0</v>
      </c>
      <c r="G101">
        <v>0</v>
      </c>
      <c r="H101">
        <v>0</v>
      </c>
      <c r="I101">
        <v>25.44</v>
      </c>
      <c r="J101">
        <v>0</v>
      </c>
      <c r="K101">
        <v>0</v>
      </c>
      <c r="L101">
        <v>0</v>
      </c>
      <c r="M101">
        <v>0</v>
      </c>
      <c r="N101">
        <v>25.44</v>
      </c>
      <c r="O101">
        <v>25.44</v>
      </c>
      <c r="P101">
        <v>0</v>
      </c>
      <c r="Q101">
        <v>76.319999999999993</v>
      </c>
    </row>
    <row r="102" spans="1:17" x14ac:dyDescent="0.25">
      <c r="A102">
        <v>136</v>
      </c>
      <c r="B102" t="s">
        <v>727</v>
      </c>
      <c r="C102" t="s">
        <v>14</v>
      </c>
      <c r="D102" t="s">
        <v>725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25.44</v>
      </c>
      <c r="N102">
        <v>0</v>
      </c>
      <c r="O102">
        <v>0</v>
      </c>
      <c r="P102">
        <v>0</v>
      </c>
      <c r="Q102">
        <v>25.44</v>
      </c>
    </row>
    <row r="103" spans="1:17" x14ac:dyDescent="0.25">
      <c r="A103">
        <v>136</v>
      </c>
      <c r="B103" t="s">
        <v>728</v>
      </c>
      <c r="C103" t="s">
        <v>17</v>
      </c>
      <c r="D103" t="s">
        <v>706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136</v>
      </c>
      <c r="B104" t="s">
        <v>728</v>
      </c>
      <c r="C104" t="s">
        <v>27</v>
      </c>
      <c r="D104" t="s">
        <v>706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136</v>
      </c>
      <c r="B105" t="s">
        <v>729</v>
      </c>
      <c r="C105" t="s">
        <v>27</v>
      </c>
      <c r="D105" t="s">
        <v>43</v>
      </c>
      <c r="E105">
        <v>0</v>
      </c>
      <c r="F105">
        <v>0</v>
      </c>
      <c r="G105">
        <v>25.44</v>
      </c>
      <c r="H105">
        <v>0</v>
      </c>
      <c r="I105">
        <v>0</v>
      </c>
      <c r="J105">
        <v>0</v>
      </c>
      <c r="K105">
        <v>25.44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50.88</v>
      </c>
    </row>
    <row r="106" spans="1:17" x14ac:dyDescent="0.25">
      <c r="A106">
        <v>136</v>
      </c>
      <c r="B106" t="s">
        <v>729</v>
      </c>
      <c r="C106" t="s">
        <v>27</v>
      </c>
      <c r="D106" t="s">
        <v>47</v>
      </c>
      <c r="E106">
        <v>0</v>
      </c>
      <c r="F106">
        <v>0</v>
      </c>
      <c r="G106">
        <v>0</v>
      </c>
      <c r="H106">
        <v>0</v>
      </c>
      <c r="I106">
        <v>25.44</v>
      </c>
      <c r="J106">
        <v>76.319999999999993</v>
      </c>
      <c r="K106">
        <v>0</v>
      </c>
      <c r="L106">
        <v>25.44</v>
      </c>
      <c r="M106">
        <v>76.319999999999993</v>
      </c>
      <c r="N106">
        <v>25.44</v>
      </c>
      <c r="O106">
        <v>0</v>
      </c>
      <c r="P106">
        <v>0</v>
      </c>
      <c r="Q106">
        <v>228.96</v>
      </c>
    </row>
    <row r="107" spans="1:17" x14ac:dyDescent="0.25">
      <c r="A107">
        <v>136</v>
      </c>
      <c r="B107" t="s">
        <v>729</v>
      </c>
      <c r="C107" t="s">
        <v>14</v>
      </c>
      <c r="D107" t="s">
        <v>73</v>
      </c>
      <c r="E107">
        <v>0</v>
      </c>
      <c r="F107">
        <v>25.39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25.39</v>
      </c>
    </row>
    <row r="108" spans="1:17" x14ac:dyDescent="0.25">
      <c r="A108">
        <v>136</v>
      </c>
      <c r="B108" t="s">
        <v>74</v>
      </c>
      <c r="C108" t="s">
        <v>17</v>
      </c>
      <c r="D108" t="s">
        <v>706</v>
      </c>
      <c r="E108">
        <v>5.34</v>
      </c>
      <c r="F108">
        <v>16.04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21.38</v>
      </c>
    </row>
    <row r="109" spans="1:17" x14ac:dyDescent="0.25">
      <c r="A109">
        <v>136</v>
      </c>
      <c r="B109" t="s">
        <v>74</v>
      </c>
      <c r="C109" t="s">
        <v>27</v>
      </c>
      <c r="D109" t="s">
        <v>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136</v>
      </c>
      <c r="B110" t="s">
        <v>76</v>
      </c>
      <c r="C110" t="s">
        <v>27</v>
      </c>
      <c r="D110" t="s">
        <v>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44.04</v>
      </c>
      <c r="N110">
        <v>44.04</v>
      </c>
      <c r="O110">
        <v>44.04</v>
      </c>
      <c r="P110">
        <v>0</v>
      </c>
      <c r="Q110">
        <v>132.12</v>
      </c>
    </row>
    <row r="111" spans="1:17" x14ac:dyDescent="0.25">
      <c r="A111">
        <v>136</v>
      </c>
      <c r="B111" t="s">
        <v>76</v>
      </c>
      <c r="C111" t="s">
        <v>27</v>
      </c>
      <c r="D111" t="s">
        <v>47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38.159999999999997</v>
      </c>
      <c r="N111">
        <v>0</v>
      </c>
      <c r="O111">
        <v>0</v>
      </c>
      <c r="P111">
        <v>0</v>
      </c>
      <c r="Q111">
        <v>38.159999999999997</v>
      </c>
    </row>
    <row r="112" spans="1:17" x14ac:dyDescent="0.25">
      <c r="A112">
        <v>136</v>
      </c>
      <c r="B112" t="s">
        <v>76</v>
      </c>
      <c r="C112" t="s">
        <v>21</v>
      </c>
      <c r="D112" t="s">
        <v>70</v>
      </c>
      <c r="E112">
        <v>0</v>
      </c>
      <c r="F112">
        <v>0</v>
      </c>
      <c r="G112">
        <v>0</v>
      </c>
      <c r="H112">
        <v>0</v>
      </c>
      <c r="I112">
        <v>38.18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38.18</v>
      </c>
    </row>
    <row r="113" spans="1:17" x14ac:dyDescent="0.25">
      <c r="A113">
        <v>136</v>
      </c>
      <c r="B113" t="s">
        <v>76</v>
      </c>
      <c r="C113" t="s">
        <v>14</v>
      </c>
      <c r="D113" t="s">
        <v>72</v>
      </c>
      <c r="E113">
        <v>0</v>
      </c>
      <c r="F113">
        <v>45.77</v>
      </c>
      <c r="G113">
        <v>0</v>
      </c>
      <c r="H113">
        <v>34.86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34.86</v>
      </c>
      <c r="Q113">
        <v>115.49</v>
      </c>
    </row>
    <row r="114" spans="1:17" x14ac:dyDescent="0.25">
      <c r="A114">
        <v>136</v>
      </c>
      <c r="B114" t="s">
        <v>76</v>
      </c>
      <c r="C114" t="s">
        <v>14</v>
      </c>
      <c r="D114" t="s">
        <v>73</v>
      </c>
      <c r="E114">
        <v>0</v>
      </c>
      <c r="F114">
        <v>36.619999999999997</v>
      </c>
      <c r="G114">
        <v>0</v>
      </c>
      <c r="H114">
        <v>0</v>
      </c>
      <c r="I114">
        <v>0</v>
      </c>
      <c r="J114">
        <v>45.84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82.46</v>
      </c>
    </row>
    <row r="115" spans="1:17" x14ac:dyDescent="0.25">
      <c r="A115">
        <v>136</v>
      </c>
      <c r="B115" t="s">
        <v>77</v>
      </c>
      <c r="C115" t="s">
        <v>17</v>
      </c>
      <c r="D115" t="s">
        <v>706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136</v>
      </c>
      <c r="B116" t="s">
        <v>78</v>
      </c>
      <c r="C116" t="s">
        <v>17</v>
      </c>
      <c r="D116" t="s">
        <v>706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>
        <v>136</v>
      </c>
      <c r="B117" t="s">
        <v>78</v>
      </c>
      <c r="C117" t="s">
        <v>27</v>
      </c>
      <c r="D117" t="s">
        <v>43</v>
      </c>
      <c r="E117">
        <v>53.4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53.4</v>
      </c>
    </row>
    <row r="118" spans="1:17" x14ac:dyDescent="0.25">
      <c r="A118">
        <v>136</v>
      </c>
      <c r="B118" t="s">
        <v>78</v>
      </c>
      <c r="C118" t="s">
        <v>27</v>
      </c>
      <c r="D118" t="s">
        <v>52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>
        <v>136</v>
      </c>
      <c r="B119" t="s">
        <v>78</v>
      </c>
      <c r="C119" t="s">
        <v>27</v>
      </c>
      <c r="D119" t="s">
        <v>44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136</v>
      </c>
      <c r="B120" t="s">
        <v>78</v>
      </c>
      <c r="C120" t="s">
        <v>14</v>
      </c>
      <c r="D120" t="s">
        <v>79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>
        <v>136</v>
      </c>
      <c r="B121" t="s">
        <v>80</v>
      </c>
      <c r="C121" t="s">
        <v>17</v>
      </c>
      <c r="D121" t="s">
        <v>706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136</v>
      </c>
      <c r="B122" t="s">
        <v>80</v>
      </c>
      <c r="C122" t="s">
        <v>27</v>
      </c>
      <c r="D122" t="s">
        <v>43</v>
      </c>
      <c r="E122">
        <v>0</v>
      </c>
      <c r="F122">
        <v>25.68</v>
      </c>
      <c r="G122">
        <v>205.44</v>
      </c>
      <c r="H122">
        <v>77.040000000000006</v>
      </c>
      <c r="I122">
        <v>102.72</v>
      </c>
      <c r="J122">
        <v>64.2</v>
      </c>
      <c r="K122">
        <v>25.68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500.76</v>
      </c>
    </row>
    <row r="123" spans="1:17" x14ac:dyDescent="0.25">
      <c r="A123">
        <v>136</v>
      </c>
      <c r="B123" t="s">
        <v>80</v>
      </c>
      <c r="C123" t="s">
        <v>27</v>
      </c>
      <c r="D123" t="s">
        <v>52</v>
      </c>
      <c r="E123">
        <v>0</v>
      </c>
      <c r="F123">
        <v>25.68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25.68</v>
      </c>
    </row>
    <row r="124" spans="1:17" x14ac:dyDescent="0.25">
      <c r="A124">
        <v>136</v>
      </c>
      <c r="B124" t="s">
        <v>80</v>
      </c>
      <c r="C124" t="s">
        <v>27</v>
      </c>
      <c r="D124" t="s">
        <v>730</v>
      </c>
      <c r="E124">
        <v>0</v>
      </c>
      <c r="F124">
        <v>25.68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25.68</v>
      </c>
    </row>
    <row r="125" spans="1:17" x14ac:dyDescent="0.25">
      <c r="A125">
        <v>136</v>
      </c>
      <c r="B125" t="s">
        <v>80</v>
      </c>
      <c r="C125" t="s">
        <v>27</v>
      </c>
      <c r="D125" t="s">
        <v>44</v>
      </c>
      <c r="E125">
        <v>0</v>
      </c>
      <c r="F125">
        <v>0</v>
      </c>
      <c r="G125">
        <v>25.68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25.68</v>
      </c>
    </row>
    <row r="126" spans="1:17" x14ac:dyDescent="0.25">
      <c r="A126">
        <v>136</v>
      </c>
      <c r="B126" t="s">
        <v>80</v>
      </c>
      <c r="C126" t="s">
        <v>21</v>
      </c>
      <c r="D126" t="s">
        <v>70</v>
      </c>
      <c r="E126">
        <v>0</v>
      </c>
      <c r="F126">
        <v>0</v>
      </c>
      <c r="G126">
        <v>0</v>
      </c>
      <c r="H126">
        <v>0</v>
      </c>
      <c r="I126">
        <v>25.68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25.68</v>
      </c>
    </row>
    <row r="127" spans="1:17" x14ac:dyDescent="0.25">
      <c r="A127">
        <v>136</v>
      </c>
      <c r="B127" t="s">
        <v>80</v>
      </c>
      <c r="C127" t="s">
        <v>14</v>
      </c>
      <c r="D127" t="s">
        <v>725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25.68</v>
      </c>
      <c r="N127">
        <v>0</v>
      </c>
      <c r="O127">
        <v>0</v>
      </c>
      <c r="P127">
        <v>0</v>
      </c>
      <c r="Q127">
        <v>25.68</v>
      </c>
    </row>
    <row r="128" spans="1:17" x14ac:dyDescent="0.25">
      <c r="A128">
        <v>136</v>
      </c>
      <c r="B128" t="s">
        <v>80</v>
      </c>
      <c r="C128" t="s">
        <v>14</v>
      </c>
      <c r="D128" t="s">
        <v>72</v>
      </c>
      <c r="E128">
        <v>0</v>
      </c>
      <c r="F128">
        <v>64.12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64.12</v>
      </c>
    </row>
    <row r="129" spans="1:17" x14ac:dyDescent="0.25">
      <c r="A129">
        <v>136</v>
      </c>
      <c r="B129" t="s">
        <v>80</v>
      </c>
      <c r="C129" t="s">
        <v>14</v>
      </c>
      <c r="D129" t="s">
        <v>731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25.68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25.68</v>
      </c>
    </row>
    <row r="130" spans="1:17" x14ac:dyDescent="0.25">
      <c r="A130">
        <v>136</v>
      </c>
      <c r="B130" t="s">
        <v>80</v>
      </c>
      <c r="C130" t="s">
        <v>14</v>
      </c>
      <c r="D130" t="s">
        <v>31</v>
      </c>
      <c r="E130">
        <v>0</v>
      </c>
      <c r="F130">
        <v>28.89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28.89</v>
      </c>
    </row>
    <row r="131" spans="1:17" x14ac:dyDescent="0.25">
      <c r="A131">
        <v>136</v>
      </c>
      <c r="B131" t="s">
        <v>80</v>
      </c>
      <c r="C131" t="s">
        <v>14</v>
      </c>
      <c r="D131" t="s">
        <v>732</v>
      </c>
      <c r="E131">
        <v>0</v>
      </c>
      <c r="F131">
        <v>28.89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28.89</v>
      </c>
    </row>
    <row r="132" spans="1:17" x14ac:dyDescent="0.25">
      <c r="A132">
        <v>136</v>
      </c>
      <c r="B132" t="s">
        <v>81</v>
      </c>
      <c r="C132" t="s">
        <v>17</v>
      </c>
      <c r="D132" t="s">
        <v>706</v>
      </c>
      <c r="E132">
        <v>0</v>
      </c>
      <c r="F132">
        <v>0</v>
      </c>
      <c r="G132">
        <v>3.74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3.74</v>
      </c>
    </row>
    <row r="133" spans="1:17" x14ac:dyDescent="0.25">
      <c r="A133">
        <v>136</v>
      </c>
      <c r="B133" t="s">
        <v>81</v>
      </c>
      <c r="C133" t="s">
        <v>27</v>
      </c>
      <c r="D133" t="s">
        <v>733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>
        <v>136</v>
      </c>
      <c r="B134" t="s">
        <v>81</v>
      </c>
      <c r="C134" t="s">
        <v>27</v>
      </c>
      <c r="D134" t="s">
        <v>51</v>
      </c>
      <c r="E134">
        <v>26.7</v>
      </c>
      <c r="F134">
        <v>53.5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80.2</v>
      </c>
    </row>
    <row r="135" spans="1:17" x14ac:dyDescent="0.25">
      <c r="A135">
        <v>136</v>
      </c>
      <c r="B135" t="s">
        <v>81</v>
      </c>
      <c r="C135" t="s">
        <v>27</v>
      </c>
      <c r="D135" t="s">
        <v>44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136</v>
      </c>
      <c r="B136" t="s">
        <v>81</v>
      </c>
      <c r="C136" t="s">
        <v>21</v>
      </c>
      <c r="D136" t="s">
        <v>734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136</v>
      </c>
      <c r="B137" t="s">
        <v>81</v>
      </c>
      <c r="C137" t="s">
        <v>14</v>
      </c>
      <c r="D137" t="s">
        <v>79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136</v>
      </c>
      <c r="B138" t="s">
        <v>82</v>
      </c>
      <c r="C138" t="s">
        <v>17</v>
      </c>
      <c r="D138" t="s">
        <v>706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>
        <v>136</v>
      </c>
      <c r="B139" t="s">
        <v>82</v>
      </c>
      <c r="C139" t="s">
        <v>27</v>
      </c>
      <c r="D139" t="s">
        <v>51</v>
      </c>
      <c r="E139">
        <v>0</v>
      </c>
      <c r="F139">
        <v>0</v>
      </c>
      <c r="G139">
        <v>0</v>
      </c>
      <c r="H139">
        <v>51.36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51.36</v>
      </c>
    </row>
    <row r="140" spans="1:17" x14ac:dyDescent="0.25">
      <c r="A140">
        <v>136</v>
      </c>
      <c r="B140" t="s">
        <v>82</v>
      </c>
      <c r="C140" t="s">
        <v>27</v>
      </c>
      <c r="D140" t="s">
        <v>43</v>
      </c>
      <c r="E140">
        <v>0</v>
      </c>
      <c r="F140">
        <v>25.68</v>
      </c>
      <c r="G140">
        <v>25.68</v>
      </c>
      <c r="H140">
        <v>0</v>
      </c>
      <c r="I140">
        <v>25.68</v>
      </c>
      <c r="J140">
        <v>51.36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128.4</v>
      </c>
    </row>
    <row r="141" spans="1:17" x14ac:dyDescent="0.25">
      <c r="A141">
        <v>136</v>
      </c>
      <c r="B141" t="s">
        <v>82</v>
      </c>
      <c r="C141" t="s">
        <v>27</v>
      </c>
      <c r="D141" t="s">
        <v>52</v>
      </c>
      <c r="E141">
        <v>0</v>
      </c>
      <c r="F141">
        <v>25.68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25.68</v>
      </c>
    </row>
    <row r="142" spans="1:17" x14ac:dyDescent="0.25">
      <c r="A142">
        <v>136</v>
      </c>
      <c r="B142" t="s">
        <v>82</v>
      </c>
      <c r="C142" t="s">
        <v>27</v>
      </c>
      <c r="D142" t="s">
        <v>730</v>
      </c>
      <c r="E142">
        <v>0</v>
      </c>
      <c r="F142">
        <v>25.68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25.68</v>
      </c>
    </row>
    <row r="143" spans="1:17" x14ac:dyDescent="0.25">
      <c r="A143">
        <v>136</v>
      </c>
      <c r="B143" t="s">
        <v>82</v>
      </c>
      <c r="C143" t="s">
        <v>27</v>
      </c>
      <c r="D143" t="s">
        <v>44</v>
      </c>
      <c r="E143">
        <v>0</v>
      </c>
      <c r="F143">
        <v>0</v>
      </c>
      <c r="G143">
        <v>25.68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25.68</v>
      </c>
    </row>
    <row r="144" spans="1:17" x14ac:dyDescent="0.25">
      <c r="A144">
        <v>136</v>
      </c>
      <c r="B144" t="s">
        <v>82</v>
      </c>
      <c r="C144" t="s">
        <v>27</v>
      </c>
      <c r="D144" t="s">
        <v>83</v>
      </c>
      <c r="E144">
        <v>0</v>
      </c>
      <c r="F144">
        <v>0</v>
      </c>
      <c r="G144">
        <v>0</v>
      </c>
      <c r="H144">
        <v>0</v>
      </c>
      <c r="I144">
        <v>25.68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25.68</v>
      </c>
    </row>
    <row r="145" spans="1:17" x14ac:dyDescent="0.25">
      <c r="A145">
        <v>136</v>
      </c>
      <c r="B145" t="s">
        <v>82</v>
      </c>
      <c r="C145" t="s">
        <v>27</v>
      </c>
      <c r="D145" t="s">
        <v>47</v>
      </c>
      <c r="E145">
        <v>0</v>
      </c>
      <c r="F145">
        <v>0</v>
      </c>
      <c r="G145">
        <v>0</v>
      </c>
      <c r="H145">
        <v>0</v>
      </c>
      <c r="I145">
        <v>25.68</v>
      </c>
      <c r="J145">
        <v>25.68</v>
      </c>
      <c r="K145">
        <v>0</v>
      </c>
      <c r="L145">
        <v>25.68</v>
      </c>
      <c r="M145">
        <v>25.68</v>
      </c>
      <c r="N145">
        <v>0</v>
      </c>
      <c r="O145">
        <v>77.040000000000006</v>
      </c>
      <c r="P145">
        <v>0</v>
      </c>
      <c r="Q145">
        <v>179.76</v>
      </c>
    </row>
    <row r="146" spans="1:17" x14ac:dyDescent="0.25">
      <c r="A146">
        <v>136</v>
      </c>
      <c r="B146" t="s">
        <v>82</v>
      </c>
      <c r="C146" t="s">
        <v>14</v>
      </c>
      <c r="D146" t="s">
        <v>725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25.68</v>
      </c>
      <c r="N146">
        <v>0</v>
      </c>
      <c r="O146">
        <v>0</v>
      </c>
      <c r="P146">
        <v>0</v>
      </c>
      <c r="Q146">
        <v>25.68</v>
      </c>
    </row>
    <row r="147" spans="1:17" x14ac:dyDescent="0.25">
      <c r="A147">
        <v>136</v>
      </c>
      <c r="B147" t="s">
        <v>82</v>
      </c>
      <c r="C147" t="s">
        <v>14</v>
      </c>
      <c r="D147" t="s">
        <v>72</v>
      </c>
      <c r="E147">
        <v>0</v>
      </c>
      <c r="F147">
        <v>64.12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64.12</v>
      </c>
    </row>
    <row r="148" spans="1:17" x14ac:dyDescent="0.25">
      <c r="A148">
        <v>136</v>
      </c>
      <c r="B148" t="s">
        <v>82</v>
      </c>
      <c r="C148" t="s">
        <v>14</v>
      </c>
      <c r="D148" t="s">
        <v>735</v>
      </c>
      <c r="E148">
        <v>0</v>
      </c>
      <c r="F148">
        <v>0</v>
      </c>
      <c r="G148">
        <v>0</v>
      </c>
      <c r="H148">
        <v>46.92</v>
      </c>
      <c r="I148">
        <v>0</v>
      </c>
      <c r="J148">
        <v>0</v>
      </c>
      <c r="K148">
        <v>0</v>
      </c>
      <c r="L148">
        <v>0</v>
      </c>
      <c r="M148">
        <v>23.46</v>
      </c>
      <c r="N148">
        <v>46.92</v>
      </c>
      <c r="O148">
        <v>0</v>
      </c>
      <c r="P148">
        <v>0</v>
      </c>
      <c r="Q148">
        <v>117.3</v>
      </c>
    </row>
    <row r="149" spans="1:17" x14ac:dyDescent="0.25">
      <c r="A149">
        <v>136</v>
      </c>
      <c r="B149" t="s">
        <v>82</v>
      </c>
      <c r="C149" t="s">
        <v>14</v>
      </c>
      <c r="D149" t="s">
        <v>73</v>
      </c>
      <c r="E149">
        <v>0</v>
      </c>
      <c r="F149">
        <v>51.33</v>
      </c>
      <c r="G149">
        <v>25.68</v>
      </c>
      <c r="H149">
        <v>51.36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128.37</v>
      </c>
    </row>
    <row r="150" spans="1:17" x14ac:dyDescent="0.25">
      <c r="A150">
        <v>136</v>
      </c>
      <c r="B150" t="s">
        <v>84</v>
      </c>
      <c r="C150" t="s">
        <v>17</v>
      </c>
      <c r="D150" t="s">
        <v>706</v>
      </c>
      <c r="E150">
        <v>0</v>
      </c>
      <c r="F150">
        <v>0</v>
      </c>
      <c r="G150">
        <v>5.09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5.09</v>
      </c>
    </row>
    <row r="151" spans="1:17" x14ac:dyDescent="0.25">
      <c r="A151">
        <v>136</v>
      </c>
      <c r="B151" t="s">
        <v>85</v>
      </c>
      <c r="C151" t="s">
        <v>27</v>
      </c>
      <c r="D151" t="s">
        <v>52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>
        <v>136</v>
      </c>
      <c r="B152" t="s">
        <v>85</v>
      </c>
      <c r="C152" t="s">
        <v>21</v>
      </c>
      <c r="D152" t="s">
        <v>86</v>
      </c>
      <c r="E152">
        <v>-36.270000000000003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-36.270000000000003</v>
      </c>
    </row>
    <row r="153" spans="1:17" x14ac:dyDescent="0.25">
      <c r="A153">
        <v>136</v>
      </c>
      <c r="B153" t="s">
        <v>85</v>
      </c>
      <c r="C153" t="s">
        <v>21</v>
      </c>
      <c r="D153" t="s">
        <v>70</v>
      </c>
      <c r="E153">
        <v>0</v>
      </c>
      <c r="F153">
        <v>0</v>
      </c>
      <c r="G153">
        <v>0</v>
      </c>
      <c r="H153">
        <v>0</v>
      </c>
      <c r="I153">
        <v>36.340000000000003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36.340000000000003</v>
      </c>
    </row>
    <row r="154" spans="1:17" x14ac:dyDescent="0.25">
      <c r="A154">
        <v>136</v>
      </c>
      <c r="B154" t="s">
        <v>85</v>
      </c>
      <c r="C154" t="s">
        <v>21</v>
      </c>
      <c r="D154" t="s">
        <v>55</v>
      </c>
      <c r="E154">
        <v>0</v>
      </c>
      <c r="F154">
        <v>0</v>
      </c>
      <c r="G154">
        <v>0</v>
      </c>
      <c r="H154">
        <v>218.01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218.01</v>
      </c>
    </row>
    <row r="155" spans="1:17" x14ac:dyDescent="0.25">
      <c r="A155">
        <v>136</v>
      </c>
      <c r="B155" t="s">
        <v>85</v>
      </c>
      <c r="C155" t="s">
        <v>87</v>
      </c>
      <c r="D155" t="s">
        <v>86</v>
      </c>
      <c r="E155">
        <v>72.489999999999995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72.489999999999995</v>
      </c>
    </row>
    <row r="156" spans="1:17" x14ac:dyDescent="0.25">
      <c r="A156">
        <v>136</v>
      </c>
      <c r="B156" t="s">
        <v>85</v>
      </c>
      <c r="C156" t="s">
        <v>14</v>
      </c>
      <c r="D156" t="s">
        <v>72</v>
      </c>
      <c r="E156">
        <v>0</v>
      </c>
      <c r="F156">
        <v>87.18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87.18</v>
      </c>
    </row>
    <row r="157" spans="1:17" ht="15.75" thickBot="1" x14ac:dyDescent="0.3">
      <c r="E157" s="2">
        <f>SUM(E90:E156)</f>
        <v>121.66</v>
      </c>
      <c r="F157" s="2">
        <f t="shared" ref="F157:Q157" si="32">SUM(F90:F156)</f>
        <v>880.56</v>
      </c>
      <c r="G157" s="2">
        <f t="shared" si="32"/>
        <v>382.08</v>
      </c>
      <c r="H157" s="2">
        <f t="shared" si="32"/>
        <v>558.85</v>
      </c>
      <c r="I157" s="2">
        <f t="shared" si="32"/>
        <v>410.1400000000001</v>
      </c>
      <c r="J157" s="2">
        <f t="shared" si="32"/>
        <v>263.40000000000003</v>
      </c>
      <c r="K157" s="2">
        <f t="shared" si="32"/>
        <v>76.800000000000011</v>
      </c>
      <c r="L157" s="2">
        <f t="shared" si="32"/>
        <v>51.120000000000005</v>
      </c>
      <c r="M157" s="2">
        <f t="shared" si="32"/>
        <v>284.45999999999998</v>
      </c>
      <c r="N157" s="2">
        <f t="shared" si="32"/>
        <v>181.49</v>
      </c>
      <c r="O157" s="2">
        <f t="shared" si="32"/>
        <v>1255.42</v>
      </c>
      <c r="P157" s="2">
        <f t="shared" si="32"/>
        <v>76.14</v>
      </c>
      <c r="Q157" s="2">
        <f t="shared" si="32"/>
        <v>4542.1199999999981</v>
      </c>
    </row>
    <row r="158" spans="1:17" x14ac:dyDescent="0.25">
      <c r="A158">
        <v>137</v>
      </c>
      <c r="B158" t="s">
        <v>736</v>
      </c>
      <c r="C158" t="s">
        <v>17</v>
      </c>
      <c r="D158" t="s">
        <v>706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>
        <v>137</v>
      </c>
      <c r="B159" t="s">
        <v>736</v>
      </c>
      <c r="C159" t="s">
        <v>27</v>
      </c>
      <c r="D159" t="s">
        <v>737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>
        <v>137</v>
      </c>
      <c r="B160" t="s">
        <v>736</v>
      </c>
      <c r="C160" t="s">
        <v>27</v>
      </c>
      <c r="D160" t="s">
        <v>706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>
        <v>137</v>
      </c>
      <c r="B161" t="s">
        <v>736</v>
      </c>
      <c r="C161" t="s">
        <v>21</v>
      </c>
      <c r="D161" t="s">
        <v>88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>
        <v>137</v>
      </c>
      <c r="B162" t="s">
        <v>736</v>
      </c>
      <c r="C162" t="s">
        <v>21</v>
      </c>
      <c r="D162" t="s">
        <v>24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>
        <v>137</v>
      </c>
      <c r="B163" t="s">
        <v>738</v>
      </c>
      <c r="C163" t="s">
        <v>17</v>
      </c>
      <c r="D163" t="s">
        <v>52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>
        <v>137</v>
      </c>
      <c r="B164" t="s">
        <v>738</v>
      </c>
      <c r="C164" t="s">
        <v>17</v>
      </c>
      <c r="D164" t="s">
        <v>706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>
        <v>137</v>
      </c>
      <c r="B165" t="s">
        <v>738</v>
      </c>
      <c r="C165" t="s">
        <v>27</v>
      </c>
      <c r="D165" t="s">
        <v>720</v>
      </c>
      <c r="E165">
        <v>0</v>
      </c>
      <c r="F165">
        <v>30.6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30.6</v>
      </c>
    </row>
    <row r="166" spans="1:17" x14ac:dyDescent="0.25">
      <c r="A166">
        <v>137</v>
      </c>
      <c r="B166" t="s">
        <v>738</v>
      </c>
      <c r="C166" t="s">
        <v>27</v>
      </c>
      <c r="D166" t="s">
        <v>52</v>
      </c>
      <c r="E166">
        <v>0</v>
      </c>
      <c r="F166">
        <v>0</v>
      </c>
      <c r="G166">
        <v>918</v>
      </c>
      <c r="H166">
        <v>0</v>
      </c>
      <c r="I166">
        <v>0</v>
      </c>
      <c r="J166">
        <v>0</v>
      </c>
      <c r="K166">
        <v>306</v>
      </c>
      <c r="L166">
        <v>0</v>
      </c>
      <c r="M166">
        <v>132</v>
      </c>
      <c r="N166">
        <v>0</v>
      </c>
      <c r="O166">
        <v>132</v>
      </c>
      <c r="P166">
        <v>132</v>
      </c>
      <c r="Q166">
        <v>1620</v>
      </c>
    </row>
    <row r="167" spans="1:17" x14ac:dyDescent="0.25">
      <c r="A167">
        <v>137</v>
      </c>
      <c r="B167" t="s">
        <v>738</v>
      </c>
      <c r="C167" t="s">
        <v>27</v>
      </c>
      <c r="D167" t="s">
        <v>44</v>
      </c>
      <c r="E167">
        <v>0</v>
      </c>
      <c r="F167">
        <v>0</v>
      </c>
      <c r="G167">
        <v>30.6</v>
      </c>
      <c r="H167">
        <v>30.6</v>
      </c>
      <c r="I167">
        <v>30.6</v>
      </c>
      <c r="J167">
        <v>30.6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122.4</v>
      </c>
    </row>
    <row r="168" spans="1:17" x14ac:dyDescent="0.25">
      <c r="A168">
        <v>137</v>
      </c>
      <c r="B168" t="s">
        <v>738</v>
      </c>
      <c r="C168" t="s">
        <v>27</v>
      </c>
      <c r="D168" t="s">
        <v>53</v>
      </c>
      <c r="E168">
        <v>0</v>
      </c>
      <c r="F168">
        <v>30.6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30.6</v>
      </c>
    </row>
    <row r="169" spans="1:17" x14ac:dyDescent="0.25">
      <c r="A169">
        <v>137</v>
      </c>
      <c r="B169" t="s">
        <v>738</v>
      </c>
      <c r="C169" t="s">
        <v>27</v>
      </c>
      <c r="D169" t="s">
        <v>46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30.6</v>
      </c>
      <c r="N169">
        <v>0</v>
      </c>
      <c r="O169">
        <v>0</v>
      </c>
      <c r="P169">
        <v>0</v>
      </c>
      <c r="Q169">
        <v>30.6</v>
      </c>
    </row>
    <row r="170" spans="1:17" x14ac:dyDescent="0.25">
      <c r="A170">
        <v>137</v>
      </c>
      <c r="B170" t="s">
        <v>738</v>
      </c>
      <c r="C170" t="s">
        <v>27</v>
      </c>
      <c r="D170" t="s">
        <v>89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>
        <v>137</v>
      </c>
      <c r="B171" t="s">
        <v>738</v>
      </c>
      <c r="C171" t="s">
        <v>21</v>
      </c>
      <c r="D171" t="s">
        <v>716</v>
      </c>
      <c r="E171">
        <v>0</v>
      </c>
      <c r="F171">
        <v>0</v>
      </c>
      <c r="G171">
        <v>0</v>
      </c>
      <c r="H171">
        <v>61.2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61.2</v>
      </c>
    </row>
    <row r="172" spans="1:17" x14ac:dyDescent="0.25">
      <c r="A172">
        <v>137</v>
      </c>
      <c r="B172" t="s">
        <v>738</v>
      </c>
      <c r="C172" t="s">
        <v>21</v>
      </c>
      <c r="D172" t="s">
        <v>715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>
        <v>137</v>
      </c>
      <c r="B173" t="s">
        <v>738</v>
      </c>
      <c r="C173" t="s">
        <v>21</v>
      </c>
      <c r="D173" t="s">
        <v>739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30.6</v>
      </c>
      <c r="P173">
        <v>91.8</v>
      </c>
      <c r="Q173">
        <v>122.4</v>
      </c>
    </row>
    <row r="174" spans="1:17" x14ac:dyDescent="0.25">
      <c r="A174">
        <v>137</v>
      </c>
      <c r="B174" t="s">
        <v>738</v>
      </c>
      <c r="C174" t="s">
        <v>21</v>
      </c>
      <c r="D174" t="s">
        <v>90</v>
      </c>
      <c r="E174">
        <v>0</v>
      </c>
      <c r="F174">
        <v>30.6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30.6</v>
      </c>
    </row>
    <row r="175" spans="1:17" x14ac:dyDescent="0.25">
      <c r="A175">
        <v>137</v>
      </c>
      <c r="B175" t="s">
        <v>738</v>
      </c>
      <c r="C175" t="s">
        <v>21</v>
      </c>
      <c r="D175" t="s">
        <v>88</v>
      </c>
      <c r="E175">
        <v>0</v>
      </c>
      <c r="F175">
        <v>0</v>
      </c>
      <c r="G175">
        <v>27.84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27.84</v>
      </c>
    </row>
    <row r="176" spans="1:17" x14ac:dyDescent="0.25">
      <c r="A176">
        <v>137</v>
      </c>
      <c r="B176" t="s">
        <v>738</v>
      </c>
      <c r="C176" t="s">
        <v>21</v>
      </c>
      <c r="D176" t="s">
        <v>24</v>
      </c>
      <c r="E176">
        <v>0</v>
      </c>
      <c r="F176">
        <v>61.2</v>
      </c>
      <c r="G176">
        <v>122.4</v>
      </c>
      <c r="H176">
        <v>91.8</v>
      </c>
      <c r="I176">
        <v>0</v>
      </c>
      <c r="J176">
        <v>91.8</v>
      </c>
      <c r="K176">
        <v>61.2</v>
      </c>
      <c r="L176">
        <v>0</v>
      </c>
      <c r="M176">
        <v>61.2</v>
      </c>
      <c r="N176">
        <v>61.2</v>
      </c>
      <c r="O176">
        <v>61.2</v>
      </c>
      <c r="P176">
        <v>61.2</v>
      </c>
      <c r="Q176">
        <v>673.2</v>
      </c>
    </row>
    <row r="177" spans="1:17" x14ac:dyDescent="0.25">
      <c r="A177">
        <v>137</v>
      </c>
      <c r="B177" t="s">
        <v>738</v>
      </c>
      <c r="C177" t="s">
        <v>21</v>
      </c>
      <c r="D177" t="s">
        <v>91</v>
      </c>
      <c r="E177">
        <v>0</v>
      </c>
      <c r="F177">
        <v>0</v>
      </c>
      <c r="G177">
        <v>0</v>
      </c>
      <c r="H177">
        <v>30.6</v>
      </c>
      <c r="I177">
        <v>0</v>
      </c>
      <c r="J177">
        <v>30.6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61.2</v>
      </c>
    </row>
    <row r="178" spans="1:17" x14ac:dyDescent="0.25">
      <c r="A178">
        <v>137</v>
      </c>
      <c r="B178" t="s">
        <v>738</v>
      </c>
      <c r="C178" t="s">
        <v>21</v>
      </c>
      <c r="D178" t="s">
        <v>92</v>
      </c>
      <c r="E178">
        <v>0</v>
      </c>
      <c r="F178">
        <v>0</v>
      </c>
      <c r="G178">
        <v>30.6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30.6</v>
      </c>
    </row>
    <row r="179" spans="1:17" x14ac:dyDescent="0.25">
      <c r="A179">
        <v>137</v>
      </c>
      <c r="B179" t="s">
        <v>738</v>
      </c>
      <c r="C179" t="s">
        <v>21</v>
      </c>
      <c r="D179" t="s">
        <v>93</v>
      </c>
      <c r="E179">
        <v>0</v>
      </c>
      <c r="F179">
        <v>0</v>
      </c>
      <c r="G179">
        <v>15.3</v>
      </c>
      <c r="H179">
        <v>0</v>
      </c>
      <c r="I179">
        <v>15.3</v>
      </c>
      <c r="J179">
        <v>30.6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61.2</v>
      </c>
    </row>
    <row r="180" spans="1:17" x14ac:dyDescent="0.25">
      <c r="A180">
        <v>137</v>
      </c>
      <c r="B180" t="s">
        <v>738</v>
      </c>
      <c r="C180" t="s">
        <v>21</v>
      </c>
      <c r="D180" t="s">
        <v>740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30.6</v>
      </c>
      <c r="O180">
        <v>0</v>
      </c>
      <c r="P180">
        <v>0</v>
      </c>
      <c r="Q180">
        <v>30.6</v>
      </c>
    </row>
    <row r="181" spans="1:17" x14ac:dyDescent="0.25">
      <c r="A181">
        <v>137</v>
      </c>
      <c r="B181" t="s">
        <v>738</v>
      </c>
      <c r="C181" t="s">
        <v>14</v>
      </c>
      <c r="D181" t="s">
        <v>72</v>
      </c>
      <c r="E181">
        <v>0</v>
      </c>
      <c r="F181">
        <v>30.6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30.6</v>
      </c>
    </row>
    <row r="182" spans="1:17" x14ac:dyDescent="0.25">
      <c r="A182">
        <v>137</v>
      </c>
      <c r="B182" t="s">
        <v>738</v>
      </c>
      <c r="C182" t="s">
        <v>14</v>
      </c>
      <c r="D182" t="s">
        <v>707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27.54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27.54</v>
      </c>
    </row>
    <row r="183" spans="1:17" x14ac:dyDescent="0.25">
      <c r="A183">
        <v>137</v>
      </c>
      <c r="B183" t="s">
        <v>738</v>
      </c>
      <c r="C183" t="s">
        <v>14</v>
      </c>
      <c r="D183" t="s">
        <v>94</v>
      </c>
      <c r="E183">
        <v>0</v>
      </c>
      <c r="F183">
        <v>0</v>
      </c>
      <c r="G183">
        <v>0</v>
      </c>
      <c r="H183">
        <v>0</v>
      </c>
      <c r="I183">
        <v>15.3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15.3</v>
      </c>
    </row>
    <row r="184" spans="1:17" x14ac:dyDescent="0.25">
      <c r="A184">
        <v>137</v>
      </c>
      <c r="B184" t="s">
        <v>738</v>
      </c>
      <c r="C184" t="s">
        <v>14</v>
      </c>
      <c r="D184" t="s">
        <v>741</v>
      </c>
      <c r="E184">
        <v>0</v>
      </c>
      <c r="F184">
        <v>30.6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30.6</v>
      </c>
    </row>
    <row r="185" spans="1:17" x14ac:dyDescent="0.25">
      <c r="A185">
        <v>137</v>
      </c>
      <c r="B185" t="s">
        <v>95</v>
      </c>
      <c r="C185" t="s">
        <v>17</v>
      </c>
      <c r="D185" t="s">
        <v>706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>
        <v>137</v>
      </c>
      <c r="B186" t="s">
        <v>95</v>
      </c>
      <c r="C186" t="s">
        <v>27</v>
      </c>
      <c r="D186" t="s">
        <v>720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>
        <v>137</v>
      </c>
      <c r="B187" t="s">
        <v>95</v>
      </c>
      <c r="C187" t="s">
        <v>27</v>
      </c>
      <c r="D187" t="s">
        <v>43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>
        <v>137</v>
      </c>
      <c r="B188" t="s">
        <v>95</v>
      </c>
      <c r="C188" t="s">
        <v>27</v>
      </c>
      <c r="D188" t="s">
        <v>96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>
        <v>137</v>
      </c>
      <c r="B189" t="s">
        <v>95</v>
      </c>
      <c r="C189" t="s">
        <v>27</v>
      </c>
      <c r="D189" t="s">
        <v>706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>
        <v>137</v>
      </c>
      <c r="B190" t="s">
        <v>95</v>
      </c>
      <c r="C190" t="s">
        <v>64</v>
      </c>
      <c r="D190" t="s">
        <v>65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137</v>
      </c>
      <c r="B191" t="s">
        <v>95</v>
      </c>
      <c r="C191" t="s">
        <v>21</v>
      </c>
      <c r="D191" t="s">
        <v>715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137</v>
      </c>
      <c r="B192" t="s">
        <v>95</v>
      </c>
      <c r="C192" t="s">
        <v>21</v>
      </c>
      <c r="D192" t="s">
        <v>97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137</v>
      </c>
      <c r="B193" t="s">
        <v>95</v>
      </c>
      <c r="C193" t="s">
        <v>21</v>
      </c>
      <c r="D193" t="s">
        <v>88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137</v>
      </c>
      <c r="B194" t="s">
        <v>95</v>
      </c>
      <c r="C194" t="s">
        <v>14</v>
      </c>
      <c r="D194" t="s">
        <v>731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>
        <v>137</v>
      </c>
      <c r="B195" t="s">
        <v>95</v>
      </c>
      <c r="C195" t="s">
        <v>14</v>
      </c>
      <c r="D195" t="s">
        <v>742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>
        <v>137</v>
      </c>
      <c r="B196" t="s">
        <v>98</v>
      </c>
      <c r="C196" t="s">
        <v>27</v>
      </c>
      <c r="D196" t="s">
        <v>50</v>
      </c>
      <c r="E196">
        <v>19.8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19.8</v>
      </c>
    </row>
    <row r="197" spans="1:17" x14ac:dyDescent="0.25">
      <c r="A197">
        <v>137</v>
      </c>
      <c r="B197" t="s">
        <v>98</v>
      </c>
      <c r="C197" t="s">
        <v>27</v>
      </c>
      <c r="D197" t="s">
        <v>743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148.5</v>
      </c>
      <c r="Q197">
        <v>148.5</v>
      </c>
    </row>
    <row r="198" spans="1:17" x14ac:dyDescent="0.25">
      <c r="A198">
        <v>137</v>
      </c>
      <c r="B198" t="s">
        <v>98</v>
      </c>
      <c r="C198" t="s">
        <v>27</v>
      </c>
      <c r="D198" t="s">
        <v>723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29.7</v>
      </c>
      <c r="Q198">
        <v>29.7</v>
      </c>
    </row>
    <row r="199" spans="1:17" x14ac:dyDescent="0.25">
      <c r="A199">
        <v>137</v>
      </c>
      <c r="B199" t="s">
        <v>98</v>
      </c>
      <c r="C199" t="s">
        <v>27</v>
      </c>
      <c r="D199" t="s">
        <v>99</v>
      </c>
      <c r="E199">
        <v>19.8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19.8</v>
      </c>
    </row>
    <row r="200" spans="1:17" x14ac:dyDescent="0.25">
      <c r="A200">
        <v>137</v>
      </c>
      <c r="B200" t="s">
        <v>98</v>
      </c>
      <c r="C200" t="s">
        <v>27</v>
      </c>
      <c r="D200" t="s">
        <v>35</v>
      </c>
      <c r="E200">
        <v>0</v>
      </c>
      <c r="F200">
        <v>0</v>
      </c>
      <c r="G200">
        <v>0</v>
      </c>
      <c r="H200">
        <v>19.8</v>
      </c>
      <c r="I200">
        <v>39.6</v>
      </c>
      <c r="J200">
        <v>19.8</v>
      </c>
      <c r="K200">
        <v>19.8</v>
      </c>
      <c r="L200">
        <v>0</v>
      </c>
      <c r="M200">
        <v>79.2</v>
      </c>
      <c r="N200">
        <v>0</v>
      </c>
      <c r="O200">
        <v>39.6</v>
      </c>
      <c r="P200">
        <v>39.6</v>
      </c>
      <c r="Q200">
        <v>257.39999999999998</v>
      </c>
    </row>
    <row r="201" spans="1:17" x14ac:dyDescent="0.25">
      <c r="A201">
        <v>137</v>
      </c>
      <c r="B201" t="s">
        <v>98</v>
      </c>
      <c r="C201" t="s">
        <v>27</v>
      </c>
      <c r="D201" t="s">
        <v>47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39.6</v>
      </c>
      <c r="N201">
        <v>19.8</v>
      </c>
      <c r="O201">
        <v>0</v>
      </c>
      <c r="P201">
        <v>0</v>
      </c>
      <c r="Q201">
        <v>59.4</v>
      </c>
    </row>
    <row r="202" spans="1:17" x14ac:dyDescent="0.25">
      <c r="A202">
        <v>137</v>
      </c>
      <c r="B202" t="s">
        <v>98</v>
      </c>
      <c r="C202" t="s">
        <v>27</v>
      </c>
      <c r="D202" t="s">
        <v>63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39.9</v>
      </c>
      <c r="O202">
        <v>71.819999999999993</v>
      </c>
      <c r="P202">
        <v>39.9</v>
      </c>
      <c r="Q202">
        <v>151.62</v>
      </c>
    </row>
    <row r="203" spans="1:17" x14ac:dyDescent="0.25">
      <c r="A203">
        <v>137</v>
      </c>
      <c r="B203" t="s">
        <v>98</v>
      </c>
      <c r="C203" t="s">
        <v>21</v>
      </c>
      <c r="D203" t="s">
        <v>744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39.6</v>
      </c>
      <c r="O203">
        <v>0</v>
      </c>
      <c r="P203">
        <v>0</v>
      </c>
      <c r="Q203">
        <v>39.6</v>
      </c>
    </row>
    <row r="204" spans="1:17" x14ac:dyDescent="0.25">
      <c r="A204">
        <v>137</v>
      </c>
      <c r="B204" t="s">
        <v>98</v>
      </c>
      <c r="C204" t="s">
        <v>21</v>
      </c>
      <c r="D204" t="s">
        <v>715</v>
      </c>
      <c r="E204">
        <v>0</v>
      </c>
      <c r="F204">
        <v>39.6</v>
      </c>
      <c r="G204">
        <v>79.2</v>
      </c>
      <c r="H204">
        <v>79.2</v>
      </c>
      <c r="I204">
        <v>39.6</v>
      </c>
      <c r="J204">
        <v>79.2</v>
      </c>
      <c r="K204">
        <v>39.6</v>
      </c>
      <c r="L204">
        <v>19.8</v>
      </c>
      <c r="M204">
        <v>39.6</v>
      </c>
      <c r="N204">
        <v>79.2</v>
      </c>
      <c r="O204">
        <v>59.4</v>
      </c>
      <c r="P204">
        <v>39.6</v>
      </c>
      <c r="Q204">
        <v>594</v>
      </c>
    </row>
    <row r="205" spans="1:17" x14ac:dyDescent="0.25">
      <c r="A205">
        <v>137</v>
      </c>
      <c r="B205" t="s">
        <v>98</v>
      </c>
      <c r="C205" t="s">
        <v>21</v>
      </c>
      <c r="D205" t="s">
        <v>745</v>
      </c>
      <c r="E205">
        <v>0</v>
      </c>
      <c r="F205">
        <v>39.6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39.6</v>
      </c>
    </row>
    <row r="206" spans="1:17" x14ac:dyDescent="0.25">
      <c r="A206">
        <v>137</v>
      </c>
      <c r="B206" t="s">
        <v>98</v>
      </c>
      <c r="C206" t="s">
        <v>21</v>
      </c>
      <c r="D206" t="s">
        <v>88</v>
      </c>
      <c r="E206">
        <v>0</v>
      </c>
      <c r="F206">
        <v>0</v>
      </c>
      <c r="G206">
        <v>19.8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19.8</v>
      </c>
    </row>
    <row r="207" spans="1:17" x14ac:dyDescent="0.25">
      <c r="A207">
        <v>137</v>
      </c>
      <c r="B207" t="s">
        <v>98</v>
      </c>
      <c r="C207" t="s">
        <v>21</v>
      </c>
      <c r="D207" t="s">
        <v>70</v>
      </c>
      <c r="E207">
        <v>0</v>
      </c>
      <c r="F207">
        <v>19.8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19.8</v>
      </c>
    </row>
    <row r="208" spans="1:17" x14ac:dyDescent="0.25">
      <c r="A208">
        <v>137</v>
      </c>
      <c r="B208" t="s">
        <v>98</v>
      </c>
      <c r="C208" t="s">
        <v>21</v>
      </c>
      <c r="D208" t="s">
        <v>100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39.6</v>
      </c>
      <c r="O208">
        <v>0</v>
      </c>
      <c r="P208">
        <v>0</v>
      </c>
      <c r="Q208">
        <v>39.6</v>
      </c>
    </row>
    <row r="209" spans="1:17" x14ac:dyDescent="0.25">
      <c r="A209">
        <v>137</v>
      </c>
      <c r="B209" t="s">
        <v>98</v>
      </c>
      <c r="C209" t="s">
        <v>14</v>
      </c>
      <c r="D209" t="s">
        <v>101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79.2</v>
      </c>
      <c r="P209">
        <v>49.5</v>
      </c>
      <c r="Q209">
        <v>128.69999999999999</v>
      </c>
    </row>
    <row r="210" spans="1:17" x14ac:dyDescent="0.25">
      <c r="A210">
        <v>137</v>
      </c>
      <c r="B210" t="s">
        <v>98</v>
      </c>
      <c r="C210" t="s">
        <v>14</v>
      </c>
      <c r="D210" t="s">
        <v>703</v>
      </c>
      <c r="E210">
        <v>0</v>
      </c>
      <c r="F210">
        <v>0</v>
      </c>
      <c r="G210">
        <v>19.8</v>
      </c>
      <c r="H210">
        <v>89.1</v>
      </c>
      <c r="I210">
        <v>39.6</v>
      </c>
      <c r="J210">
        <v>79.2</v>
      </c>
      <c r="K210">
        <v>0</v>
      </c>
      <c r="L210">
        <v>0</v>
      </c>
      <c r="M210">
        <v>0</v>
      </c>
      <c r="N210">
        <v>0</v>
      </c>
      <c r="O210">
        <v>79.2</v>
      </c>
      <c r="P210">
        <v>0</v>
      </c>
      <c r="Q210">
        <v>306.89999999999998</v>
      </c>
    </row>
    <row r="211" spans="1:17" x14ac:dyDescent="0.25">
      <c r="A211">
        <v>137</v>
      </c>
      <c r="B211" t="s">
        <v>98</v>
      </c>
      <c r="C211" t="s">
        <v>14</v>
      </c>
      <c r="D211" t="s">
        <v>704</v>
      </c>
      <c r="E211">
        <v>0</v>
      </c>
      <c r="F211">
        <v>0</v>
      </c>
      <c r="G211">
        <v>0</v>
      </c>
      <c r="H211">
        <v>19.8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19.8</v>
      </c>
    </row>
    <row r="212" spans="1:17" x14ac:dyDescent="0.25">
      <c r="A212">
        <v>137</v>
      </c>
      <c r="B212" t="s">
        <v>98</v>
      </c>
      <c r="C212" t="s">
        <v>14</v>
      </c>
      <c r="D212" t="s">
        <v>72</v>
      </c>
      <c r="E212">
        <v>0</v>
      </c>
      <c r="F212">
        <v>19.8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19.8</v>
      </c>
    </row>
    <row r="213" spans="1:17" x14ac:dyDescent="0.25">
      <c r="A213">
        <v>137</v>
      </c>
      <c r="B213" t="s">
        <v>98</v>
      </c>
      <c r="C213" t="s">
        <v>14</v>
      </c>
      <c r="D213" t="s">
        <v>717</v>
      </c>
      <c r="E213">
        <v>0</v>
      </c>
      <c r="F213">
        <v>0</v>
      </c>
      <c r="G213">
        <v>0</v>
      </c>
      <c r="H213">
        <v>19.8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19.8</v>
      </c>
    </row>
    <row r="214" spans="1:17" x14ac:dyDescent="0.25">
      <c r="A214">
        <v>137</v>
      </c>
      <c r="B214" t="s">
        <v>98</v>
      </c>
      <c r="C214" t="s">
        <v>14</v>
      </c>
      <c r="D214" t="s">
        <v>29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49.5</v>
      </c>
      <c r="Q214">
        <v>49.5</v>
      </c>
    </row>
    <row r="215" spans="1:17" x14ac:dyDescent="0.25">
      <c r="A215">
        <v>137</v>
      </c>
      <c r="B215" t="s">
        <v>98</v>
      </c>
      <c r="C215" t="s">
        <v>14</v>
      </c>
      <c r="D215" t="s">
        <v>741</v>
      </c>
      <c r="E215">
        <v>0</v>
      </c>
      <c r="F215">
        <v>19.8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19.8</v>
      </c>
    </row>
    <row r="216" spans="1:17" x14ac:dyDescent="0.25">
      <c r="A216">
        <v>137</v>
      </c>
      <c r="B216" t="s">
        <v>98</v>
      </c>
      <c r="C216" t="s">
        <v>14</v>
      </c>
      <c r="D216" t="s">
        <v>102</v>
      </c>
      <c r="E216">
        <v>0</v>
      </c>
      <c r="F216">
        <v>0</v>
      </c>
      <c r="G216">
        <v>0</v>
      </c>
      <c r="H216">
        <v>0</v>
      </c>
      <c r="I216">
        <v>9.9</v>
      </c>
      <c r="J216">
        <v>19.8</v>
      </c>
      <c r="K216">
        <v>0</v>
      </c>
      <c r="L216">
        <v>0</v>
      </c>
      <c r="M216">
        <v>19.8</v>
      </c>
      <c r="N216">
        <v>0</v>
      </c>
      <c r="O216">
        <v>0</v>
      </c>
      <c r="P216">
        <v>39.6</v>
      </c>
      <c r="Q216">
        <v>89.1</v>
      </c>
    </row>
    <row r="217" spans="1:17" x14ac:dyDescent="0.25">
      <c r="A217">
        <v>137</v>
      </c>
      <c r="B217" t="s">
        <v>98</v>
      </c>
      <c r="C217" t="s">
        <v>14</v>
      </c>
      <c r="D217" t="s">
        <v>36</v>
      </c>
      <c r="E217">
        <v>0</v>
      </c>
      <c r="F217">
        <v>0</v>
      </c>
      <c r="G217">
        <v>0</v>
      </c>
      <c r="H217">
        <v>19.8</v>
      </c>
      <c r="I217">
        <v>19.8</v>
      </c>
      <c r="J217">
        <v>9.9</v>
      </c>
      <c r="K217">
        <v>0</v>
      </c>
      <c r="L217">
        <v>9.9</v>
      </c>
      <c r="M217">
        <v>0</v>
      </c>
      <c r="N217">
        <v>0</v>
      </c>
      <c r="O217">
        <v>0</v>
      </c>
      <c r="P217">
        <v>29.7</v>
      </c>
      <c r="Q217">
        <v>89.1</v>
      </c>
    </row>
    <row r="218" spans="1:17" x14ac:dyDescent="0.25">
      <c r="A218">
        <v>137</v>
      </c>
      <c r="B218" t="s">
        <v>98</v>
      </c>
      <c r="C218" t="s">
        <v>14</v>
      </c>
      <c r="D218" t="s">
        <v>710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9.9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9.9</v>
      </c>
    </row>
    <row r="219" spans="1:17" x14ac:dyDescent="0.25">
      <c r="A219">
        <v>137</v>
      </c>
      <c r="B219" t="s">
        <v>98</v>
      </c>
      <c r="C219" t="s">
        <v>14</v>
      </c>
      <c r="D219" t="s">
        <v>103</v>
      </c>
      <c r="E219">
        <v>0</v>
      </c>
      <c r="F219">
        <v>59.4</v>
      </c>
      <c r="G219">
        <v>79.2</v>
      </c>
      <c r="H219">
        <v>99</v>
      </c>
      <c r="I219">
        <v>118.8</v>
      </c>
      <c r="J219">
        <v>138.6</v>
      </c>
      <c r="K219">
        <v>79.2</v>
      </c>
      <c r="L219">
        <v>108.9</v>
      </c>
      <c r="M219">
        <v>297</v>
      </c>
      <c r="N219">
        <v>227.7</v>
      </c>
      <c r="O219">
        <v>168.3</v>
      </c>
      <c r="P219">
        <v>267.3</v>
      </c>
      <c r="Q219">
        <v>1643.4</v>
      </c>
    </row>
    <row r="220" spans="1:17" x14ac:dyDescent="0.25">
      <c r="A220">
        <v>137</v>
      </c>
      <c r="B220" t="s">
        <v>98</v>
      </c>
      <c r="C220" t="s">
        <v>14</v>
      </c>
      <c r="D220" t="s">
        <v>742</v>
      </c>
      <c r="E220">
        <v>0</v>
      </c>
      <c r="F220">
        <v>0</v>
      </c>
      <c r="G220">
        <v>19.8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19.8</v>
      </c>
    </row>
    <row r="221" spans="1:17" x14ac:dyDescent="0.25">
      <c r="A221">
        <v>137</v>
      </c>
      <c r="B221" t="s">
        <v>98</v>
      </c>
      <c r="C221" t="s">
        <v>14</v>
      </c>
      <c r="D221" t="s">
        <v>15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39.6</v>
      </c>
      <c r="L221">
        <v>0</v>
      </c>
      <c r="M221">
        <v>19.8</v>
      </c>
      <c r="N221">
        <v>0</v>
      </c>
      <c r="O221">
        <v>0</v>
      </c>
      <c r="P221">
        <v>39.6</v>
      </c>
      <c r="Q221">
        <v>99</v>
      </c>
    </row>
    <row r="222" spans="1:17" x14ac:dyDescent="0.25">
      <c r="A222">
        <v>137</v>
      </c>
      <c r="B222" t="s">
        <v>98</v>
      </c>
      <c r="C222" t="s">
        <v>14</v>
      </c>
      <c r="D222" t="s">
        <v>746</v>
      </c>
      <c r="E222">
        <v>0</v>
      </c>
      <c r="F222">
        <v>0</v>
      </c>
      <c r="G222">
        <v>0</v>
      </c>
      <c r="H222">
        <v>39.6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39.6</v>
      </c>
    </row>
    <row r="223" spans="1:17" x14ac:dyDescent="0.25">
      <c r="A223">
        <v>137</v>
      </c>
      <c r="B223" t="s">
        <v>98</v>
      </c>
      <c r="C223" t="s">
        <v>14</v>
      </c>
      <c r="D223" t="s">
        <v>104</v>
      </c>
      <c r="E223">
        <v>0</v>
      </c>
      <c r="F223">
        <v>0</v>
      </c>
      <c r="G223">
        <v>19.8</v>
      </c>
      <c r="H223">
        <v>83.52</v>
      </c>
      <c r="I223">
        <v>0</v>
      </c>
      <c r="J223">
        <v>24.12</v>
      </c>
      <c r="K223">
        <v>24.12</v>
      </c>
      <c r="L223">
        <v>0</v>
      </c>
      <c r="M223">
        <v>0</v>
      </c>
      <c r="N223">
        <v>53.82</v>
      </c>
      <c r="O223">
        <v>0</v>
      </c>
      <c r="P223">
        <v>0</v>
      </c>
      <c r="Q223">
        <v>205.38</v>
      </c>
    </row>
    <row r="224" spans="1:17" x14ac:dyDescent="0.25">
      <c r="A224">
        <v>137</v>
      </c>
      <c r="B224" t="s">
        <v>98</v>
      </c>
      <c r="C224" t="s">
        <v>14</v>
      </c>
      <c r="D224" t="s">
        <v>105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19.8</v>
      </c>
      <c r="N224">
        <v>0</v>
      </c>
      <c r="O224">
        <v>0</v>
      </c>
      <c r="P224">
        <v>0</v>
      </c>
      <c r="Q224">
        <v>19.8</v>
      </c>
    </row>
    <row r="225" spans="1:17" x14ac:dyDescent="0.25">
      <c r="A225">
        <v>137</v>
      </c>
      <c r="B225" t="s">
        <v>98</v>
      </c>
      <c r="C225" t="s">
        <v>14</v>
      </c>
      <c r="D225" t="s">
        <v>747</v>
      </c>
      <c r="E225">
        <v>0</v>
      </c>
      <c r="F225">
        <v>39.6</v>
      </c>
      <c r="G225">
        <v>19.8</v>
      </c>
      <c r="H225">
        <v>0</v>
      </c>
      <c r="I225">
        <v>0</v>
      </c>
      <c r="J225">
        <v>19.8</v>
      </c>
      <c r="K225">
        <v>39.6</v>
      </c>
      <c r="L225">
        <v>0</v>
      </c>
      <c r="M225">
        <v>0</v>
      </c>
      <c r="N225">
        <v>19.8</v>
      </c>
      <c r="O225">
        <v>0</v>
      </c>
      <c r="P225">
        <v>0</v>
      </c>
      <c r="Q225">
        <v>138.6</v>
      </c>
    </row>
    <row r="226" spans="1:17" x14ac:dyDescent="0.25">
      <c r="A226">
        <v>137</v>
      </c>
      <c r="B226" t="s">
        <v>98</v>
      </c>
      <c r="C226" t="s">
        <v>14</v>
      </c>
      <c r="D226" t="s">
        <v>732</v>
      </c>
      <c r="E226">
        <v>0</v>
      </c>
      <c r="F226">
        <v>19.8</v>
      </c>
      <c r="G226">
        <v>0</v>
      </c>
      <c r="H226">
        <v>0</v>
      </c>
      <c r="I226">
        <v>0</v>
      </c>
      <c r="J226">
        <v>39.6</v>
      </c>
      <c r="K226">
        <v>59.4</v>
      </c>
      <c r="L226">
        <v>0</v>
      </c>
      <c r="M226">
        <v>0</v>
      </c>
      <c r="N226">
        <v>69.3</v>
      </c>
      <c r="O226">
        <v>0</v>
      </c>
      <c r="P226">
        <v>0</v>
      </c>
      <c r="Q226">
        <v>188.1</v>
      </c>
    </row>
    <row r="227" spans="1:17" x14ac:dyDescent="0.25">
      <c r="A227">
        <v>137</v>
      </c>
      <c r="B227" t="s">
        <v>98</v>
      </c>
      <c r="C227" t="s">
        <v>14</v>
      </c>
      <c r="D227" t="s">
        <v>718</v>
      </c>
      <c r="E227">
        <v>0</v>
      </c>
      <c r="F227">
        <v>0</v>
      </c>
      <c r="G227">
        <v>19.8</v>
      </c>
      <c r="H227">
        <v>19.8</v>
      </c>
      <c r="I227">
        <v>19.8</v>
      </c>
      <c r="J227">
        <v>69.3</v>
      </c>
      <c r="K227">
        <v>9.9</v>
      </c>
      <c r="L227">
        <v>9.9</v>
      </c>
      <c r="M227">
        <v>89.1</v>
      </c>
      <c r="N227">
        <v>69.3</v>
      </c>
      <c r="O227">
        <v>29.7</v>
      </c>
      <c r="P227">
        <v>0</v>
      </c>
      <c r="Q227">
        <v>336.6</v>
      </c>
    </row>
    <row r="228" spans="1:17" x14ac:dyDescent="0.25">
      <c r="A228">
        <v>137</v>
      </c>
      <c r="B228" t="s">
        <v>106</v>
      </c>
      <c r="C228" t="s">
        <v>21</v>
      </c>
      <c r="D228" t="s">
        <v>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>
        <v>137</v>
      </c>
      <c r="B229" t="s">
        <v>106</v>
      </c>
      <c r="C229" t="s">
        <v>21</v>
      </c>
      <c r="D229" t="s">
        <v>107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>
        <v>137</v>
      </c>
      <c r="B230" t="s">
        <v>106</v>
      </c>
      <c r="C230" t="s">
        <v>14</v>
      </c>
      <c r="D230" t="s">
        <v>748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>
        <v>137</v>
      </c>
      <c r="B231" t="s">
        <v>108</v>
      </c>
      <c r="C231" t="s">
        <v>27</v>
      </c>
      <c r="D231" t="s">
        <v>749</v>
      </c>
      <c r="E231">
        <v>0</v>
      </c>
      <c r="F231">
        <v>0</v>
      </c>
      <c r="G231">
        <v>19.8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19.8</v>
      </c>
    </row>
    <row r="232" spans="1:17" x14ac:dyDescent="0.25">
      <c r="A232">
        <v>137</v>
      </c>
      <c r="B232" t="s">
        <v>108</v>
      </c>
      <c r="C232" t="s">
        <v>27</v>
      </c>
      <c r="D232" t="s">
        <v>43</v>
      </c>
      <c r="E232">
        <v>0</v>
      </c>
      <c r="F232">
        <v>15.84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15.84</v>
      </c>
    </row>
    <row r="233" spans="1:17" x14ac:dyDescent="0.25">
      <c r="A233">
        <v>137</v>
      </c>
      <c r="B233" t="s">
        <v>108</v>
      </c>
      <c r="C233" t="s">
        <v>27</v>
      </c>
      <c r="D233" t="s">
        <v>44</v>
      </c>
      <c r="E233">
        <v>0</v>
      </c>
      <c r="F233">
        <v>0</v>
      </c>
      <c r="G233">
        <v>15.84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15.84</v>
      </c>
    </row>
    <row r="234" spans="1:17" x14ac:dyDescent="0.25">
      <c r="A234">
        <v>137</v>
      </c>
      <c r="B234" t="s">
        <v>108</v>
      </c>
      <c r="C234" t="s">
        <v>27</v>
      </c>
      <c r="D234" t="s">
        <v>46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19.8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19.8</v>
      </c>
    </row>
    <row r="235" spans="1:17" x14ac:dyDescent="0.25">
      <c r="A235">
        <v>137</v>
      </c>
      <c r="B235" t="s">
        <v>108</v>
      </c>
      <c r="C235" t="s">
        <v>21</v>
      </c>
      <c r="D235" t="s">
        <v>739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14.85</v>
      </c>
      <c r="Q235">
        <v>14.85</v>
      </c>
    </row>
    <row r="236" spans="1:17" x14ac:dyDescent="0.25">
      <c r="A236">
        <v>137</v>
      </c>
      <c r="B236" t="s">
        <v>108</v>
      </c>
      <c r="C236" t="s">
        <v>21</v>
      </c>
      <c r="D236" t="s">
        <v>97</v>
      </c>
      <c r="E236">
        <v>0</v>
      </c>
      <c r="F236">
        <v>19.8</v>
      </c>
      <c r="G236">
        <v>19.8</v>
      </c>
      <c r="H236">
        <v>39.6</v>
      </c>
      <c r="I236">
        <v>0</v>
      </c>
      <c r="J236">
        <v>59.4</v>
      </c>
      <c r="K236">
        <v>39.6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178.2</v>
      </c>
    </row>
    <row r="237" spans="1:17" x14ac:dyDescent="0.25">
      <c r="A237">
        <v>137</v>
      </c>
      <c r="B237" t="s">
        <v>108</v>
      </c>
      <c r="C237" t="s">
        <v>21</v>
      </c>
      <c r="D237" t="s">
        <v>88</v>
      </c>
      <c r="E237">
        <v>0</v>
      </c>
      <c r="F237">
        <v>0</v>
      </c>
      <c r="G237">
        <v>19.8</v>
      </c>
      <c r="H237">
        <v>39.6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59.4</v>
      </c>
      <c r="Q237">
        <v>118.8</v>
      </c>
    </row>
    <row r="238" spans="1:17" x14ac:dyDescent="0.25">
      <c r="A238">
        <v>137</v>
      </c>
      <c r="B238" t="s">
        <v>108</v>
      </c>
      <c r="C238" t="s">
        <v>21</v>
      </c>
      <c r="D238" t="s">
        <v>24</v>
      </c>
      <c r="E238">
        <v>0</v>
      </c>
      <c r="F238">
        <v>0</v>
      </c>
      <c r="G238">
        <v>39.6</v>
      </c>
      <c r="H238">
        <v>39.6</v>
      </c>
      <c r="I238">
        <v>39.6</v>
      </c>
      <c r="J238">
        <v>0</v>
      </c>
      <c r="K238">
        <v>39.6</v>
      </c>
      <c r="L238">
        <v>0</v>
      </c>
      <c r="M238">
        <v>39.6</v>
      </c>
      <c r="N238">
        <v>0</v>
      </c>
      <c r="O238">
        <v>39.6</v>
      </c>
      <c r="P238">
        <v>0</v>
      </c>
      <c r="Q238">
        <v>237.6</v>
      </c>
    </row>
    <row r="239" spans="1:17" x14ac:dyDescent="0.25">
      <c r="A239">
        <v>137</v>
      </c>
      <c r="B239" t="s">
        <v>108</v>
      </c>
      <c r="C239" t="s">
        <v>21</v>
      </c>
      <c r="D239" t="s">
        <v>70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>
        <v>137</v>
      </c>
      <c r="B240" t="s">
        <v>108</v>
      </c>
      <c r="C240" t="s">
        <v>21</v>
      </c>
      <c r="D240" t="s">
        <v>109</v>
      </c>
      <c r="E240">
        <v>0</v>
      </c>
      <c r="F240">
        <v>19.8</v>
      </c>
      <c r="G240">
        <v>19.8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39.6</v>
      </c>
    </row>
    <row r="241" spans="1:17" x14ac:dyDescent="0.25">
      <c r="A241">
        <v>137</v>
      </c>
      <c r="B241" t="s">
        <v>108</v>
      </c>
      <c r="C241" t="s">
        <v>21</v>
      </c>
      <c r="D241" t="s">
        <v>110</v>
      </c>
      <c r="E241">
        <v>0</v>
      </c>
      <c r="F241">
        <v>0</v>
      </c>
      <c r="G241">
        <v>19.8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19.8</v>
      </c>
    </row>
    <row r="242" spans="1:17" x14ac:dyDescent="0.25">
      <c r="A242">
        <v>137</v>
      </c>
      <c r="B242" t="s">
        <v>108</v>
      </c>
      <c r="C242" t="s">
        <v>21</v>
      </c>
      <c r="D242" t="s">
        <v>56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19.8</v>
      </c>
      <c r="K242">
        <v>0</v>
      </c>
      <c r="L242">
        <v>0</v>
      </c>
      <c r="M242">
        <v>19.8</v>
      </c>
      <c r="N242">
        <v>39.6</v>
      </c>
      <c r="O242">
        <v>0</v>
      </c>
      <c r="P242">
        <v>19.8</v>
      </c>
      <c r="Q242">
        <v>99</v>
      </c>
    </row>
    <row r="243" spans="1:17" x14ac:dyDescent="0.25">
      <c r="A243">
        <v>137</v>
      </c>
      <c r="B243" t="s">
        <v>108</v>
      </c>
      <c r="C243" t="s">
        <v>14</v>
      </c>
      <c r="D243" t="s">
        <v>703</v>
      </c>
      <c r="E243">
        <v>0</v>
      </c>
      <c r="F243">
        <v>0</v>
      </c>
      <c r="G243">
        <v>59.4</v>
      </c>
      <c r="H243">
        <v>59.4</v>
      </c>
      <c r="I243">
        <v>0</v>
      </c>
      <c r="J243">
        <v>19.8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138.6</v>
      </c>
    </row>
    <row r="244" spans="1:17" x14ac:dyDescent="0.25">
      <c r="A244">
        <v>137</v>
      </c>
      <c r="B244" t="s">
        <v>108</v>
      </c>
      <c r="C244" t="s">
        <v>14</v>
      </c>
      <c r="D244" t="s">
        <v>704</v>
      </c>
      <c r="E244">
        <v>0</v>
      </c>
      <c r="F244">
        <v>0</v>
      </c>
      <c r="G244">
        <v>0</v>
      </c>
      <c r="H244">
        <v>19.8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19.8</v>
      </c>
    </row>
    <row r="245" spans="1:17" x14ac:dyDescent="0.25">
      <c r="A245">
        <v>137</v>
      </c>
      <c r="B245" t="s">
        <v>108</v>
      </c>
      <c r="C245" t="s">
        <v>14</v>
      </c>
      <c r="D245" t="s">
        <v>72</v>
      </c>
      <c r="E245">
        <v>0</v>
      </c>
      <c r="F245">
        <v>19.8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19.8</v>
      </c>
    </row>
    <row r="246" spans="1:17" x14ac:dyDescent="0.25">
      <c r="A246">
        <v>137</v>
      </c>
      <c r="B246" t="s">
        <v>108</v>
      </c>
      <c r="C246" t="s">
        <v>14</v>
      </c>
      <c r="D246" t="s">
        <v>58</v>
      </c>
      <c r="E246">
        <v>0</v>
      </c>
      <c r="F246">
        <v>0</v>
      </c>
      <c r="G246">
        <v>19.8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19.8</v>
      </c>
    </row>
    <row r="247" spans="1:17" x14ac:dyDescent="0.25">
      <c r="A247">
        <v>137</v>
      </c>
      <c r="B247" t="s">
        <v>108</v>
      </c>
      <c r="C247" t="s">
        <v>14</v>
      </c>
      <c r="D247" t="s">
        <v>741</v>
      </c>
      <c r="E247">
        <v>0</v>
      </c>
      <c r="F247">
        <v>19.8</v>
      </c>
      <c r="G247">
        <v>0</v>
      </c>
      <c r="H247">
        <v>16.829999999999998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36.630000000000003</v>
      </c>
    </row>
    <row r="248" spans="1:17" x14ac:dyDescent="0.25">
      <c r="A248">
        <v>137</v>
      </c>
      <c r="B248" t="s">
        <v>108</v>
      </c>
      <c r="C248" t="s">
        <v>14</v>
      </c>
      <c r="D248" t="s">
        <v>102</v>
      </c>
      <c r="E248">
        <v>0</v>
      </c>
      <c r="F248">
        <v>0</v>
      </c>
      <c r="G248">
        <v>0</v>
      </c>
      <c r="H248">
        <v>0</v>
      </c>
      <c r="I248">
        <v>9.9</v>
      </c>
      <c r="J248">
        <v>19.8</v>
      </c>
      <c r="K248">
        <v>0</v>
      </c>
      <c r="L248">
        <v>0</v>
      </c>
      <c r="M248">
        <v>39.6</v>
      </c>
      <c r="N248">
        <v>0</v>
      </c>
      <c r="O248">
        <v>0</v>
      </c>
      <c r="P248">
        <v>0</v>
      </c>
      <c r="Q248">
        <v>69.3</v>
      </c>
    </row>
    <row r="249" spans="1:17" x14ac:dyDescent="0.25">
      <c r="A249">
        <v>137</v>
      </c>
      <c r="B249" t="s">
        <v>108</v>
      </c>
      <c r="C249" t="s">
        <v>14</v>
      </c>
      <c r="D249" t="s">
        <v>36</v>
      </c>
      <c r="E249">
        <v>0</v>
      </c>
      <c r="F249">
        <v>19.8</v>
      </c>
      <c r="G249">
        <v>0</v>
      </c>
      <c r="H249">
        <v>0</v>
      </c>
      <c r="I249">
        <v>0</v>
      </c>
      <c r="J249">
        <v>19.8</v>
      </c>
      <c r="K249">
        <v>9.9</v>
      </c>
      <c r="L249">
        <v>9.9</v>
      </c>
      <c r="M249">
        <v>0</v>
      </c>
      <c r="N249">
        <v>0</v>
      </c>
      <c r="O249">
        <v>0</v>
      </c>
      <c r="P249">
        <v>0</v>
      </c>
      <c r="Q249">
        <v>59.4</v>
      </c>
    </row>
    <row r="250" spans="1:17" x14ac:dyDescent="0.25">
      <c r="A250">
        <v>137</v>
      </c>
      <c r="B250" t="s">
        <v>108</v>
      </c>
      <c r="C250" t="s">
        <v>14</v>
      </c>
      <c r="D250" t="s">
        <v>731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19.8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19.8</v>
      </c>
    </row>
    <row r="251" spans="1:17" x14ac:dyDescent="0.25">
      <c r="A251">
        <v>137</v>
      </c>
      <c r="B251" t="s">
        <v>108</v>
      </c>
      <c r="C251" t="s">
        <v>14</v>
      </c>
      <c r="D251" t="s">
        <v>746</v>
      </c>
      <c r="E251">
        <v>0</v>
      </c>
      <c r="F251">
        <v>0</v>
      </c>
      <c r="G251">
        <v>0</v>
      </c>
      <c r="H251">
        <v>39.6</v>
      </c>
      <c r="I251">
        <v>0</v>
      </c>
      <c r="J251">
        <v>0</v>
      </c>
      <c r="K251">
        <v>19.8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59.4</v>
      </c>
    </row>
    <row r="252" spans="1:17" x14ac:dyDescent="0.25">
      <c r="A252">
        <v>137</v>
      </c>
      <c r="B252" t="s">
        <v>108</v>
      </c>
      <c r="C252" t="s">
        <v>14</v>
      </c>
      <c r="D252" t="s">
        <v>31</v>
      </c>
      <c r="E252">
        <v>0</v>
      </c>
      <c r="F252">
        <v>19.8</v>
      </c>
      <c r="G252">
        <v>0</v>
      </c>
      <c r="H252">
        <v>9.9</v>
      </c>
      <c r="I252">
        <v>17.82</v>
      </c>
      <c r="J252">
        <v>0</v>
      </c>
      <c r="K252">
        <v>17.82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65.34</v>
      </c>
    </row>
    <row r="253" spans="1:17" x14ac:dyDescent="0.25">
      <c r="A253">
        <v>137</v>
      </c>
      <c r="B253" t="s">
        <v>750</v>
      </c>
      <c r="C253" t="s">
        <v>21</v>
      </c>
      <c r="D253" t="s">
        <v>24</v>
      </c>
      <c r="E253">
        <v>0</v>
      </c>
      <c r="F253">
        <v>0</v>
      </c>
      <c r="G253">
        <v>30.6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61.2</v>
      </c>
      <c r="Q253">
        <v>91.8</v>
      </c>
    </row>
    <row r="254" spans="1:17" x14ac:dyDescent="0.25">
      <c r="A254">
        <v>137</v>
      </c>
      <c r="B254" t="s">
        <v>750</v>
      </c>
      <c r="C254" t="s">
        <v>21</v>
      </c>
      <c r="D254" t="s">
        <v>93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>
        <v>137</v>
      </c>
      <c r="B255" t="s">
        <v>750</v>
      </c>
      <c r="C255" t="s">
        <v>21</v>
      </c>
      <c r="D255" t="s">
        <v>740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30.6</v>
      </c>
      <c r="O255">
        <v>0</v>
      </c>
      <c r="P255">
        <v>0</v>
      </c>
      <c r="Q255">
        <v>30.6</v>
      </c>
    </row>
    <row r="256" spans="1:17" ht="15.75" thickBot="1" x14ac:dyDescent="0.3">
      <c r="E256" s="2">
        <f>SUM(E158:E255)</f>
        <v>39.6</v>
      </c>
      <c r="F256" s="2">
        <f t="shared" ref="F256:Q256" si="33">SUM(F158:F255)</f>
        <v>606.23999999999978</v>
      </c>
      <c r="G256" s="2">
        <f t="shared" si="33"/>
        <v>1686.1799999999994</v>
      </c>
      <c r="H256" s="2">
        <f t="shared" si="33"/>
        <v>967.95</v>
      </c>
      <c r="I256" s="2">
        <f t="shared" si="33"/>
        <v>415.62</v>
      </c>
      <c r="J256" s="2">
        <f t="shared" si="33"/>
        <v>868.85999999999967</v>
      </c>
      <c r="K256" s="2">
        <f t="shared" si="33"/>
        <v>834.84</v>
      </c>
      <c r="L256" s="2">
        <f t="shared" si="33"/>
        <v>158.40000000000003</v>
      </c>
      <c r="M256" s="2">
        <f t="shared" si="33"/>
        <v>926.69999999999993</v>
      </c>
      <c r="N256" s="2">
        <f t="shared" si="33"/>
        <v>820.02</v>
      </c>
      <c r="O256" s="2">
        <f t="shared" si="33"/>
        <v>790.62</v>
      </c>
      <c r="P256" s="2">
        <f t="shared" si="33"/>
        <v>1212.75</v>
      </c>
      <c r="Q256" s="2">
        <f t="shared" si="33"/>
        <v>9327.7799999999988</v>
      </c>
    </row>
    <row r="257" spans="1:17" x14ac:dyDescent="0.25">
      <c r="A257">
        <v>138</v>
      </c>
      <c r="B257" t="s">
        <v>111</v>
      </c>
      <c r="C257" t="s">
        <v>17</v>
      </c>
      <c r="D257" t="s">
        <v>706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>
        <v>138</v>
      </c>
      <c r="B258" t="s">
        <v>111</v>
      </c>
      <c r="C258" t="s">
        <v>27</v>
      </c>
      <c r="D258" t="s">
        <v>733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>
        <v>138</v>
      </c>
      <c r="B259" t="s">
        <v>111</v>
      </c>
      <c r="C259" t="s">
        <v>27</v>
      </c>
      <c r="D259" t="s">
        <v>51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>
        <v>138</v>
      </c>
      <c r="B260" t="s">
        <v>111</v>
      </c>
      <c r="C260" t="s">
        <v>27</v>
      </c>
      <c r="D260" t="s">
        <v>737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>
        <v>138</v>
      </c>
      <c r="B261" t="s">
        <v>111</v>
      </c>
      <c r="C261" t="s">
        <v>27</v>
      </c>
      <c r="D261" t="s">
        <v>112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>
        <v>138</v>
      </c>
      <c r="B262" t="s">
        <v>111</v>
      </c>
      <c r="C262" t="s">
        <v>27</v>
      </c>
      <c r="D262" t="s">
        <v>113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>
        <v>138</v>
      </c>
      <c r="B263" t="s">
        <v>111</v>
      </c>
      <c r="C263" t="s">
        <v>27</v>
      </c>
      <c r="D263" t="s">
        <v>114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>
        <v>138</v>
      </c>
      <c r="B264" t="s">
        <v>111</v>
      </c>
      <c r="C264" t="s">
        <v>27</v>
      </c>
      <c r="D264" t="s">
        <v>46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>
        <v>138</v>
      </c>
      <c r="B265" t="s">
        <v>111</v>
      </c>
      <c r="C265" t="s">
        <v>27</v>
      </c>
      <c r="D265" t="s">
        <v>115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>
        <v>138</v>
      </c>
      <c r="B266" t="s">
        <v>111</v>
      </c>
      <c r="C266" t="s">
        <v>21</v>
      </c>
      <c r="D266" t="s">
        <v>715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>
        <v>138</v>
      </c>
      <c r="B267" t="s">
        <v>111</v>
      </c>
      <c r="C267" t="s">
        <v>21</v>
      </c>
      <c r="D267" t="s">
        <v>116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>
        <v>138</v>
      </c>
      <c r="B268" t="s">
        <v>111</v>
      </c>
      <c r="C268" t="s">
        <v>21</v>
      </c>
      <c r="D268" t="s">
        <v>117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>
        <v>138</v>
      </c>
      <c r="B269" t="s">
        <v>111</v>
      </c>
      <c r="C269" t="s">
        <v>21</v>
      </c>
      <c r="D269" t="s">
        <v>118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>
        <v>138</v>
      </c>
      <c r="B270" t="s">
        <v>111</v>
      </c>
      <c r="C270" t="s">
        <v>21</v>
      </c>
      <c r="D270" t="s">
        <v>119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>
        <v>138</v>
      </c>
      <c r="B271" t="s">
        <v>111</v>
      </c>
      <c r="C271" t="s">
        <v>14</v>
      </c>
      <c r="D271" t="s">
        <v>748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>
        <v>138</v>
      </c>
      <c r="B272" t="s">
        <v>111</v>
      </c>
      <c r="C272" t="s">
        <v>120</v>
      </c>
      <c r="D272" t="s">
        <v>751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>
        <v>138</v>
      </c>
      <c r="B273" t="s">
        <v>121</v>
      </c>
      <c r="C273" t="s">
        <v>17</v>
      </c>
      <c r="D273" t="s">
        <v>49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219.6</v>
      </c>
      <c r="M273">
        <v>0</v>
      </c>
      <c r="N273">
        <v>0</v>
      </c>
      <c r="O273">
        <v>0</v>
      </c>
      <c r="P273">
        <v>0</v>
      </c>
      <c r="Q273">
        <v>219.6</v>
      </c>
    </row>
    <row r="274" spans="1:17" x14ac:dyDescent="0.25">
      <c r="A274">
        <v>138</v>
      </c>
      <c r="B274" t="s">
        <v>121</v>
      </c>
      <c r="C274" t="s">
        <v>27</v>
      </c>
      <c r="D274" t="s">
        <v>752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31.19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31.19</v>
      </c>
    </row>
    <row r="275" spans="1:17" x14ac:dyDescent="0.25">
      <c r="A275">
        <v>138</v>
      </c>
      <c r="B275" t="s">
        <v>121</v>
      </c>
      <c r="C275" t="s">
        <v>27</v>
      </c>
      <c r="D275" t="s">
        <v>723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78.959999999999994</v>
      </c>
      <c r="P275">
        <v>39.479999999999997</v>
      </c>
      <c r="Q275">
        <v>118.44</v>
      </c>
    </row>
    <row r="276" spans="1:17" x14ac:dyDescent="0.25">
      <c r="A276">
        <v>138</v>
      </c>
      <c r="B276" t="s">
        <v>121</v>
      </c>
      <c r="C276" t="s">
        <v>27</v>
      </c>
      <c r="D276" t="s">
        <v>51</v>
      </c>
      <c r="E276">
        <v>0</v>
      </c>
      <c r="F276">
        <v>0</v>
      </c>
      <c r="G276">
        <v>29.61</v>
      </c>
      <c r="H276">
        <v>29.61</v>
      </c>
      <c r="I276">
        <v>29.61</v>
      </c>
      <c r="J276">
        <v>59.22</v>
      </c>
      <c r="K276">
        <v>0</v>
      </c>
      <c r="L276">
        <v>0</v>
      </c>
      <c r="M276">
        <v>0</v>
      </c>
      <c r="N276">
        <v>0</v>
      </c>
      <c r="O276">
        <v>59.22</v>
      </c>
      <c r="P276">
        <v>0</v>
      </c>
      <c r="Q276">
        <v>207.27</v>
      </c>
    </row>
    <row r="277" spans="1:17" x14ac:dyDescent="0.25">
      <c r="A277">
        <v>138</v>
      </c>
      <c r="B277" t="s">
        <v>121</v>
      </c>
      <c r="C277" t="s">
        <v>27</v>
      </c>
      <c r="D277" t="s">
        <v>99</v>
      </c>
      <c r="E277">
        <v>0</v>
      </c>
      <c r="F277">
        <v>31.58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31.58</v>
      </c>
    </row>
    <row r="278" spans="1:17" x14ac:dyDescent="0.25">
      <c r="A278">
        <v>138</v>
      </c>
      <c r="B278" t="s">
        <v>121</v>
      </c>
      <c r="C278" t="s">
        <v>27</v>
      </c>
      <c r="D278" t="s">
        <v>720</v>
      </c>
      <c r="E278">
        <v>0</v>
      </c>
      <c r="F278">
        <v>29.61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29.61</v>
      </c>
    </row>
    <row r="279" spans="1:17" x14ac:dyDescent="0.25">
      <c r="A279">
        <v>138</v>
      </c>
      <c r="B279" t="s">
        <v>121</v>
      </c>
      <c r="C279" t="s">
        <v>27</v>
      </c>
      <c r="D279" t="s">
        <v>35</v>
      </c>
      <c r="E279">
        <v>0</v>
      </c>
      <c r="F279">
        <v>0</v>
      </c>
      <c r="G279">
        <v>72</v>
      </c>
      <c r="H279">
        <v>48</v>
      </c>
      <c r="I279">
        <v>0</v>
      </c>
      <c r="J279">
        <v>48</v>
      </c>
      <c r="K279">
        <v>48</v>
      </c>
      <c r="L279">
        <v>0</v>
      </c>
      <c r="M279">
        <v>96</v>
      </c>
      <c r="N279">
        <v>48</v>
      </c>
      <c r="O279">
        <v>72</v>
      </c>
      <c r="P279">
        <v>24</v>
      </c>
      <c r="Q279">
        <v>456</v>
      </c>
    </row>
    <row r="280" spans="1:17" x14ac:dyDescent="0.25">
      <c r="A280">
        <v>138</v>
      </c>
      <c r="B280" t="s">
        <v>121</v>
      </c>
      <c r="C280" t="s">
        <v>27</v>
      </c>
      <c r="D280" t="s">
        <v>42</v>
      </c>
      <c r="E280">
        <v>0</v>
      </c>
      <c r="F280">
        <v>62.38</v>
      </c>
      <c r="G280">
        <v>62.38</v>
      </c>
      <c r="H280">
        <v>124.76</v>
      </c>
      <c r="I280">
        <v>124.76</v>
      </c>
      <c r="J280">
        <v>124.76</v>
      </c>
      <c r="K280">
        <v>124.76</v>
      </c>
      <c r="L280">
        <v>93.57</v>
      </c>
      <c r="M280">
        <v>124.76</v>
      </c>
      <c r="N280">
        <v>124.76</v>
      </c>
      <c r="O280">
        <v>124.76</v>
      </c>
      <c r="P280">
        <v>187.14</v>
      </c>
      <c r="Q280">
        <v>1278.79</v>
      </c>
    </row>
    <row r="281" spans="1:17" x14ac:dyDescent="0.25">
      <c r="A281">
        <v>138</v>
      </c>
      <c r="B281" t="s">
        <v>121</v>
      </c>
      <c r="C281" t="s">
        <v>27</v>
      </c>
      <c r="D281" t="s">
        <v>43</v>
      </c>
      <c r="E281">
        <v>0</v>
      </c>
      <c r="F281">
        <v>63.17</v>
      </c>
      <c r="G281">
        <v>126.33</v>
      </c>
      <c r="H281">
        <v>31.58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221.08</v>
      </c>
    </row>
    <row r="282" spans="1:17" x14ac:dyDescent="0.25">
      <c r="A282">
        <v>138</v>
      </c>
      <c r="B282" t="s">
        <v>121</v>
      </c>
      <c r="C282" t="s">
        <v>27</v>
      </c>
      <c r="D282" t="s">
        <v>52</v>
      </c>
      <c r="E282">
        <v>0</v>
      </c>
      <c r="F282">
        <v>0</v>
      </c>
      <c r="G282">
        <v>1612.92</v>
      </c>
      <c r="H282">
        <v>0</v>
      </c>
      <c r="I282">
        <v>0</v>
      </c>
      <c r="J282">
        <v>0</v>
      </c>
      <c r="K282">
        <v>197.4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1810.32</v>
      </c>
    </row>
    <row r="283" spans="1:17" x14ac:dyDescent="0.25">
      <c r="A283">
        <v>138</v>
      </c>
      <c r="B283" t="s">
        <v>121</v>
      </c>
      <c r="C283" t="s">
        <v>27</v>
      </c>
      <c r="D283" t="s">
        <v>53</v>
      </c>
      <c r="E283">
        <v>0</v>
      </c>
      <c r="F283">
        <v>29.61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29.61</v>
      </c>
    </row>
    <row r="284" spans="1:17" x14ac:dyDescent="0.25">
      <c r="A284">
        <v>138</v>
      </c>
      <c r="B284" t="s">
        <v>121</v>
      </c>
      <c r="C284" t="s">
        <v>27</v>
      </c>
      <c r="D284" t="s">
        <v>83</v>
      </c>
      <c r="E284">
        <v>0</v>
      </c>
      <c r="F284">
        <v>0</v>
      </c>
      <c r="G284">
        <v>0</v>
      </c>
      <c r="H284">
        <v>0</v>
      </c>
      <c r="I284">
        <v>29.61</v>
      </c>
      <c r="J284">
        <v>0</v>
      </c>
      <c r="K284">
        <v>0</v>
      </c>
      <c r="L284">
        <v>0</v>
      </c>
      <c r="M284">
        <v>0</v>
      </c>
      <c r="N284">
        <v>29.61</v>
      </c>
      <c r="O284">
        <v>0</v>
      </c>
      <c r="P284">
        <v>59.22</v>
      </c>
      <c r="Q284">
        <v>118.44</v>
      </c>
    </row>
    <row r="285" spans="1:17" x14ac:dyDescent="0.25">
      <c r="A285">
        <v>138</v>
      </c>
      <c r="B285" t="s">
        <v>121</v>
      </c>
      <c r="C285" t="s">
        <v>27</v>
      </c>
      <c r="D285" t="s">
        <v>46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59.22</v>
      </c>
      <c r="K285">
        <v>59.22</v>
      </c>
      <c r="L285">
        <v>0</v>
      </c>
      <c r="M285">
        <v>118.44</v>
      </c>
      <c r="N285">
        <v>29.61</v>
      </c>
      <c r="O285">
        <v>148.05000000000001</v>
      </c>
      <c r="P285">
        <v>59.22</v>
      </c>
      <c r="Q285">
        <v>473.76</v>
      </c>
    </row>
    <row r="286" spans="1:17" x14ac:dyDescent="0.25">
      <c r="A286">
        <v>138</v>
      </c>
      <c r="B286" t="s">
        <v>121</v>
      </c>
      <c r="C286" t="s">
        <v>27</v>
      </c>
      <c r="D286" t="s">
        <v>89</v>
      </c>
      <c r="E286">
        <v>0</v>
      </c>
      <c r="F286">
        <v>0</v>
      </c>
      <c r="G286">
        <v>0</v>
      </c>
      <c r="H286">
        <v>78.959999999999994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78.959999999999994</v>
      </c>
    </row>
    <row r="287" spans="1:17" x14ac:dyDescent="0.25">
      <c r="A287">
        <v>138</v>
      </c>
      <c r="B287" t="s">
        <v>121</v>
      </c>
      <c r="C287" t="s">
        <v>27</v>
      </c>
      <c r="D287" t="s">
        <v>122</v>
      </c>
      <c r="E287">
        <v>0</v>
      </c>
      <c r="F287">
        <v>0</v>
      </c>
      <c r="G287">
        <v>0</v>
      </c>
      <c r="H287">
        <v>31.58</v>
      </c>
      <c r="I287">
        <v>0</v>
      </c>
      <c r="J287">
        <v>31.58</v>
      </c>
      <c r="K287">
        <v>31.58</v>
      </c>
      <c r="L287">
        <v>31.58</v>
      </c>
      <c r="M287">
        <v>0</v>
      </c>
      <c r="N287">
        <v>0</v>
      </c>
      <c r="O287">
        <v>0</v>
      </c>
      <c r="P287">
        <v>0</v>
      </c>
      <c r="Q287">
        <v>126.32</v>
      </c>
    </row>
    <row r="288" spans="1:17" x14ac:dyDescent="0.25">
      <c r="A288">
        <v>138</v>
      </c>
      <c r="B288" t="s">
        <v>121</v>
      </c>
      <c r="C288" t="s">
        <v>27</v>
      </c>
      <c r="D288" t="s">
        <v>47</v>
      </c>
      <c r="E288">
        <v>0</v>
      </c>
      <c r="F288">
        <v>0</v>
      </c>
      <c r="G288">
        <v>0</v>
      </c>
      <c r="H288">
        <v>0</v>
      </c>
      <c r="I288">
        <v>126.33</v>
      </c>
      <c r="J288">
        <v>94.75</v>
      </c>
      <c r="K288">
        <v>63.17</v>
      </c>
      <c r="L288">
        <v>31.58</v>
      </c>
      <c r="M288">
        <v>126.33</v>
      </c>
      <c r="N288">
        <v>94.75</v>
      </c>
      <c r="O288">
        <v>94.74</v>
      </c>
      <c r="P288">
        <v>63.17</v>
      </c>
      <c r="Q288">
        <v>694.82</v>
      </c>
    </row>
    <row r="289" spans="1:17" x14ac:dyDescent="0.25">
      <c r="A289">
        <v>138</v>
      </c>
      <c r="B289" t="s">
        <v>121</v>
      </c>
      <c r="C289" t="s">
        <v>27</v>
      </c>
      <c r="D289" t="s">
        <v>123</v>
      </c>
      <c r="E289">
        <v>0</v>
      </c>
      <c r="F289">
        <v>0</v>
      </c>
      <c r="G289">
        <v>0</v>
      </c>
      <c r="H289">
        <v>0</v>
      </c>
      <c r="I289">
        <v>29.61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29.61</v>
      </c>
    </row>
    <row r="290" spans="1:17" x14ac:dyDescent="0.25">
      <c r="A290">
        <v>138</v>
      </c>
      <c r="B290" t="s">
        <v>121</v>
      </c>
      <c r="C290" t="s">
        <v>27</v>
      </c>
      <c r="D290" t="s">
        <v>115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60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60</v>
      </c>
    </row>
    <row r="291" spans="1:17" x14ac:dyDescent="0.25">
      <c r="A291">
        <v>138</v>
      </c>
      <c r="B291" t="s">
        <v>121</v>
      </c>
      <c r="C291" t="s">
        <v>27</v>
      </c>
      <c r="D291" t="s">
        <v>124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60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60</v>
      </c>
    </row>
    <row r="292" spans="1:17" x14ac:dyDescent="0.25">
      <c r="A292">
        <v>138</v>
      </c>
      <c r="B292" t="s">
        <v>121</v>
      </c>
      <c r="C292" t="s">
        <v>27</v>
      </c>
      <c r="D292" t="s">
        <v>125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98.66</v>
      </c>
      <c r="N292">
        <v>0</v>
      </c>
      <c r="O292">
        <v>0</v>
      </c>
      <c r="P292">
        <v>0</v>
      </c>
      <c r="Q292">
        <v>98.66</v>
      </c>
    </row>
    <row r="293" spans="1:17" x14ac:dyDescent="0.25">
      <c r="A293">
        <v>138</v>
      </c>
      <c r="B293" t="s">
        <v>121</v>
      </c>
      <c r="C293" t="s">
        <v>27</v>
      </c>
      <c r="D293" t="s">
        <v>126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31.58</v>
      </c>
      <c r="P293">
        <v>0</v>
      </c>
      <c r="Q293">
        <v>31.58</v>
      </c>
    </row>
    <row r="294" spans="1:17" x14ac:dyDescent="0.25">
      <c r="A294">
        <v>138</v>
      </c>
      <c r="B294" t="s">
        <v>121</v>
      </c>
      <c r="C294" t="s">
        <v>64</v>
      </c>
      <c r="D294" t="s">
        <v>49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219.6</v>
      </c>
      <c r="M294">
        <v>0</v>
      </c>
      <c r="N294">
        <v>0</v>
      </c>
      <c r="O294">
        <v>0</v>
      </c>
      <c r="P294">
        <v>219.6</v>
      </c>
      <c r="Q294">
        <v>439.2</v>
      </c>
    </row>
    <row r="295" spans="1:17" x14ac:dyDescent="0.25">
      <c r="A295">
        <v>138</v>
      </c>
      <c r="B295" t="s">
        <v>121</v>
      </c>
      <c r="C295" t="s">
        <v>64</v>
      </c>
      <c r="D295" t="s">
        <v>127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219.6</v>
      </c>
      <c r="O295">
        <v>0</v>
      </c>
      <c r="P295">
        <v>0</v>
      </c>
      <c r="Q295">
        <v>219.6</v>
      </c>
    </row>
    <row r="296" spans="1:17" x14ac:dyDescent="0.25">
      <c r="A296">
        <v>138</v>
      </c>
      <c r="B296" t="s">
        <v>121</v>
      </c>
      <c r="C296" t="s">
        <v>21</v>
      </c>
      <c r="D296" t="s">
        <v>753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59.22</v>
      </c>
      <c r="O296">
        <v>29.61</v>
      </c>
      <c r="P296">
        <v>29.61</v>
      </c>
      <c r="Q296">
        <v>118.44</v>
      </c>
    </row>
    <row r="297" spans="1:17" x14ac:dyDescent="0.25">
      <c r="A297">
        <v>138</v>
      </c>
      <c r="B297" t="s">
        <v>121</v>
      </c>
      <c r="C297" t="s">
        <v>21</v>
      </c>
      <c r="D297" t="s">
        <v>754</v>
      </c>
      <c r="E297">
        <v>0</v>
      </c>
      <c r="F297">
        <v>26.32</v>
      </c>
      <c r="G297">
        <v>52.64</v>
      </c>
      <c r="H297">
        <v>78.959999999999994</v>
      </c>
      <c r="I297">
        <v>105.28</v>
      </c>
      <c r="J297">
        <v>105.28</v>
      </c>
      <c r="K297">
        <v>78.959999999999994</v>
      </c>
      <c r="L297">
        <v>26.32</v>
      </c>
      <c r="M297">
        <v>52.64</v>
      </c>
      <c r="N297">
        <v>52.64</v>
      </c>
      <c r="O297">
        <v>78.959999999999994</v>
      </c>
      <c r="P297">
        <v>0</v>
      </c>
      <c r="Q297">
        <v>658</v>
      </c>
    </row>
    <row r="298" spans="1:17" x14ac:dyDescent="0.25">
      <c r="A298">
        <v>138</v>
      </c>
      <c r="B298" t="s">
        <v>121</v>
      </c>
      <c r="C298" t="s">
        <v>21</v>
      </c>
      <c r="D298" t="s">
        <v>744</v>
      </c>
      <c r="E298">
        <v>0</v>
      </c>
      <c r="F298">
        <v>78.959999999999994</v>
      </c>
      <c r="G298">
        <v>0</v>
      </c>
      <c r="H298">
        <v>0</v>
      </c>
      <c r="I298">
        <v>78.959999999999994</v>
      </c>
      <c r="J298">
        <v>0</v>
      </c>
      <c r="K298">
        <v>0</v>
      </c>
      <c r="L298">
        <v>0</v>
      </c>
      <c r="M298">
        <v>0</v>
      </c>
      <c r="N298">
        <v>78.959999999999994</v>
      </c>
      <c r="O298">
        <v>0</v>
      </c>
      <c r="P298">
        <v>0</v>
      </c>
      <c r="Q298">
        <v>236.88</v>
      </c>
    </row>
    <row r="299" spans="1:17" x14ac:dyDescent="0.25">
      <c r="A299">
        <v>138</v>
      </c>
      <c r="B299" t="s">
        <v>121</v>
      </c>
      <c r="C299" t="s">
        <v>21</v>
      </c>
      <c r="D299" t="s">
        <v>734</v>
      </c>
      <c r="E299">
        <v>0</v>
      </c>
      <c r="F299">
        <v>0</v>
      </c>
      <c r="G299">
        <v>106.08</v>
      </c>
      <c r="H299">
        <v>0</v>
      </c>
      <c r="I299">
        <v>0</v>
      </c>
      <c r="J299">
        <v>0</v>
      </c>
      <c r="K299">
        <v>236.88</v>
      </c>
      <c r="L299">
        <v>0</v>
      </c>
      <c r="M299">
        <v>0</v>
      </c>
      <c r="N299">
        <v>0</v>
      </c>
      <c r="O299">
        <v>0</v>
      </c>
      <c r="P299">
        <v>78.959999999999994</v>
      </c>
      <c r="Q299">
        <v>421.92</v>
      </c>
    </row>
    <row r="300" spans="1:17" x14ac:dyDescent="0.25">
      <c r="A300">
        <v>138</v>
      </c>
      <c r="B300" t="s">
        <v>121</v>
      </c>
      <c r="C300" t="s">
        <v>21</v>
      </c>
      <c r="D300" t="s">
        <v>709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>
        <v>138</v>
      </c>
      <c r="B301" t="s">
        <v>121</v>
      </c>
      <c r="C301" t="s">
        <v>21</v>
      </c>
      <c r="D301" t="s">
        <v>88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1579.28</v>
      </c>
      <c r="Q301">
        <v>1579.28</v>
      </c>
    </row>
    <row r="302" spans="1:17" x14ac:dyDescent="0.25">
      <c r="A302">
        <v>138</v>
      </c>
      <c r="B302" t="s">
        <v>121</v>
      </c>
      <c r="C302" t="s">
        <v>21</v>
      </c>
      <c r="D302" t="s">
        <v>128</v>
      </c>
      <c r="E302">
        <v>0</v>
      </c>
      <c r="F302">
        <v>0</v>
      </c>
      <c r="G302">
        <v>0</v>
      </c>
      <c r="H302">
        <v>0</v>
      </c>
      <c r="I302">
        <v>157.91999999999999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157.91999999999999</v>
      </c>
    </row>
    <row r="303" spans="1:17" x14ac:dyDescent="0.25">
      <c r="A303">
        <v>138</v>
      </c>
      <c r="B303" t="s">
        <v>121</v>
      </c>
      <c r="C303" t="s">
        <v>21</v>
      </c>
      <c r="D303" t="s">
        <v>110</v>
      </c>
      <c r="E303">
        <v>0</v>
      </c>
      <c r="F303">
        <v>0</v>
      </c>
      <c r="G303">
        <v>157.91999999999999</v>
      </c>
      <c r="H303">
        <v>157.91999999999999</v>
      </c>
      <c r="I303">
        <v>0</v>
      </c>
      <c r="J303">
        <v>0</v>
      </c>
      <c r="K303">
        <v>78.959999999999994</v>
      </c>
      <c r="L303">
        <v>0</v>
      </c>
      <c r="M303">
        <v>78.959999999999994</v>
      </c>
      <c r="N303">
        <v>78.959999999999994</v>
      </c>
      <c r="O303">
        <v>78.959999999999994</v>
      </c>
      <c r="P303">
        <v>236.88</v>
      </c>
      <c r="Q303">
        <v>868.56</v>
      </c>
    </row>
    <row r="304" spans="1:17" x14ac:dyDescent="0.25">
      <c r="A304">
        <v>138</v>
      </c>
      <c r="B304" t="s">
        <v>121</v>
      </c>
      <c r="C304" t="s">
        <v>21</v>
      </c>
      <c r="D304" t="s">
        <v>92</v>
      </c>
      <c r="E304">
        <v>0</v>
      </c>
      <c r="F304">
        <v>0</v>
      </c>
      <c r="G304">
        <v>0</v>
      </c>
      <c r="H304">
        <v>29.61</v>
      </c>
      <c r="I304">
        <v>0</v>
      </c>
      <c r="J304">
        <v>31.58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61.19</v>
      </c>
    </row>
    <row r="305" spans="1:17" x14ac:dyDescent="0.25">
      <c r="A305">
        <v>138</v>
      </c>
      <c r="B305" t="s">
        <v>121</v>
      </c>
      <c r="C305" t="s">
        <v>21</v>
      </c>
      <c r="D305" t="s">
        <v>129</v>
      </c>
      <c r="E305">
        <v>0</v>
      </c>
      <c r="F305">
        <v>0</v>
      </c>
      <c r="G305">
        <v>52.64</v>
      </c>
      <c r="H305">
        <v>52.64</v>
      </c>
      <c r="I305">
        <v>52.64</v>
      </c>
      <c r="J305">
        <v>52.64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210.56</v>
      </c>
    </row>
    <row r="306" spans="1:17" x14ac:dyDescent="0.25">
      <c r="A306">
        <v>138</v>
      </c>
      <c r="B306" t="s">
        <v>121</v>
      </c>
      <c r="C306" t="s">
        <v>21</v>
      </c>
      <c r="D306" t="s">
        <v>93</v>
      </c>
      <c r="E306">
        <v>0</v>
      </c>
      <c r="F306">
        <v>0</v>
      </c>
      <c r="G306">
        <v>31.58</v>
      </c>
      <c r="H306">
        <v>94.75</v>
      </c>
      <c r="I306">
        <v>0</v>
      </c>
      <c r="J306">
        <v>31.58</v>
      </c>
      <c r="K306">
        <v>31.58</v>
      </c>
      <c r="L306">
        <v>0</v>
      </c>
      <c r="M306">
        <v>31.58</v>
      </c>
      <c r="N306">
        <v>31.58</v>
      </c>
      <c r="O306">
        <v>31.58</v>
      </c>
      <c r="P306">
        <v>31.58</v>
      </c>
      <c r="Q306">
        <v>315.81</v>
      </c>
    </row>
    <row r="307" spans="1:17" x14ac:dyDescent="0.25">
      <c r="A307">
        <v>138</v>
      </c>
      <c r="B307" t="s">
        <v>121</v>
      </c>
      <c r="C307" t="s">
        <v>21</v>
      </c>
      <c r="D307" t="s">
        <v>55</v>
      </c>
      <c r="E307">
        <v>0</v>
      </c>
      <c r="F307">
        <v>0</v>
      </c>
      <c r="G307">
        <v>0</v>
      </c>
      <c r="H307">
        <v>148.05000000000001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148.05000000000001</v>
      </c>
    </row>
    <row r="308" spans="1:17" x14ac:dyDescent="0.25">
      <c r="A308">
        <v>138</v>
      </c>
      <c r="B308" t="s">
        <v>121</v>
      </c>
      <c r="C308" t="s">
        <v>21</v>
      </c>
      <c r="D308" t="s">
        <v>57</v>
      </c>
      <c r="E308">
        <v>0</v>
      </c>
      <c r="F308">
        <v>0</v>
      </c>
      <c r="G308">
        <v>0</v>
      </c>
      <c r="H308">
        <v>32.89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32.89</v>
      </c>
    </row>
    <row r="309" spans="1:17" x14ac:dyDescent="0.25">
      <c r="A309">
        <v>138</v>
      </c>
      <c r="B309" t="s">
        <v>121</v>
      </c>
      <c r="C309" t="s">
        <v>21</v>
      </c>
      <c r="D309" t="s">
        <v>130</v>
      </c>
      <c r="E309">
        <v>0</v>
      </c>
      <c r="F309">
        <v>0</v>
      </c>
      <c r="G309">
        <v>0</v>
      </c>
      <c r="H309">
        <v>29.61</v>
      </c>
      <c r="I309">
        <v>29.61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59.22</v>
      </c>
    </row>
    <row r="310" spans="1:17" x14ac:dyDescent="0.25">
      <c r="A310">
        <v>138</v>
      </c>
      <c r="B310" t="s">
        <v>121</v>
      </c>
      <c r="C310" t="s">
        <v>21</v>
      </c>
      <c r="D310" t="s">
        <v>755</v>
      </c>
      <c r="E310">
        <v>0</v>
      </c>
      <c r="F310">
        <v>0</v>
      </c>
      <c r="G310">
        <v>0</v>
      </c>
      <c r="H310">
        <v>0</v>
      </c>
      <c r="I310">
        <v>78.959999999999994</v>
      </c>
      <c r="J310">
        <v>0</v>
      </c>
      <c r="K310">
        <v>78.959999999999994</v>
      </c>
      <c r="L310">
        <v>78.959999999999994</v>
      </c>
      <c r="M310">
        <v>0</v>
      </c>
      <c r="N310">
        <v>0</v>
      </c>
      <c r="O310">
        <v>0</v>
      </c>
      <c r="P310">
        <v>0</v>
      </c>
      <c r="Q310">
        <v>236.88</v>
      </c>
    </row>
    <row r="311" spans="1:17" x14ac:dyDescent="0.25">
      <c r="A311">
        <v>138</v>
      </c>
      <c r="B311" t="s">
        <v>121</v>
      </c>
      <c r="C311" t="s">
        <v>21</v>
      </c>
      <c r="D311" t="s">
        <v>22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78.959999999999994</v>
      </c>
      <c r="K311">
        <v>78.959999999999994</v>
      </c>
      <c r="L311">
        <v>78.959999999999994</v>
      </c>
      <c r="M311">
        <v>157.91999999999999</v>
      </c>
      <c r="N311">
        <v>78.959999999999994</v>
      </c>
      <c r="O311">
        <v>157.91999999999999</v>
      </c>
      <c r="P311">
        <v>157.91999999999999</v>
      </c>
      <c r="Q311">
        <v>789.6</v>
      </c>
    </row>
    <row r="312" spans="1:17" x14ac:dyDescent="0.25">
      <c r="A312">
        <v>138</v>
      </c>
      <c r="B312" t="s">
        <v>121</v>
      </c>
      <c r="C312" t="s">
        <v>21</v>
      </c>
      <c r="D312" t="s">
        <v>107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29.61</v>
      </c>
      <c r="K312">
        <v>0</v>
      </c>
      <c r="L312">
        <v>0</v>
      </c>
      <c r="M312">
        <v>29.61</v>
      </c>
      <c r="N312">
        <v>88.83</v>
      </c>
      <c r="O312">
        <v>0</v>
      </c>
      <c r="P312">
        <v>0</v>
      </c>
      <c r="Q312">
        <v>148.05000000000001</v>
      </c>
    </row>
    <row r="313" spans="1:17" x14ac:dyDescent="0.25">
      <c r="A313">
        <v>138</v>
      </c>
      <c r="B313" t="s">
        <v>121</v>
      </c>
      <c r="C313" t="s">
        <v>21</v>
      </c>
      <c r="D313" t="s">
        <v>131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26.32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26.32</v>
      </c>
    </row>
    <row r="314" spans="1:17" x14ac:dyDescent="0.25">
      <c r="A314">
        <v>138</v>
      </c>
      <c r="B314" t="s">
        <v>121</v>
      </c>
      <c r="C314" t="s">
        <v>21</v>
      </c>
      <c r="D314" t="s">
        <v>132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78.959999999999994</v>
      </c>
      <c r="L314">
        <v>0</v>
      </c>
      <c r="M314">
        <v>78.959999999999994</v>
      </c>
      <c r="N314">
        <v>0</v>
      </c>
      <c r="O314">
        <v>0</v>
      </c>
      <c r="P314">
        <v>0</v>
      </c>
      <c r="Q314">
        <v>157.91999999999999</v>
      </c>
    </row>
    <row r="315" spans="1:17" x14ac:dyDescent="0.25">
      <c r="A315">
        <v>138</v>
      </c>
      <c r="B315" t="s">
        <v>121</v>
      </c>
      <c r="C315" t="s">
        <v>21</v>
      </c>
      <c r="D315" t="s">
        <v>133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131.4</v>
      </c>
      <c r="L315">
        <v>0</v>
      </c>
      <c r="M315">
        <v>131.4</v>
      </c>
      <c r="N315">
        <v>105.12</v>
      </c>
      <c r="O315">
        <v>0</v>
      </c>
      <c r="P315">
        <v>78.84</v>
      </c>
      <c r="Q315">
        <v>446.76</v>
      </c>
    </row>
    <row r="316" spans="1:17" x14ac:dyDescent="0.25">
      <c r="A316">
        <v>138</v>
      </c>
      <c r="B316" t="s">
        <v>121</v>
      </c>
      <c r="C316" t="s">
        <v>21</v>
      </c>
      <c r="D316" t="s">
        <v>119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78.959999999999994</v>
      </c>
      <c r="M316">
        <v>78.959999999999994</v>
      </c>
      <c r="N316">
        <v>0</v>
      </c>
      <c r="O316">
        <v>78.959999999999994</v>
      </c>
      <c r="P316">
        <v>0</v>
      </c>
      <c r="Q316">
        <v>236.88</v>
      </c>
    </row>
    <row r="317" spans="1:17" x14ac:dyDescent="0.25">
      <c r="A317">
        <v>138</v>
      </c>
      <c r="B317" t="s">
        <v>121</v>
      </c>
      <c r="C317" t="s">
        <v>14</v>
      </c>
      <c r="D317" t="s">
        <v>725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31.58</v>
      </c>
      <c r="N317">
        <v>0</v>
      </c>
      <c r="O317">
        <v>0</v>
      </c>
      <c r="P317">
        <v>0</v>
      </c>
      <c r="Q317">
        <v>31.58</v>
      </c>
    </row>
    <row r="318" spans="1:17" x14ac:dyDescent="0.25">
      <c r="A318">
        <v>138</v>
      </c>
      <c r="B318" t="s">
        <v>121</v>
      </c>
      <c r="C318" t="s">
        <v>14</v>
      </c>
      <c r="D318" t="s">
        <v>101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252.65</v>
      </c>
      <c r="P318">
        <v>0</v>
      </c>
      <c r="Q318">
        <v>252.65</v>
      </c>
    </row>
    <row r="319" spans="1:17" x14ac:dyDescent="0.25">
      <c r="A319">
        <v>138</v>
      </c>
      <c r="B319" t="s">
        <v>121</v>
      </c>
      <c r="C319" t="s">
        <v>14</v>
      </c>
      <c r="D319" t="s">
        <v>707</v>
      </c>
      <c r="E319">
        <v>0</v>
      </c>
      <c r="F319">
        <v>0</v>
      </c>
      <c r="G319">
        <v>29.61</v>
      </c>
      <c r="H319">
        <v>35.53</v>
      </c>
      <c r="I319">
        <v>0</v>
      </c>
      <c r="J319">
        <v>0</v>
      </c>
      <c r="K319">
        <v>35.53</v>
      </c>
      <c r="L319">
        <v>26.32</v>
      </c>
      <c r="M319">
        <v>0</v>
      </c>
      <c r="N319">
        <v>35.53</v>
      </c>
      <c r="O319">
        <v>31.58</v>
      </c>
      <c r="P319">
        <v>0</v>
      </c>
      <c r="Q319">
        <v>194.1</v>
      </c>
    </row>
    <row r="320" spans="1:17" x14ac:dyDescent="0.25">
      <c r="A320">
        <v>138</v>
      </c>
      <c r="B320" t="s">
        <v>121</v>
      </c>
      <c r="C320" t="s">
        <v>14</v>
      </c>
      <c r="D320" t="s">
        <v>29</v>
      </c>
      <c r="E320">
        <v>0</v>
      </c>
      <c r="F320">
        <v>0</v>
      </c>
      <c r="G320">
        <v>0</v>
      </c>
      <c r="H320">
        <v>0</v>
      </c>
      <c r="I320">
        <v>26.32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29.61</v>
      </c>
      <c r="Q320">
        <v>55.93</v>
      </c>
    </row>
    <row r="321" spans="1:17" x14ac:dyDescent="0.25">
      <c r="A321">
        <v>138</v>
      </c>
      <c r="B321" t="s">
        <v>121</v>
      </c>
      <c r="C321" t="s">
        <v>14</v>
      </c>
      <c r="D321" t="s">
        <v>94</v>
      </c>
      <c r="E321">
        <v>0</v>
      </c>
      <c r="F321">
        <v>39.479999999999997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39.479999999999997</v>
      </c>
    </row>
    <row r="322" spans="1:17" x14ac:dyDescent="0.25">
      <c r="A322">
        <v>138</v>
      </c>
      <c r="B322" t="s">
        <v>121</v>
      </c>
      <c r="C322" t="s">
        <v>14</v>
      </c>
      <c r="D322" t="s">
        <v>741</v>
      </c>
      <c r="E322">
        <v>0</v>
      </c>
      <c r="F322">
        <v>0</v>
      </c>
      <c r="G322">
        <v>0</v>
      </c>
      <c r="H322">
        <v>33.56</v>
      </c>
      <c r="I322">
        <v>26.32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59.88</v>
      </c>
    </row>
    <row r="323" spans="1:17" x14ac:dyDescent="0.25">
      <c r="A323">
        <v>138</v>
      </c>
      <c r="B323" t="s">
        <v>121</v>
      </c>
      <c r="C323" t="s">
        <v>14</v>
      </c>
      <c r="D323" t="s">
        <v>710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65.8</v>
      </c>
      <c r="P323">
        <v>102.64</v>
      </c>
      <c r="Q323">
        <v>168.44</v>
      </c>
    </row>
    <row r="324" spans="1:17" x14ac:dyDescent="0.25">
      <c r="A324">
        <v>138</v>
      </c>
      <c r="B324" t="s">
        <v>121</v>
      </c>
      <c r="C324" t="s">
        <v>14</v>
      </c>
      <c r="D324" t="s">
        <v>731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26.32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26.32</v>
      </c>
    </row>
    <row r="325" spans="1:17" x14ac:dyDescent="0.25">
      <c r="A325">
        <v>138</v>
      </c>
      <c r="B325" t="s">
        <v>121</v>
      </c>
      <c r="C325" t="s">
        <v>14</v>
      </c>
      <c r="D325" t="s">
        <v>103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26.32</v>
      </c>
      <c r="L325">
        <v>0</v>
      </c>
      <c r="M325">
        <v>52.64</v>
      </c>
      <c r="N325">
        <v>26.32</v>
      </c>
      <c r="O325">
        <v>29.61</v>
      </c>
      <c r="P325">
        <v>59.22</v>
      </c>
      <c r="Q325">
        <v>194.11</v>
      </c>
    </row>
    <row r="326" spans="1:17" x14ac:dyDescent="0.25">
      <c r="A326">
        <v>138</v>
      </c>
      <c r="B326" t="s">
        <v>121</v>
      </c>
      <c r="C326" t="s">
        <v>14</v>
      </c>
      <c r="D326" t="s">
        <v>134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78.959999999999994</v>
      </c>
      <c r="N326">
        <v>78.959999999999994</v>
      </c>
      <c r="O326">
        <v>157.91999999999999</v>
      </c>
      <c r="P326">
        <v>157.91999999999999</v>
      </c>
      <c r="Q326">
        <v>473.76</v>
      </c>
    </row>
    <row r="327" spans="1:17" x14ac:dyDescent="0.25">
      <c r="A327">
        <v>138</v>
      </c>
      <c r="B327" t="s">
        <v>121</v>
      </c>
      <c r="C327" t="s">
        <v>14</v>
      </c>
      <c r="D327" t="s">
        <v>135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157.91999999999999</v>
      </c>
      <c r="N327">
        <v>157.91999999999999</v>
      </c>
      <c r="O327">
        <v>78.959999999999994</v>
      </c>
      <c r="P327">
        <v>276.36</v>
      </c>
      <c r="Q327">
        <v>671.16</v>
      </c>
    </row>
    <row r="328" spans="1:17" x14ac:dyDescent="0.25">
      <c r="A328">
        <v>138</v>
      </c>
      <c r="B328" t="s">
        <v>121</v>
      </c>
      <c r="C328" t="s">
        <v>14</v>
      </c>
      <c r="D328" t="s">
        <v>136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>
        <v>138</v>
      </c>
      <c r="B329" t="s">
        <v>121</v>
      </c>
      <c r="C329" t="s">
        <v>14</v>
      </c>
      <c r="D329" t="s">
        <v>748</v>
      </c>
      <c r="E329">
        <v>0</v>
      </c>
      <c r="F329">
        <v>52.64</v>
      </c>
      <c r="G329">
        <v>157.93</v>
      </c>
      <c r="H329">
        <v>52.64</v>
      </c>
      <c r="I329">
        <v>52.64</v>
      </c>
      <c r="J329">
        <v>52.64</v>
      </c>
      <c r="K329">
        <v>52.64</v>
      </c>
      <c r="L329">
        <v>0</v>
      </c>
      <c r="M329">
        <v>105.29</v>
      </c>
      <c r="N329">
        <v>105.29</v>
      </c>
      <c r="O329">
        <v>78.959999999999994</v>
      </c>
      <c r="P329">
        <v>315.83999999999997</v>
      </c>
      <c r="Q329">
        <v>1026.51</v>
      </c>
    </row>
    <row r="330" spans="1:17" x14ac:dyDescent="0.25">
      <c r="A330">
        <v>138</v>
      </c>
      <c r="B330" t="s">
        <v>121</v>
      </c>
      <c r="C330" t="s">
        <v>14</v>
      </c>
      <c r="D330" t="s">
        <v>137</v>
      </c>
      <c r="E330">
        <v>0</v>
      </c>
      <c r="F330">
        <v>0</v>
      </c>
      <c r="G330">
        <v>0</v>
      </c>
      <c r="H330">
        <v>0</v>
      </c>
      <c r="I330">
        <v>26.32</v>
      </c>
      <c r="J330">
        <v>105.28</v>
      </c>
      <c r="K330">
        <v>52.64</v>
      </c>
      <c r="L330">
        <v>52.64</v>
      </c>
      <c r="M330">
        <v>52.64</v>
      </c>
      <c r="N330">
        <v>52.64</v>
      </c>
      <c r="O330">
        <v>105.28</v>
      </c>
      <c r="P330">
        <v>105.28</v>
      </c>
      <c r="Q330">
        <v>552.72</v>
      </c>
    </row>
    <row r="331" spans="1:17" x14ac:dyDescent="0.25">
      <c r="A331">
        <v>138</v>
      </c>
      <c r="B331" t="s">
        <v>121</v>
      </c>
      <c r="C331" t="s">
        <v>14</v>
      </c>
      <c r="D331" t="s">
        <v>747</v>
      </c>
      <c r="E331">
        <v>0</v>
      </c>
      <c r="F331">
        <v>26.32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26.32</v>
      </c>
    </row>
    <row r="332" spans="1:17" x14ac:dyDescent="0.25">
      <c r="A332">
        <v>138</v>
      </c>
      <c r="B332" t="s">
        <v>121</v>
      </c>
      <c r="C332" t="s">
        <v>14</v>
      </c>
      <c r="D332" t="s">
        <v>732</v>
      </c>
      <c r="E332">
        <v>0</v>
      </c>
      <c r="F332">
        <v>26.32</v>
      </c>
      <c r="G332">
        <v>0</v>
      </c>
      <c r="H332">
        <v>0</v>
      </c>
      <c r="I332">
        <v>131.61000000000001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157.93</v>
      </c>
    </row>
    <row r="333" spans="1:17" x14ac:dyDescent="0.25">
      <c r="A333">
        <v>138</v>
      </c>
      <c r="B333" t="s">
        <v>138</v>
      </c>
      <c r="C333" t="s">
        <v>27</v>
      </c>
      <c r="D333" t="s">
        <v>45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>
        <v>138</v>
      </c>
      <c r="B334" t="s">
        <v>138</v>
      </c>
      <c r="C334" t="s">
        <v>27</v>
      </c>
      <c r="D334" t="s">
        <v>96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>
        <v>138</v>
      </c>
      <c r="B335" t="s">
        <v>139</v>
      </c>
      <c r="C335" t="s">
        <v>64</v>
      </c>
      <c r="D335" t="s">
        <v>65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8639.99</v>
      </c>
      <c r="P335">
        <v>0</v>
      </c>
      <c r="Q335">
        <v>8639.99</v>
      </c>
    </row>
    <row r="336" spans="1:17" x14ac:dyDescent="0.25">
      <c r="A336">
        <v>138</v>
      </c>
      <c r="B336" t="s">
        <v>139</v>
      </c>
      <c r="C336" t="s">
        <v>21</v>
      </c>
      <c r="D336" t="s">
        <v>756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21.09</v>
      </c>
      <c r="N336">
        <v>0</v>
      </c>
      <c r="O336">
        <v>0</v>
      </c>
      <c r="P336">
        <v>0</v>
      </c>
      <c r="Q336">
        <v>21.09</v>
      </c>
    </row>
    <row r="337" spans="1:17" x14ac:dyDescent="0.25">
      <c r="A337">
        <v>138</v>
      </c>
      <c r="B337" t="s">
        <v>139</v>
      </c>
      <c r="C337" t="s">
        <v>14</v>
      </c>
      <c r="D337" t="s">
        <v>73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20.260000000000002</v>
      </c>
      <c r="N337">
        <v>0</v>
      </c>
      <c r="O337">
        <v>0</v>
      </c>
      <c r="P337">
        <v>0</v>
      </c>
      <c r="Q337">
        <v>20.260000000000002</v>
      </c>
    </row>
    <row r="338" spans="1:17" x14ac:dyDescent="0.25">
      <c r="A338">
        <v>138</v>
      </c>
      <c r="B338" t="s">
        <v>757</v>
      </c>
      <c r="C338" t="s">
        <v>14</v>
      </c>
      <c r="D338" t="s">
        <v>140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9.74</v>
      </c>
      <c r="P338">
        <v>0</v>
      </c>
      <c r="Q338">
        <v>9.74</v>
      </c>
    </row>
    <row r="339" spans="1:17" x14ac:dyDescent="0.25">
      <c r="A339">
        <v>138</v>
      </c>
      <c r="B339" t="s">
        <v>758</v>
      </c>
      <c r="C339" t="s">
        <v>14</v>
      </c>
      <c r="D339" t="s">
        <v>726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46.75</v>
      </c>
      <c r="P339">
        <v>0</v>
      </c>
      <c r="Q339">
        <v>46.75</v>
      </c>
    </row>
    <row r="340" spans="1:17" x14ac:dyDescent="0.25">
      <c r="A340">
        <v>138</v>
      </c>
      <c r="B340" t="s">
        <v>758</v>
      </c>
      <c r="C340" t="s">
        <v>14</v>
      </c>
      <c r="D340" t="s">
        <v>73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46.75</v>
      </c>
      <c r="O340">
        <v>46.75</v>
      </c>
      <c r="P340">
        <v>93.5</v>
      </c>
      <c r="Q340">
        <v>187</v>
      </c>
    </row>
    <row r="341" spans="1:17" x14ac:dyDescent="0.25">
      <c r="A341">
        <v>138</v>
      </c>
      <c r="B341" t="s">
        <v>141</v>
      </c>
      <c r="C341" t="s">
        <v>27</v>
      </c>
      <c r="D341" t="s">
        <v>45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>
        <v>138</v>
      </c>
      <c r="B342" t="s">
        <v>142</v>
      </c>
      <c r="C342" t="s">
        <v>21</v>
      </c>
      <c r="D342" t="s">
        <v>143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49.38</v>
      </c>
      <c r="N342">
        <v>0</v>
      </c>
      <c r="O342">
        <v>0</v>
      </c>
      <c r="P342">
        <v>0</v>
      </c>
      <c r="Q342">
        <v>49.38</v>
      </c>
    </row>
    <row r="343" spans="1:17" x14ac:dyDescent="0.25">
      <c r="A343">
        <v>138</v>
      </c>
      <c r="B343" t="s">
        <v>142</v>
      </c>
      <c r="C343" t="s">
        <v>21</v>
      </c>
      <c r="D343" t="s">
        <v>144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741.51</v>
      </c>
      <c r="N343">
        <v>0</v>
      </c>
      <c r="O343">
        <v>0</v>
      </c>
      <c r="P343">
        <v>0</v>
      </c>
      <c r="Q343">
        <v>741.51</v>
      </c>
    </row>
    <row r="344" spans="1:17" x14ac:dyDescent="0.25">
      <c r="A344">
        <v>138</v>
      </c>
      <c r="B344" t="s">
        <v>142</v>
      </c>
      <c r="C344" t="s">
        <v>21</v>
      </c>
      <c r="D344" t="s">
        <v>22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23.71</v>
      </c>
      <c r="N344">
        <v>0</v>
      </c>
      <c r="O344">
        <v>0</v>
      </c>
      <c r="P344">
        <v>0</v>
      </c>
      <c r="Q344">
        <v>23.71</v>
      </c>
    </row>
    <row r="345" spans="1:17" x14ac:dyDescent="0.25">
      <c r="A345">
        <v>138</v>
      </c>
      <c r="B345" t="s">
        <v>142</v>
      </c>
      <c r="C345" t="s">
        <v>21</v>
      </c>
      <c r="D345" t="s">
        <v>756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24.69</v>
      </c>
      <c r="N345">
        <v>0</v>
      </c>
      <c r="O345">
        <v>0</v>
      </c>
      <c r="P345">
        <v>0</v>
      </c>
      <c r="Q345">
        <v>24.69</v>
      </c>
    </row>
    <row r="346" spans="1:17" x14ac:dyDescent="0.25">
      <c r="A346">
        <v>138</v>
      </c>
      <c r="B346" t="s">
        <v>142</v>
      </c>
      <c r="C346" t="s">
        <v>14</v>
      </c>
      <c r="D346" t="s">
        <v>101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23.71</v>
      </c>
      <c r="Q346">
        <v>23.71</v>
      </c>
    </row>
    <row r="347" spans="1:17" x14ac:dyDescent="0.25">
      <c r="A347">
        <v>138</v>
      </c>
      <c r="B347" t="s">
        <v>142</v>
      </c>
      <c r="C347" t="s">
        <v>14</v>
      </c>
      <c r="D347" t="s">
        <v>73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23.71</v>
      </c>
      <c r="O347">
        <v>0</v>
      </c>
      <c r="P347">
        <v>23.71</v>
      </c>
      <c r="Q347">
        <v>47.42</v>
      </c>
    </row>
    <row r="348" spans="1:17" x14ac:dyDescent="0.25">
      <c r="A348">
        <v>138</v>
      </c>
      <c r="B348" t="s">
        <v>759</v>
      </c>
      <c r="C348" t="s">
        <v>14</v>
      </c>
      <c r="D348" t="s">
        <v>73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53.76</v>
      </c>
      <c r="N348">
        <v>0</v>
      </c>
      <c r="O348">
        <v>53.76</v>
      </c>
      <c r="P348">
        <v>0</v>
      </c>
      <c r="Q348">
        <v>107.52</v>
      </c>
    </row>
    <row r="349" spans="1:17" ht="15.75" thickBot="1" x14ac:dyDescent="0.3">
      <c r="E349" s="2">
        <f>SUM(E257:E348)</f>
        <v>0</v>
      </c>
      <c r="F349" s="2">
        <f t="shared" ref="F349:Q349" si="34">SUM(F257:F348)</f>
        <v>466.39</v>
      </c>
      <c r="G349" s="2">
        <f t="shared" si="34"/>
        <v>2491.64</v>
      </c>
      <c r="H349" s="2">
        <f t="shared" si="34"/>
        <v>1090.6499999999999</v>
      </c>
      <c r="I349" s="2">
        <f t="shared" si="34"/>
        <v>1106.5000000000002</v>
      </c>
      <c r="J349" s="2">
        <f t="shared" si="34"/>
        <v>1051.42</v>
      </c>
      <c r="K349" s="2">
        <f t="shared" si="34"/>
        <v>1543.4300000000003</v>
      </c>
      <c r="L349" s="2">
        <f t="shared" si="34"/>
        <v>938.09000000000015</v>
      </c>
      <c r="M349" s="2">
        <f t="shared" si="34"/>
        <v>2617.6500000000005</v>
      </c>
      <c r="N349" s="2">
        <f t="shared" si="34"/>
        <v>1647.7200000000005</v>
      </c>
      <c r="O349" s="2">
        <f t="shared" si="34"/>
        <v>10663.05</v>
      </c>
      <c r="P349" s="2">
        <f t="shared" si="34"/>
        <v>4032.6900000000005</v>
      </c>
      <c r="Q349" s="2">
        <f t="shared" si="34"/>
        <v>27649.229999999992</v>
      </c>
    </row>
    <row r="350" spans="1:17" x14ac:dyDescent="0.25">
      <c r="A350">
        <v>14</v>
      </c>
      <c r="B350" t="s">
        <v>145</v>
      </c>
      <c r="C350" t="s">
        <v>21</v>
      </c>
      <c r="D350" t="s">
        <v>760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75.099999999999994</v>
      </c>
      <c r="K350">
        <v>75.099999999999994</v>
      </c>
      <c r="L350">
        <v>75.099999999999994</v>
      </c>
      <c r="M350">
        <v>37.549999999999997</v>
      </c>
      <c r="N350">
        <v>120.16</v>
      </c>
      <c r="O350">
        <v>112.65</v>
      </c>
      <c r="P350">
        <v>75.099999999999994</v>
      </c>
      <c r="Q350">
        <v>570.76</v>
      </c>
    </row>
    <row r="351" spans="1:17" x14ac:dyDescent="0.25">
      <c r="A351">
        <v>14</v>
      </c>
      <c r="B351" t="s">
        <v>145</v>
      </c>
      <c r="C351" t="s">
        <v>21</v>
      </c>
      <c r="D351" t="s">
        <v>761</v>
      </c>
      <c r="E351">
        <v>0</v>
      </c>
      <c r="F351">
        <v>0</v>
      </c>
      <c r="G351">
        <v>112.65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112.65</v>
      </c>
    </row>
    <row r="352" spans="1:17" x14ac:dyDescent="0.25">
      <c r="A352">
        <v>14</v>
      </c>
      <c r="B352" t="s">
        <v>145</v>
      </c>
      <c r="C352" t="s">
        <v>14</v>
      </c>
      <c r="D352" t="s">
        <v>72</v>
      </c>
      <c r="E352">
        <v>73.599999999999994</v>
      </c>
      <c r="F352">
        <v>102</v>
      </c>
      <c r="G352">
        <v>0</v>
      </c>
      <c r="H352">
        <v>0</v>
      </c>
      <c r="I352">
        <v>0</v>
      </c>
      <c r="J352">
        <v>51</v>
      </c>
      <c r="K352">
        <v>102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328.6</v>
      </c>
    </row>
    <row r="353" spans="1:17" x14ac:dyDescent="0.25">
      <c r="A353">
        <v>14</v>
      </c>
      <c r="B353" t="s">
        <v>145</v>
      </c>
      <c r="C353" t="s">
        <v>14</v>
      </c>
      <c r="D353" t="s">
        <v>762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>
        <v>14</v>
      </c>
      <c r="B354" t="s">
        <v>145</v>
      </c>
      <c r="C354" t="s">
        <v>14</v>
      </c>
      <c r="D354" t="s">
        <v>29</v>
      </c>
      <c r="E354">
        <v>0</v>
      </c>
      <c r="F354">
        <v>37.549999999999997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37.549999999999997</v>
      </c>
    </row>
    <row r="355" spans="1:17" x14ac:dyDescent="0.25">
      <c r="A355">
        <v>14</v>
      </c>
      <c r="B355" t="s">
        <v>145</v>
      </c>
      <c r="C355" t="s">
        <v>14</v>
      </c>
      <c r="D355" t="s">
        <v>741</v>
      </c>
      <c r="E355">
        <v>36.799999999999997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36.799999999999997</v>
      </c>
    </row>
    <row r="356" spans="1:17" x14ac:dyDescent="0.25">
      <c r="A356">
        <v>14</v>
      </c>
      <c r="B356" t="s">
        <v>145</v>
      </c>
      <c r="C356" t="s">
        <v>14</v>
      </c>
      <c r="D356" t="s">
        <v>31</v>
      </c>
      <c r="E356">
        <v>0</v>
      </c>
      <c r="F356">
        <v>36.799999999999997</v>
      </c>
      <c r="G356">
        <v>0</v>
      </c>
      <c r="H356">
        <v>0</v>
      </c>
      <c r="I356">
        <v>0</v>
      </c>
      <c r="J356">
        <v>0</v>
      </c>
      <c r="K356">
        <v>37.549999999999997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74.349999999999994</v>
      </c>
    </row>
    <row r="357" spans="1:17" x14ac:dyDescent="0.25">
      <c r="A357">
        <v>14</v>
      </c>
      <c r="B357" t="s">
        <v>146</v>
      </c>
      <c r="C357" t="s">
        <v>17</v>
      </c>
      <c r="D357" t="s">
        <v>706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>
        <v>14</v>
      </c>
      <c r="B358" t="s">
        <v>146</v>
      </c>
      <c r="C358" t="s">
        <v>27</v>
      </c>
      <c r="D358" t="s">
        <v>763</v>
      </c>
      <c r="E358">
        <v>0</v>
      </c>
      <c r="F358">
        <v>0</v>
      </c>
      <c r="G358">
        <v>36.049999999999997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36.049999999999997</v>
      </c>
    </row>
    <row r="359" spans="1:17" x14ac:dyDescent="0.25">
      <c r="A359">
        <v>14</v>
      </c>
      <c r="B359" t="s">
        <v>146</v>
      </c>
      <c r="C359" t="s">
        <v>27</v>
      </c>
      <c r="D359" t="s">
        <v>723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36.049999999999997</v>
      </c>
      <c r="O359">
        <v>0</v>
      </c>
      <c r="P359">
        <v>0</v>
      </c>
      <c r="Q359">
        <v>36.049999999999997</v>
      </c>
    </row>
    <row r="360" spans="1:17" x14ac:dyDescent="0.25">
      <c r="A360">
        <v>14</v>
      </c>
      <c r="B360" t="s">
        <v>146</v>
      </c>
      <c r="C360" t="s">
        <v>21</v>
      </c>
      <c r="D360" t="s">
        <v>760</v>
      </c>
      <c r="E360">
        <v>0</v>
      </c>
      <c r="F360">
        <v>0</v>
      </c>
      <c r="G360">
        <v>0</v>
      </c>
      <c r="H360">
        <v>0</v>
      </c>
      <c r="I360">
        <v>45.06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45.06</v>
      </c>
    </row>
    <row r="361" spans="1:17" x14ac:dyDescent="0.25">
      <c r="A361">
        <v>14</v>
      </c>
      <c r="B361" t="s">
        <v>146</v>
      </c>
      <c r="C361" t="s">
        <v>21</v>
      </c>
      <c r="D361" t="s">
        <v>761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225.3</v>
      </c>
      <c r="P361">
        <v>0</v>
      </c>
      <c r="Q361">
        <v>225.3</v>
      </c>
    </row>
    <row r="362" spans="1:17" x14ac:dyDescent="0.25">
      <c r="A362">
        <v>14</v>
      </c>
      <c r="B362" t="s">
        <v>146</v>
      </c>
      <c r="C362" t="s">
        <v>14</v>
      </c>
      <c r="D362" t="s">
        <v>724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33.79</v>
      </c>
      <c r="O362">
        <v>0</v>
      </c>
      <c r="P362">
        <v>180.24</v>
      </c>
      <c r="Q362">
        <v>214.03</v>
      </c>
    </row>
    <row r="363" spans="1:17" x14ac:dyDescent="0.25">
      <c r="A363">
        <v>14</v>
      </c>
      <c r="B363" t="s">
        <v>146</v>
      </c>
      <c r="C363" t="s">
        <v>14</v>
      </c>
      <c r="D363" t="s">
        <v>72</v>
      </c>
      <c r="E363">
        <v>0</v>
      </c>
      <c r="F363">
        <v>0</v>
      </c>
      <c r="G363">
        <v>0</v>
      </c>
      <c r="H363">
        <v>91.8</v>
      </c>
      <c r="I363">
        <v>0</v>
      </c>
      <c r="J363">
        <v>0</v>
      </c>
      <c r="K363">
        <v>0</v>
      </c>
      <c r="L363">
        <v>30.6</v>
      </c>
      <c r="M363">
        <v>0</v>
      </c>
      <c r="N363">
        <v>0</v>
      </c>
      <c r="O363">
        <v>91.8</v>
      </c>
      <c r="P363">
        <v>183.6</v>
      </c>
      <c r="Q363">
        <v>397.8</v>
      </c>
    </row>
    <row r="364" spans="1:17" x14ac:dyDescent="0.25">
      <c r="A364">
        <v>14</v>
      </c>
      <c r="B364" t="s">
        <v>146</v>
      </c>
      <c r="C364" t="s">
        <v>14</v>
      </c>
      <c r="D364" t="s">
        <v>764</v>
      </c>
      <c r="E364">
        <v>0</v>
      </c>
      <c r="F364">
        <v>0</v>
      </c>
      <c r="G364">
        <v>36.049999999999997</v>
      </c>
      <c r="H364">
        <v>33.79</v>
      </c>
      <c r="I364">
        <v>36.049999999999997</v>
      </c>
      <c r="J364">
        <v>0</v>
      </c>
      <c r="K364">
        <v>0</v>
      </c>
      <c r="L364">
        <v>36.049999999999997</v>
      </c>
      <c r="M364">
        <v>0</v>
      </c>
      <c r="N364">
        <v>0</v>
      </c>
      <c r="O364">
        <v>0</v>
      </c>
      <c r="P364">
        <v>0</v>
      </c>
      <c r="Q364">
        <v>141.94</v>
      </c>
    </row>
    <row r="365" spans="1:17" x14ac:dyDescent="0.25">
      <c r="A365">
        <v>14</v>
      </c>
      <c r="B365" t="s">
        <v>146</v>
      </c>
      <c r="C365" t="s">
        <v>14</v>
      </c>
      <c r="D365" t="s">
        <v>29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36.049999999999997</v>
      </c>
      <c r="Q365">
        <v>36.049999999999997</v>
      </c>
    </row>
    <row r="366" spans="1:17" x14ac:dyDescent="0.25">
      <c r="A366">
        <v>14</v>
      </c>
      <c r="B366" t="s">
        <v>146</v>
      </c>
      <c r="C366" t="s">
        <v>14</v>
      </c>
      <c r="D366" t="s">
        <v>741</v>
      </c>
      <c r="E366">
        <v>0</v>
      </c>
      <c r="F366">
        <v>33.79</v>
      </c>
      <c r="G366">
        <v>0</v>
      </c>
      <c r="H366">
        <v>0</v>
      </c>
      <c r="I366">
        <v>0</v>
      </c>
      <c r="J366">
        <v>36.049999999999997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38.299999999999997</v>
      </c>
      <c r="Q366">
        <v>108.14</v>
      </c>
    </row>
    <row r="367" spans="1:17" x14ac:dyDescent="0.25">
      <c r="A367">
        <v>14</v>
      </c>
      <c r="B367" t="s">
        <v>146</v>
      </c>
      <c r="C367" t="s">
        <v>14</v>
      </c>
      <c r="D367" t="s">
        <v>36</v>
      </c>
      <c r="E367">
        <v>0</v>
      </c>
      <c r="F367">
        <v>0</v>
      </c>
      <c r="G367">
        <v>36.049999999999997</v>
      </c>
      <c r="H367">
        <v>0</v>
      </c>
      <c r="I367">
        <v>0</v>
      </c>
      <c r="J367">
        <v>0</v>
      </c>
      <c r="K367">
        <v>0</v>
      </c>
      <c r="L367">
        <v>37.53</v>
      </c>
      <c r="M367">
        <v>0</v>
      </c>
      <c r="N367">
        <v>0</v>
      </c>
      <c r="O367">
        <v>0</v>
      </c>
      <c r="P367">
        <v>0</v>
      </c>
      <c r="Q367">
        <v>73.58</v>
      </c>
    </row>
    <row r="368" spans="1:17" x14ac:dyDescent="0.25">
      <c r="A368">
        <v>14</v>
      </c>
      <c r="B368" t="s">
        <v>146</v>
      </c>
      <c r="C368" t="s">
        <v>14</v>
      </c>
      <c r="D368" t="s">
        <v>134</v>
      </c>
      <c r="E368">
        <v>0</v>
      </c>
      <c r="F368">
        <v>45.06</v>
      </c>
      <c r="G368">
        <v>0</v>
      </c>
      <c r="H368">
        <v>45.06</v>
      </c>
      <c r="I368">
        <v>45.06</v>
      </c>
      <c r="J368">
        <v>45.06</v>
      </c>
      <c r="K368">
        <v>0</v>
      </c>
      <c r="L368">
        <v>0</v>
      </c>
      <c r="M368">
        <v>0</v>
      </c>
      <c r="N368">
        <v>45.06</v>
      </c>
      <c r="O368">
        <v>45.06</v>
      </c>
      <c r="P368">
        <v>0</v>
      </c>
      <c r="Q368">
        <v>270.36</v>
      </c>
    </row>
    <row r="369" spans="1:17" x14ac:dyDescent="0.25">
      <c r="A369">
        <v>14</v>
      </c>
      <c r="B369" t="s">
        <v>146</v>
      </c>
      <c r="C369" t="s">
        <v>14</v>
      </c>
      <c r="D369" t="s">
        <v>135</v>
      </c>
      <c r="E369">
        <v>0</v>
      </c>
      <c r="F369">
        <v>0</v>
      </c>
      <c r="G369">
        <v>45.06</v>
      </c>
      <c r="H369">
        <v>0</v>
      </c>
      <c r="I369">
        <v>45.06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45.06</v>
      </c>
      <c r="P369">
        <v>0</v>
      </c>
      <c r="Q369">
        <v>135.18</v>
      </c>
    </row>
    <row r="370" spans="1:17" x14ac:dyDescent="0.25">
      <c r="A370">
        <v>14</v>
      </c>
      <c r="B370" t="s">
        <v>146</v>
      </c>
      <c r="C370" t="s">
        <v>14</v>
      </c>
      <c r="D370" t="s">
        <v>31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33.79</v>
      </c>
      <c r="K370">
        <v>0</v>
      </c>
      <c r="L370">
        <v>0</v>
      </c>
      <c r="M370">
        <v>36.049999999999997</v>
      </c>
      <c r="N370">
        <v>0</v>
      </c>
      <c r="O370">
        <v>36.049999999999997</v>
      </c>
      <c r="P370">
        <v>40.549999999999997</v>
      </c>
      <c r="Q370">
        <v>146.44</v>
      </c>
    </row>
    <row r="371" spans="1:17" x14ac:dyDescent="0.25">
      <c r="A371">
        <v>14</v>
      </c>
      <c r="B371" t="s">
        <v>147</v>
      </c>
      <c r="C371" t="s">
        <v>14</v>
      </c>
      <c r="D371" t="s">
        <v>134</v>
      </c>
      <c r="E371">
        <v>0</v>
      </c>
      <c r="F371">
        <v>0</v>
      </c>
      <c r="G371">
        <v>45.06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45.06</v>
      </c>
      <c r="P371">
        <v>0</v>
      </c>
      <c r="Q371">
        <v>90.12</v>
      </c>
    </row>
    <row r="372" spans="1:17" x14ac:dyDescent="0.25">
      <c r="A372">
        <v>14</v>
      </c>
      <c r="B372" t="s">
        <v>148</v>
      </c>
      <c r="C372" t="s">
        <v>17</v>
      </c>
      <c r="D372" t="s">
        <v>706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>
        <v>14</v>
      </c>
      <c r="B373" t="s">
        <v>148</v>
      </c>
      <c r="C373" t="s">
        <v>27</v>
      </c>
      <c r="D373" t="s">
        <v>765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22.53</v>
      </c>
      <c r="O373">
        <v>0</v>
      </c>
      <c r="P373">
        <v>0</v>
      </c>
      <c r="Q373">
        <v>22.53</v>
      </c>
    </row>
    <row r="374" spans="1:17" x14ac:dyDescent="0.25">
      <c r="A374">
        <v>14</v>
      </c>
      <c r="B374" t="s">
        <v>148</v>
      </c>
      <c r="C374" t="s">
        <v>21</v>
      </c>
      <c r="D374" t="s">
        <v>760</v>
      </c>
      <c r="E374">
        <v>0</v>
      </c>
      <c r="F374">
        <v>0</v>
      </c>
      <c r="G374">
        <v>0</v>
      </c>
      <c r="H374">
        <v>0</v>
      </c>
      <c r="I374">
        <v>67.59</v>
      </c>
      <c r="J374">
        <v>0</v>
      </c>
      <c r="K374">
        <v>0</v>
      </c>
      <c r="L374">
        <v>0</v>
      </c>
      <c r="M374">
        <v>37.53</v>
      </c>
      <c r="N374">
        <v>0</v>
      </c>
      <c r="O374">
        <v>56.78</v>
      </c>
      <c r="P374">
        <v>0</v>
      </c>
      <c r="Q374">
        <v>161.9</v>
      </c>
    </row>
    <row r="375" spans="1:17" ht="15.75" thickBot="1" x14ac:dyDescent="0.3">
      <c r="E375" s="2">
        <f>SUM(E350:E374)</f>
        <v>110.39999999999999</v>
      </c>
      <c r="F375" s="2">
        <f t="shared" ref="F375:Q375" si="35">SUM(F350:F374)</f>
        <v>255.20000000000002</v>
      </c>
      <c r="G375" s="2">
        <f t="shared" si="35"/>
        <v>310.92</v>
      </c>
      <c r="H375" s="2">
        <f t="shared" si="35"/>
        <v>170.65</v>
      </c>
      <c r="I375" s="2">
        <f t="shared" si="35"/>
        <v>238.82000000000002</v>
      </c>
      <c r="J375" s="2">
        <f t="shared" si="35"/>
        <v>240.99999999999997</v>
      </c>
      <c r="K375" s="2">
        <f t="shared" si="35"/>
        <v>214.64999999999998</v>
      </c>
      <c r="L375" s="2">
        <f t="shared" si="35"/>
        <v>179.28</v>
      </c>
      <c r="M375" s="2">
        <f t="shared" si="35"/>
        <v>111.13</v>
      </c>
      <c r="N375" s="2">
        <f t="shared" si="35"/>
        <v>257.58999999999997</v>
      </c>
      <c r="O375" s="2">
        <f t="shared" si="35"/>
        <v>657.76</v>
      </c>
      <c r="P375" s="2">
        <f t="shared" si="35"/>
        <v>553.83999999999992</v>
      </c>
      <c r="Q375" s="2">
        <f t="shared" si="35"/>
        <v>3301.24</v>
      </c>
    </row>
    <row r="376" spans="1:17" x14ac:dyDescent="0.25">
      <c r="A376">
        <v>17</v>
      </c>
      <c r="B376" t="s">
        <v>766</v>
      </c>
      <c r="C376" t="s">
        <v>14</v>
      </c>
      <c r="D376" t="s">
        <v>741</v>
      </c>
      <c r="E376">
        <v>0</v>
      </c>
      <c r="F376">
        <v>0</v>
      </c>
      <c r="G376">
        <v>33.6</v>
      </c>
      <c r="H376">
        <v>33.6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67.2</v>
      </c>
    </row>
    <row r="377" spans="1:17" x14ac:dyDescent="0.25">
      <c r="A377">
        <v>17</v>
      </c>
      <c r="B377" t="s">
        <v>766</v>
      </c>
      <c r="C377" t="s">
        <v>14</v>
      </c>
      <c r="D377" t="s">
        <v>105</v>
      </c>
      <c r="E377">
        <v>32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32</v>
      </c>
    </row>
    <row r="378" spans="1:17" x14ac:dyDescent="0.25">
      <c r="A378">
        <v>17</v>
      </c>
      <c r="B378" t="s">
        <v>767</v>
      </c>
      <c r="C378" t="s">
        <v>21</v>
      </c>
      <c r="D378" t="s">
        <v>69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40.32</v>
      </c>
      <c r="N378">
        <v>0</v>
      </c>
      <c r="O378">
        <v>0</v>
      </c>
      <c r="P378">
        <v>0</v>
      </c>
      <c r="Q378">
        <v>40.32</v>
      </c>
    </row>
    <row r="379" spans="1:17" x14ac:dyDescent="0.25">
      <c r="A379">
        <v>17</v>
      </c>
      <c r="B379" t="s">
        <v>767</v>
      </c>
      <c r="C379" t="s">
        <v>14</v>
      </c>
      <c r="D379" t="s">
        <v>741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25">
      <c r="A380">
        <v>17</v>
      </c>
      <c r="B380" t="s">
        <v>767</v>
      </c>
      <c r="C380" t="s">
        <v>14</v>
      </c>
      <c r="D380" t="s">
        <v>31</v>
      </c>
      <c r="E380">
        <v>0</v>
      </c>
      <c r="F380">
        <v>0</v>
      </c>
      <c r="G380">
        <v>0</v>
      </c>
      <c r="H380">
        <v>67.17</v>
      </c>
      <c r="I380">
        <v>96.77</v>
      </c>
      <c r="J380">
        <v>32.26</v>
      </c>
      <c r="K380">
        <v>64.52</v>
      </c>
      <c r="L380">
        <v>32.26</v>
      </c>
      <c r="M380">
        <v>64.510000000000005</v>
      </c>
      <c r="N380">
        <v>0</v>
      </c>
      <c r="O380">
        <v>0</v>
      </c>
      <c r="P380">
        <v>0</v>
      </c>
      <c r="Q380">
        <v>357.49</v>
      </c>
    </row>
    <row r="381" spans="1:17" ht="15.75" thickBot="1" x14ac:dyDescent="0.3">
      <c r="E381" s="2">
        <f>SUM(E376:E380)</f>
        <v>32</v>
      </c>
      <c r="F381" s="2">
        <f t="shared" ref="F381:Q381" si="36">SUM(F376:F380)</f>
        <v>0</v>
      </c>
      <c r="G381" s="2">
        <f t="shared" si="36"/>
        <v>33.6</v>
      </c>
      <c r="H381" s="2">
        <f t="shared" si="36"/>
        <v>100.77000000000001</v>
      </c>
      <c r="I381" s="2">
        <f t="shared" si="36"/>
        <v>96.77</v>
      </c>
      <c r="J381" s="2">
        <f t="shared" si="36"/>
        <v>32.26</v>
      </c>
      <c r="K381" s="2">
        <f t="shared" si="36"/>
        <v>64.52</v>
      </c>
      <c r="L381" s="2">
        <f t="shared" si="36"/>
        <v>32.26</v>
      </c>
      <c r="M381" s="2">
        <f t="shared" si="36"/>
        <v>104.83000000000001</v>
      </c>
      <c r="N381" s="2">
        <f t="shared" si="36"/>
        <v>0</v>
      </c>
      <c r="O381" s="2">
        <f t="shared" si="36"/>
        <v>0</v>
      </c>
      <c r="P381" s="2">
        <f t="shared" si="36"/>
        <v>0</v>
      </c>
      <c r="Q381" s="2">
        <f t="shared" si="36"/>
        <v>497.01</v>
      </c>
    </row>
    <row r="382" spans="1:17" x14ac:dyDescent="0.25">
      <c r="A382">
        <v>18</v>
      </c>
      <c r="B382" t="s">
        <v>149</v>
      </c>
      <c r="C382" t="s">
        <v>21</v>
      </c>
      <c r="D382" t="s">
        <v>22</v>
      </c>
      <c r="E382">
        <v>0</v>
      </c>
      <c r="F382">
        <v>0</v>
      </c>
      <c r="G382">
        <v>0</v>
      </c>
      <c r="H382">
        <v>0</v>
      </c>
      <c r="I382">
        <v>36.86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36.86</v>
      </c>
    </row>
    <row r="383" spans="1:17" ht="15.75" thickBot="1" x14ac:dyDescent="0.3">
      <c r="E383" s="2">
        <f>SUM(E382)</f>
        <v>0</v>
      </c>
      <c r="F383" s="2">
        <f t="shared" ref="F383:Q383" si="37">SUM(F382)</f>
        <v>0</v>
      </c>
      <c r="G383" s="2">
        <f t="shared" si="37"/>
        <v>0</v>
      </c>
      <c r="H383" s="2">
        <f t="shared" si="37"/>
        <v>0</v>
      </c>
      <c r="I383" s="2">
        <f t="shared" si="37"/>
        <v>36.86</v>
      </c>
      <c r="J383" s="2">
        <f t="shared" si="37"/>
        <v>0</v>
      </c>
      <c r="K383" s="2">
        <f t="shared" si="37"/>
        <v>0</v>
      </c>
      <c r="L383" s="2">
        <f t="shared" si="37"/>
        <v>0</v>
      </c>
      <c r="M383" s="2">
        <f t="shared" si="37"/>
        <v>0</v>
      </c>
      <c r="N383" s="2">
        <f t="shared" si="37"/>
        <v>0</v>
      </c>
      <c r="O383" s="2">
        <f t="shared" si="37"/>
        <v>0</v>
      </c>
      <c r="P383" s="2">
        <f t="shared" si="37"/>
        <v>0</v>
      </c>
      <c r="Q383" s="2">
        <f t="shared" si="37"/>
        <v>36.86</v>
      </c>
    </row>
    <row r="384" spans="1:17" x14ac:dyDescent="0.25">
      <c r="A384">
        <v>21</v>
      </c>
      <c r="B384" t="s">
        <v>768</v>
      </c>
      <c r="C384" t="s">
        <v>14</v>
      </c>
      <c r="D384" t="s">
        <v>105</v>
      </c>
      <c r="E384">
        <v>13.93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13.93</v>
      </c>
    </row>
    <row r="385" spans="1:17" x14ac:dyDescent="0.25">
      <c r="A385">
        <v>21</v>
      </c>
      <c r="B385" t="s">
        <v>768</v>
      </c>
      <c r="C385" t="s">
        <v>14</v>
      </c>
      <c r="D385" t="s">
        <v>31</v>
      </c>
      <c r="E385">
        <v>41.79</v>
      </c>
      <c r="F385">
        <v>29.4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71.19</v>
      </c>
    </row>
    <row r="386" spans="1:17" x14ac:dyDescent="0.25">
      <c r="A386">
        <v>21</v>
      </c>
      <c r="B386" t="s">
        <v>150</v>
      </c>
      <c r="C386" t="s">
        <v>14</v>
      </c>
      <c r="D386" t="s">
        <v>31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>
        <v>21</v>
      </c>
      <c r="B387" t="s">
        <v>769</v>
      </c>
      <c r="C387" t="s">
        <v>17</v>
      </c>
      <c r="D387" t="s">
        <v>706</v>
      </c>
      <c r="E387">
        <v>0</v>
      </c>
      <c r="F387">
        <v>2.79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2.79</v>
      </c>
    </row>
    <row r="388" spans="1:17" x14ac:dyDescent="0.25">
      <c r="A388">
        <v>21</v>
      </c>
      <c r="B388" t="s">
        <v>769</v>
      </c>
      <c r="C388" t="s">
        <v>14</v>
      </c>
      <c r="D388" t="s">
        <v>29</v>
      </c>
      <c r="E388">
        <v>0</v>
      </c>
      <c r="F388">
        <v>14.7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14.7</v>
      </c>
    </row>
    <row r="389" spans="1:17" x14ac:dyDescent="0.25">
      <c r="A389">
        <v>21</v>
      </c>
      <c r="B389" t="s">
        <v>769</v>
      </c>
      <c r="C389" t="s">
        <v>14</v>
      </c>
      <c r="D389" t="s">
        <v>105</v>
      </c>
      <c r="E389">
        <v>13.93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13.93</v>
      </c>
    </row>
    <row r="390" spans="1:17" x14ac:dyDescent="0.25">
      <c r="A390">
        <v>21</v>
      </c>
      <c r="B390" t="s">
        <v>769</v>
      </c>
      <c r="C390" t="s">
        <v>14</v>
      </c>
      <c r="D390" t="s">
        <v>31</v>
      </c>
      <c r="E390">
        <v>13.93</v>
      </c>
      <c r="F390">
        <v>14.7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28.63</v>
      </c>
    </row>
    <row r="391" spans="1:17" x14ac:dyDescent="0.25">
      <c r="A391">
        <v>21</v>
      </c>
      <c r="B391" t="s">
        <v>151</v>
      </c>
      <c r="C391" t="s">
        <v>27</v>
      </c>
      <c r="D391" t="s">
        <v>28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>
        <v>21</v>
      </c>
      <c r="B392" t="s">
        <v>151</v>
      </c>
      <c r="C392" t="s">
        <v>21</v>
      </c>
      <c r="D392" t="s">
        <v>152</v>
      </c>
      <c r="E392">
        <v>13.26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13.26</v>
      </c>
    </row>
    <row r="393" spans="1:17" x14ac:dyDescent="0.25">
      <c r="A393">
        <v>21</v>
      </c>
      <c r="B393" t="s">
        <v>151</v>
      </c>
      <c r="C393" t="s">
        <v>21</v>
      </c>
      <c r="D393" t="s">
        <v>69</v>
      </c>
      <c r="E393">
        <v>15.92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15.92</v>
      </c>
    </row>
    <row r="394" spans="1:17" x14ac:dyDescent="0.25">
      <c r="A394">
        <v>21</v>
      </c>
      <c r="B394" t="s">
        <v>151</v>
      </c>
      <c r="C394" t="s">
        <v>14</v>
      </c>
      <c r="D394" t="s">
        <v>29</v>
      </c>
      <c r="E394">
        <v>0</v>
      </c>
      <c r="F394">
        <v>0</v>
      </c>
      <c r="G394">
        <v>25.2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25.2</v>
      </c>
    </row>
    <row r="395" spans="1:17" x14ac:dyDescent="0.25">
      <c r="A395">
        <v>21</v>
      </c>
      <c r="B395" t="s">
        <v>151</v>
      </c>
      <c r="C395" t="s">
        <v>14</v>
      </c>
      <c r="D395" t="s">
        <v>731</v>
      </c>
      <c r="E395">
        <v>11.14</v>
      </c>
      <c r="F395">
        <v>11.28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22.42</v>
      </c>
    </row>
    <row r="396" spans="1:17" x14ac:dyDescent="0.25">
      <c r="A396">
        <v>21</v>
      </c>
      <c r="B396" t="s">
        <v>151</v>
      </c>
      <c r="C396" t="s">
        <v>14</v>
      </c>
      <c r="D396" t="s">
        <v>104</v>
      </c>
      <c r="E396">
        <v>0</v>
      </c>
      <c r="F396">
        <v>0</v>
      </c>
      <c r="G396">
        <v>11.76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11.76</v>
      </c>
    </row>
    <row r="397" spans="1:17" x14ac:dyDescent="0.25">
      <c r="A397">
        <v>21</v>
      </c>
      <c r="B397" t="s">
        <v>151</v>
      </c>
      <c r="C397" t="s">
        <v>14</v>
      </c>
      <c r="D397" t="s">
        <v>105</v>
      </c>
      <c r="E397">
        <v>0</v>
      </c>
      <c r="F397">
        <v>0</v>
      </c>
      <c r="G397">
        <v>54.31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54.31</v>
      </c>
    </row>
    <row r="398" spans="1:17" x14ac:dyDescent="0.25">
      <c r="A398">
        <v>21</v>
      </c>
      <c r="B398" t="s">
        <v>151</v>
      </c>
      <c r="C398" t="s">
        <v>14</v>
      </c>
      <c r="D398" t="s">
        <v>153</v>
      </c>
      <c r="E398">
        <v>0</v>
      </c>
      <c r="F398">
        <v>0</v>
      </c>
      <c r="G398">
        <v>13.44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13.44</v>
      </c>
    </row>
    <row r="399" spans="1:17" x14ac:dyDescent="0.25">
      <c r="A399">
        <v>21</v>
      </c>
      <c r="B399" t="s">
        <v>770</v>
      </c>
      <c r="C399" t="s">
        <v>14</v>
      </c>
      <c r="D399" t="s">
        <v>707</v>
      </c>
      <c r="E399">
        <v>39.799999999999997</v>
      </c>
      <c r="F399">
        <v>144.30000000000001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184.1</v>
      </c>
    </row>
    <row r="400" spans="1:17" x14ac:dyDescent="0.25">
      <c r="A400">
        <v>21</v>
      </c>
      <c r="B400" t="s">
        <v>770</v>
      </c>
      <c r="C400" t="s">
        <v>14</v>
      </c>
      <c r="D400" t="s">
        <v>29</v>
      </c>
      <c r="E400">
        <v>0</v>
      </c>
      <c r="F400">
        <v>20.9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20.9</v>
      </c>
    </row>
    <row r="401" spans="1:17" x14ac:dyDescent="0.25">
      <c r="A401">
        <v>21</v>
      </c>
      <c r="B401" t="s">
        <v>770</v>
      </c>
      <c r="C401" t="s">
        <v>14</v>
      </c>
      <c r="D401" t="s">
        <v>31</v>
      </c>
      <c r="E401">
        <v>19.899999999999999</v>
      </c>
      <c r="F401">
        <v>62.7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82.6</v>
      </c>
    </row>
    <row r="402" spans="1:17" x14ac:dyDescent="0.25">
      <c r="A402">
        <v>21</v>
      </c>
      <c r="B402" t="s">
        <v>154</v>
      </c>
      <c r="C402" t="s">
        <v>27</v>
      </c>
      <c r="D402" t="s">
        <v>28</v>
      </c>
      <c r="E402">
        <v>0</v>
      </c>
      <c r="F402">
        <v>0</v>
      </c>
      <c r="G402">
        <v>50.16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50.16</v>
      </c>
    </row>
    <row r="403" spans="1:17" x14ac:dyDescent="0.25">
      <c r="A403">
        <v>21</v>
      </c>
      <c r="B403" t="s">
        <v>154</v>
      </c>
      <c r="C403" t="s">
        <v>64</v>
      </c>
      <c r="D403" t="s">
        <v>155</v>
      </c>
      <c r="E403">
        <v>0</v>
      </c>
      <c r="F403">
        <v>0</v>
      </c>
      <c r="G403">
        <v>17.04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17.04</v>
      </c>
    </row>
    <row r="404" spans="1:17" x14ac:dyDescent="0.25">
      <c r="A404">
        <v>21</v>
      </c>
      <c r="B404" t="s">
        <v>154</v>
      </c>
      <c r="C404" t="s">
        <v>21</v>
      </c>
      <c r="D404" t="s">
        <v>156</v>
      </c>
      <c r="E404">
        <v>0</v>
      </c>
      <c r="F404">
        <v>20.059999999999999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20.059999999999999</v>
      </c>
    </row>
    <row r="405" spans="1:17" x14ac:dyDescent="0.25">
      <c r="A405">
        <v>21</v>
      </c>
      <c r="B405" t="s">
        <v>154</v>
      </c>
      <c r="C405" t="s">
        <v>14</v>
      </c>
      <c r="D405" t="s">
        <v>707</v>
      </c>
      <c r="E405">
        <v>0</v>
      </c>
      <c r="F405">
        <v>0</v>
      </c>
      <c r="G405">
        <v>158.01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158.01</v>
      </c>
    </row>
    <row r="406" spans="1:17" x14ac:dyDescent="0.25">
      <c r="A406">
        <v>21</v>
      </c>
      <c r="B406" t="s">
        <v>154</v>
      </c>
      <c r="C406" t="s">
        <v>14</v>
      </c>
      <c r="D406" t="s">
        <v>771</v>
      </c>
      <c r="E406">
        <v>0</v>
      </c>
      <c r="F406">
        <v>23.88</v>
      </c>
      <c r="G406">
        <v>40.130000000000003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64.010000000000005</v>
      </c>
    </row>
    <row r="407" spans="1:17" x14ac:dyDescent="0.25">
      <c r="A407">
        <v>21</v>
      </c>
      <c r="B407" t="s">
        <v>154</v>
      </c>
      <c r="C407" t="s">
        <v>14</v>
      </c>
      <c r="D407" t="s">
        <v>731</v>
      </c>
      <c r="E407">
        <v>0</v>
      </c>
      <c r="F407">
        <v>0</v>
      </c>
      <c r="G407">
        <v>18.809999999999999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18.809999999999999</v>
      </c>
    </row>
    <row r="408" spans="1:17" x14ac:dyDescent="0.25">
      <c r="A408">
        <v>21</v>
      </c>
      <c r="B408" t="s">
        <v>154</v>
      </c>
      <c r="C408" t="s">
        <v>14</v>
      </c>
      <c r="D408" t="s">
        <v>104</v>
      </c>
      <c r="E408">
        <v>16.72</v>
      </c>
      <c r="F408">
        <v>0</v>
      </c>
      <c r="G408">
        <v>17.559999999999999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34.28</v>
      </c>
    </row>
    <row r="409" spans="1:17" x14ac:dyDescent="0.25">
      <c r="A409">
        <v>21</v>
      </c>
      <c r="B409" t="s">
        <v>154</v>
      </c>
      <c r="C409" t="s">
        <v>14</v>
      </c>
      <c r="D409" t="s">
        <v>105</v>
      </c>
      <c r="E409">
        <v>0</v>
      </c>
      <c r="F409">
        <v>0</v>
      </c>
      <c r="G409">
        <v>20.89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20.89</v>
      </c>
    </row>
    <row r="410" spans="1:17" x14ac:dyDescent="0.25">
      <c r="A410">
        <v>21</v>
      </c>
      <c r="B410" t="s">
        <v>154</v>
      </c>
      <c r="C410" t="s">
        <v>14</v>
      </c>
      <c r="D410" t="s">
        <v>31</v>
      </c>
      <c r="E410">
        <v>0</v>
      </c>
      <c r="F410">
        <v>0</v>
      </c>
      <c r="G410">
        <v>40.130000000000003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40.130000000000003</v>
      </c>
    </row>
    <row r="411" spans="1:17" x14ac:dyDescent="0.25">
      <c r="A411">
        <v>21</v>
      </c>
      <c r="B411" t="s">
        <v>772</v>
      </c>
      <c r="C411" t="s">
        <v>14</v>
      </c>
      <c r="D411" t="s">
        <v>29</v>
      </c>
      <c r="E411">
        <v>19.899999999999999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19.899999999999999</v>
      </c>
    </row>
    <row r="412" spans="1:17" x14ac:dyDescent="0.25">
      <c r="A412">
        <v>21</v>
      </c>
      <c r="B412" t="s">
        <v>772</v>
      </c>
      <c r="C412" t="s">
        <v>14</v>
      </c>
      <c r="D412" t="s">
        <v>31</v>
      </c>
      <c r="E412">
        <v>19.899999999999999</v>
      </c>
      <c r="F412">
        <v>41.8</v>
      </c>
      <c r="G412">
        <v>41.8</v>
      </c>
      <c r="H412">
        <v>41.8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145.30000000000001</v>
      </c>
    </row>
    <row r="413" spans="1:17" x14ac:dyDescent="0.25">
      <c r="A413">
        <v>21</v>
      </c>
      <c r="B413" t="s">
        <v>157</v>
      </c>
      <c r="C413" t="s">
        <v>27</v>
      </c>
      <c r="D413" t="s">
        <v>28</v>
      </c>
      <c r="E413">
        <v>0</v>
      </c>
      <c r="F413">
        <v>0</v>
      </c>
      <c r="G413">
        <v>50.16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50.16</v>
      </c>
    </row>
    <row r="414" spans="1:17" x14ac:dyDescent="0.25">
      <c r="A414">
        <v>21</v>
      </c>
      <c r="B414" t="s">
        <v>157</v>
      </c>
      <c r="C414" t="s">
        <v>64</v>
      </c>
      <c r="D414" t="s">
        <v>155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21</v>
      </c>
      <c r="B415" t="s">
        <v>157</v>
      </c>
      <c r="C415" t="s">
        <v>21</v>
      </c>
      <c r="D415" t="s">
        <v>156</v>
      </c>
      <c r="E415">
        <v>0</v>
      </c>
      <c r="F415">
        <v>20.059999999999999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20.059999999999999</v>
      </c>
    </row>
    <row r="416" spans="1:17" x14ac:dyDescent="0.25">
      <c r="A416">
        <v>21</v>
      </c>
      <c r="B416" t="s">
        <v>157</v>
      </c>
      <c r="C416" t="s">
        <v>14</v>
      </c>
      <c r="D416" t="s">
        <v>72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21</v>
      </c>
      <c r="B417" t="s">
        <v>157</v>
      </c>
      <c r="C417" t="s">
        <v>14</v>
      </c>
      <c r="D417" t="s">
        <v>707</v>
      </c>
      <c r="E417">
        <v>0</v>
      </c>
      <c r="F417">
        <v>0</v>
      </c>
      <c r="G417">
        <v>20.059999999999999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20.059999999999999</v>
      </c>
    </row>
    <row r="418" spans="1:17" x14ac:dyDescent="0.25">
      <c r="A418">
        <v>21</v>
      </c>
      <c r="B418" t="s">
        <v>157</v>
      </c>
      <c r="C418" t="s">
        <v>14</v>
      </c>
      <c r="D418" t="s">
        <v>771</v>
      </c>
      <c r="E418">
        <v>0</v>
      </c>
      <c r="F418">
        <v>23.88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23.88</v>
      </c>
    </row>
    <row r="419" spans="1:17" x14ac:dyDescent="0.25">
      <c r="A419">
        <v>21</v>
      </c>
      <c r="B419" t="s">
        <v>157</v>
      </c>
      <c r="C419" t="s">
        <v>14</v>
      </c>
      <c r="D419" t="s">
        <v>731</v>
      </c>
      <c r="E419">
        <v>0</v>
      </c>
      <c r="F419">
        <v>0</v>
      </c>
      <c r="G419">
        <v>18.809999999999999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18.809999999999999</v>
      </c>
    </row>
    <row r="420" spans="1:17" x14ac:dyDescent="0.25">
      <c r="A420">
        <v>21</v>
      </c>
      <c r="B420" t="s">
        <v>157</v>
      </c>
      <c r="C420" t="s">
        <v>14</v>
      </c>
      <c r="D420" t="s">
        <v>105</v>
      </c>
      <c r="E420">
        <v>0</v>
      </c>
      <c r="F420">
        <v>0</v>
      </c>
      <c r="G420">
        <v>20.89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20.89</v>
      </c>
    </row>
    <row r="421" spans="1:17" x14ac:dyDescent="0.25">
      <c r="A421">
        <v>21</v>
      </c>
      <c r="B421" t="s">
        <v>157</v>
      </c>
      <c r="C421" t="s">
        <v>14</v>
      </c>
      <c r="D421" t="s">
        <v>31</v>
      </c>
      <c r="E421">
        <v>0</v>
      </c>
      <c r="F421">
        <v>0</v>
      </c>
      <c r="G421">
        <v>20.059999999999999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20.059999999999999</v>
      </c>
    </row>
    <row r="422" spans="1:17" x14ac:dyDescent="0.25">
      <c r="A422">
        <v>21</v>
      </c>
      <c r="B422" t="s">
        <v>773</v>
      </c>
      <c r="C422" t="s">
        <v>14</v>
      </c>
      <c r="D422" t="s">
        <v>29</v>
      </c>
      <c r="E422">
        <v>0</v>
      </c>
      <c r="F422">
        <v>0</v>
      </c>
      <c r="G422">
        <v>21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21</v>
      </c>
    </row>
    <row r="423" spans="1:17" x14ac:dyDescent="0.25">
      <c r="A423">
        <v>21</v>
      </c>
      <c r="B423" t="s">
        <v>773</v>
      </c>
      <c r="C423" t="s">
        <v>14</v>
      </c>
      <c r="D423" t="s">
        <v>105</v>
      </c>
      <c r="E423">
        <v>19.899999999999999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19.899999999999999</v>
      </c>
    </row>
    <row r="424" spans="1:17" x14ac:dyDescent="0.25">
      <c r="A424">
        <v>21</v>
      </c>
      <c r="B424" t="s">
        <v>773</v>
      </c>
      <c r="C424" t="s">
        <v>14</v>
      </c>
      <c r="D424" t="s">
        <v>31</v>
      </c>
      <c r="E424">
        <v>39.799999999999997</v>
      </c>
      <c r="F424">
        <v>63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102.8</v>
      </c>
    </row>
    <row r="425" spans="1:17" x14ac:dyDescent="0.25">
      <c r="A425">
        <v>21</v>
      </c>
      <c r="B425" t="s">
        <v>158</v>
      </c>
      <c r="C425" t="s">
        <v>21</v>
      </c>
      <c r="D425" t="s">
        <v>156</v>
      </c>
      <c r="E425">
        <v>0</v>
      </c>
      <c r="F425">
        <v>20.16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20.16</v>
      </c>
    </row>
    <row r="426" spans="1:17" x14ac:dyDescent="0.25">
      <c r="A426">
        <v>21</v>
      </c>
      <c r="B426" t="s">
        <v>158</v>
      </c>
      <c r="C426" t="s">
        <v>14</v>
      </c>
      <c r="D426" t="s">
        <v>707</v>
      </c>
      <c r="E426">
        <v>0</v>
      </c>
      <c r="F426">
        <v>0</v>
      </c>
      <c r="G426">
        <v>20.16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20.16</v>
      </c>
    </row>
    <row r="427" spans="1:17" x14ac:dyDescent="0.25">
      <c r="A427">
        <v>21</v>
      </c>
      <c r="B427" t="s">
        <v>158</v>
      </c>
      <c r="C427" t="s">
        <v>14</v>
      </c>
      <c r="D427" t="s">
        <v>731</v>
      </c>
      <c r="E427">
        <v>16.72</v>
      </c>
      <c r="F427">
        <v>0</v>
      </c>
      <c r="G427">
        <v>18.899999999999999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35.619999999999997</v>
      </c>
    </row>
    <row r="428" spans="1:17" x14ac:dyDescent="0.25">
      <c r="A428">
        <v>21</v>
      </c>
      <c r="B428" t="s">
        <v>158</v>
      </c>
      <c r="C428" t="s">
        <v>14</v>
      </c>
      <c r="D428" t="s">
        <v>105</v>
      </c>
      <c r="E428">
        <v>0</v>
      </c>
      <c r="F428">
        <v>0</v>
      </c>
      <c r="G428">
        <v>20.99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20.99</v>
      </c>
    </row>
    <row r="429" spans="1:17" x14ac:dyDescent="0.25">
      <c r="A429">
        <v>21</v>
      </c>
      <c r="B429" t="s">
        <v>158</v>
      </c>
      <c r="C429" t="s">
        <v>14</v>
      </c>
      <c r="D429" t="s">
        <v>31</v>
      </c>
      <c r="E429">
        <v>0</v>
      </c>
      <c r="F429">
        <v>0</v>
      </c>
      <c r="G429">
        <v>40.32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40.32</v>
      </c>
    </row>
    <row r="430" spans="1:17" x14ac:dyDescent="0.25">
      <c r="A430">
        <v>21</v>
      </c>
      <c r="B430" t="s">
        <v>158</v>
      </c>
      <c r="C430" t="s">
        <v>14</v>
      </c>
      <c r="D430" t="s">
        <v>153</v>
      </c>
      <c r="E430">
        <v>0</v>
      </c>
      <c r="F430">
        <v>0</v>
      </c>
      <c r="G430">
        <v>20.16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20.16</v>
      </c>
    </row>
    <row r="431" spans="1:17" x14ac:dyDescent="0.25">
      <c r="A431">
        <v>21</v>
      </c>
      <c r="B431" t="s">
        <v>159</v>
      </c>
      <c r="C431" t="s">
        <v>14</v>
      </c>
      <c r="D431" t="s">
        <v>29</v>
      </c>
      <c r="E431">
        <v>63</v>
      </c>
      <c r="F431">
        <v>126</v>
      </c>
      <c r="G431">
        <v>189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378</v>
      </c>
    </row>
    <row r="432" spans="1:17" x14ac:dyDescent="0.25">
      <c r="A432">
        <v>21</v>
      </c>
      <c r="B432" t="s">
        <v>159</v>
      </c>
      <c r="C432" t="s">
        <v>14</v>
      </c>
      <c r="D432" t="s">
        <v>710</v>
      </c>
      <c r="E432">
        <v>0</v>
      </c>
      <c r="F432">
        <v>315</v>
      </c>
      <c r="G432">
        <v>126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441</v>
      </c>
    </row>
    <row r="433" spans="1:17" ht="15.75" thickBot="1" x14ac:dyDescent="0.3">
      <c r="E433" s="2">
        <f>SUM(E384:E432)</f>
        <v>379.54000000000008</v>
      </c>
      <c r="F433" s="2">
        <f t="shared" ref="F433:Q433" si="38">SUM(F384:F432)</f>
        <v>954.61</v>
      </c>
      <c r="G433" s="2">
        <f t="shared" si="38"/>
        <v>1095.7499999999998</v>
      </c>
      <c r="H433" s="2">
        <f t="shared" si="38"/>
        <v>41.8</v>
      </c>
      <c r="I433" s="2">
        <f t="shared" si="38"/>
        <v>0</v>
      </c>
      <c r="J433" s="2">
        <f t="shared" si="38"/>
        <v>0</v>
      </c>
      <c r="K433" s="2">
        <f t="shared" si="38"/>
        <v>0</v>
      </c>
      <c r="L433" s="2">
        <f t="shared" si="38"/>
        <v>0</v>
      </c>
      <c r="M433" s="2">
        <f t="shared" si="38"/>
        <v>0</v>
      </c>
      <c r="N433" s="2">
        <f t="shared" si="38"/>
        <v>0</v>
      </c>
      <c r="O433" s="2">
        <f t="shared" si="38"/>
        <v>0</v>
      </c>
      <c r="P433" s="2">
        <f t="shared" si="38"/>
        <v>0</v>
      </c>
      <c r="Q433" s="2">
        <f t="shared" si="38"/>
        <v>2471.6999999999998</v>
      </c>
    </row>
    <row r="434" spans="1:17" x14ac:dyDescent="0.25">
      <c r="A434">
        <v>22</v>
      </c>
      <c r="B434" t="s">
        <v>160</v>
      </c>
      <c r="C434" t="s">
        <v>27</v>
      </c>
      <c r="D434" t="s">
        <v>161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63.57</v>
      </c>
      <c r="K434">
        <v>0</v>
      </c>
      <c r="L434">
        <v>0</v>
      </c>
      <c r="M434">
        <v>0</v>
      </c>
      <c r="N434">
        <v>0</v>
      </c>
      <c r="O434">
        <v>31.79</v>
      </c>
      <c r="P434">
        <v>-31.79</v>
      </c>
      <c r="Q434">
        <v>63.57</v>
      </c>
    </row>
    <row r="435" spans="1:17" x14ac:dyDescent="0.25">
      <c r="A435">
        <v>22</v>
      </c>
      <c r="B435" t="s">
        <v>160</v>
      </c>
      <c r="C435" t="s">
        <v>14</v>
      </c>
      <c r="D435" t="s">
        <v>731</v>
      </c>
      <c r="E435">
        <v>0</v>
      </c>
      <c r="F435">
        <v>0</v>
      </c>
      <c r="G435">
        <v>28.62</v>
      </c>
      <c r="H435">
        <v>0</v>
      </c>
      <c r="I435">
        <v>0</v>
      </c>
      <c r="J435">
        <v>0</v>
      </c>
      <c r="K435">
        <v>30.53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59.15</v>
      </c>
    </row>
    <row r="436" spans="1:17" x14ac:dyDescent="0.25">
      <c r="A436">
        <v>22</v>
      </c>
      <c r="B436" t="s">
        <v>162</v>
      </c>
      <c r="C436" t="s">
        <v>27</v>
      </c>
      <c r="D436" t="s">
        <v>122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17.16</v>
      </c>
      <c r="O436">
        <v>0</v>
      </c>
      <c r="P436">
        <v>0</v>
      </c>
      <c r="Q436">
        <v>17.16</v>
      </c>
    </row>
    <row r="437" spans="1:17" x14ac:dyDescent="0.25">
      <c r="A437">
        <v>22</v>
      </c>
      <c r="B437" t="s">
        <v>162</v>
      </c>
      <c r="C437" t="s">
        <v>27</v>
      </c>
      <c r="D437" t="s">
        <v>163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13.73</v>
      </c>
      <c r="O437">
        <v>0</v>
      </c>
      <c r="P437">
        <v>0</v>
      </c>
      <c r="Q437">
        <v>13.73</v>
      </c>
    </row>
    <row r="438" spans="1:17" x14ac:dyDescent="0.25">
      <c r="A438">
        <v>22</v>
      </c>
      <c r="B438" t="s">
        <v>162</v>
      </c>
      <c r="C438" t="s">
        <v>27</v>
      </c>
      <c r="D438" t="s">
        <v>96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>
        <v>22</v>
      </c>
      <c r="B439" t="s">
        <v>162</v>
      </c>
      <c r="C439" t="s">
        <v>21</v>
      </c>
      <c r="D439" t="s">
        <v>774</v>
      </c>
      <c r="E439">
        <v>32.64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17.16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49.8</v>
      </c>
    </row>
    <row r="440" spans="1:17" x14ac:dyDescent="0.25">
      <c r="A440">
        <v>22</v>
      </c>
      <c r="B440" t="s">
        <v>775</v>
      </c>
      <c r="C440" t="s">
        <v>14</v>
      </c>
      <c r="D440" t="s">
        <v>741</v>
      </c>
      <c r="E440">
        <v>0</v>
      </c>
      <c r="F440">
        <v>31.8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31.8</v>
      </c>
    </row>
    <row r="441" spans="1:17" x14ac:dyDescent="0.25">
      <c r="A441">
        <v>22</v>
      </c>
      <c r="B441" t="s">
        <v>164</v>
      </c>
      <c r="C441" t="s">
        <v>27</v>
      </c>
      <c r="D441" t="s">
        <v>743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50.04</v>
      </c>
      <c r="M441">
        <v>66.72</v>
      </c>
      <c r="N441">
        <v>66.72</v>
      </c>
      <c r="O441">
        <v>0</v>
      </c>
      <c r="P441">
        <v>50.04</v>
      </c>
      <c r="Q441">
        <v>233.52</v>
      </c>
    </row>
    <row r="442" spans="1:17" x14ac:dyDescent="0.25">
      <c r="A442">
        <v>22</v>
      </c>
      <c r="B442" t="s">
        <v>164</v>
      </c>
      <c r="C442" t="s">
        <v>27</v>
      </c>
      <c r="D442" t="s">
        <v>122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19.079999999999998</v>
      </c>
      <c r="O442">
        <v>0</v>
      </c>
      <c r="P442">
        <v>0</v>
      </c>
      <c r="Q442">
        <v>19.079999999999998</v>
      </c>
    </row>
    <row r="443" spans="1:17" x14ac:dyDescent="0.25">
      <c r="A443">
        <v>22</v>
      </c>
      <c r="B443" t="s">
        <v>164</v>
      </c>
      <c r="C443" t="s">
        <v>27</v>
      </c>
      <c r="D443" t="s">
        <v>165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19.079999999999998</v>
      </c>
      <c r="O443">
        <v>0</v>
      </c>
      <c r="P443">
        <v>0</v>
      </c>
      <c r="Q443">
        <v>19.079999999999998</v>
      </c>
    </row>
    <row r="444" spans="1:17" x14ac:dyDescent="0.25">
      <c r="A444">
        <v>22</v>
      </c>
      <c r="B444" t="s">
        <v>164</v>
      </c>
      <c r="C444" t="s">
        <v>27</v>
      </c>
      <c r="D444" t="s">
        <v>161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63.58</v>
      </c>
      <c r="K444">
        <v>31.79</v>
      </c>
      <c r="L444">
        <v>0</v>
      </c>
      <c r="M444">
        <v>15.89</v>
      </c>
      <c r="N444">
        <v>15.89</v>
      </c>
      <c r="O444">
        <v>15.89</v>
      </c>
      <c r="P444">
        <v>31.79</v>
      </c>
      <c r="Q444">
        <v>174.83</v>
      </c>
    </row>
    <row r="445" spans="1:17" x14ac:dyDescent="0.25">
      <c r="A445">
        <v>22</v>
      </c>
      <c r="B445" t="s">
        <v>164</v>
      </c>
      <c r="C445" t="s">
        <v>27</v>
      </c>
      <c r="D445" t="s">
        <v>163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15.26</v>
      </c>
      <c r="O445">
        <v>0</v>
      </c>
      <c r="P445">
        <v>0</v>
      </c>
      <c r="Q445">
        <v>15.26</v>
      </c>
    </row>
    <row r="446" spans="1:17" x14ac:dyDescent="0.25">
      <c r="A446">
        <v>22</v>
      </c>
      <c r="B446" t="s">
        <v>164</v>
      </c>
      <c r="C446" t="s">
        <v>27</v>
      </c>
      <c r="D446" t="s">
        <v>96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38.159999999999997</v>
      </c>
      <c r="O446">
        <v>0</v>
      </c>
      <c r="P446">
        <v>0</v>
      </c>
      <c r="Q446">
        <v>38.159999999999997</v>
      </c>
    </row>
    <row r="447" spans="1:17" x14ac:dyDescent="0.25">
      <c r="A447">
        <v>22</v>
      </c>
      <c r="B447" t="s">
        <v>164</v>
      </c>
      <c r="C447" t="s">
        <v>27</v>
      </c>
      <c r="D447" t="s">
        <v>166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19.079999999999998</v>
      </c>
      <c r="O447">
        <v>0</v>
      </c>
      <c r="P447">
        <v>0</v>
      </c>
      <c r="Q447">
        <v>19.079999999999998</v>
      </c>
    </row>
    <row r="448" spans="1:17" x14ac:dyDescent="0.25">
      <c r="A448">
        <v>22</v>
      </c>
      <c r="B448" t="s">
        <v>164</v>
      </c>
      <c r="C448" t="s">
        <v>14</v>
      </c>
      <c r="D448" t="s">
        <v>167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15.26</v>
      </c>
      <c r="P448">
        <v>0</v>
      </c>
      <c r="Q448">
        <v>15.26</v>
      </c>
    </row>
    <row r="449" spans="1:17" x14ac:dyDescent="0.25">
      <c r="A449">
        <v>22</v>
      </c>
      <c r="B449" t="s">
        <v>168</v>
      </c>
      <c r="C449" t="s">
        <v>27</v>
      </c>
      <c r="D449" t="s">
        <v>163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15.26</v>
      </c>
      <c r="O449">
        <v>0</v>
      </c>
      <c r="P449">
        <v>0</v>
      </c>
      <c r="Q449">
        <v>15.26</v>
      </c>
    </row>
    <row r="450" spans="1:17" x14ac:dyDescent="0.25">
      <c r="A450">
        <v>22</v>
      </c>
      <c r="B450" t="s">
        <v>168</v>
      </c>
      <c r="C450" t="s">
        <v>27</v>
      </c>
      <c r="D450" t="s">
        <v>96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38.159999999999997</v>
      </c>
      <c r="O450">
        <v>0</v>
      </c>
      <c r="P450">
        <v>0</v>
      </c>
      <c r="Q450">
        <v>38.159999999999997</v>
      </c>
    </row>
    <row r="451" spans="1:17" x14ac:dyDescent="0.25">
      <c r="A451">
        <v>22</v>
      </c>
      <c r="B451" t="s">
        <v>168</v>
      </c>
      <c r="C451" t="s">
        <v>27</v>
      </c>
      <c r="D451" t="s">
        <v>166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19.079999999999998</v>
      </c>
      <c r="O451">
        <v>0</v>
      </c>
      <c r="P451">
        <v>0</v>
      </c>
      <c r="Q451">
        <v>19.079999999999998</v>
      </c>
    </row>
    <row r="452" spans="1:17" x14ac:dyDescent="0.25">
      <c r="A452">
        <v>22</v>
      </c>
      <c r="B452" t="s">
        <v>169</v>
      </c>
      <c r="C452" t="s">
        <v>27</v>
      </c>
      <c r="D452" t="s">
        <v>165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17.16</v>
      </c>
      <c r="O452">
        <v>0</v>
      </c>
      <c r="P452">
        <v>0</v>
      </c>
      <c r="Q452">
        <v>17.16</v>
      </c>
    </row>
    <row r="453" spans="1:17" x14ac:dyDescent="0.25">
      <c r="A453">
        <v>22</v>
      </c>
      <c r="B453" t="s">
        <v>169</v>
      </c>
      <c r="C453" t="s">
        <v>27</v>
      </c>
      <c r="D453" t="s">
        <v>163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13.73</v>
      </c>
      <c r="O453">
        <v>0</v>
      </c>
      <c r="P453">
        <v>0</v>
      </c>
      <c r="Q453">
        <v>13.73</v>
      </c>
    </row>
    <row r="454" spans="1:17" x14ac:dyDescent="0.25">
      <c r="A454">
        <v>22</v>
      </c>
      <c r="B454" t="s">
        <v>169</v>
      </c>
      <c r="C454" t="s">
        <v>27</v>
      </c>
      <c r="D454" t="s">
        <v>96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22</v>
      </c>
      <c r="B455" t="s">
        <v>170</v>
      </c>
      <c r="C455" t="s">
        <v>27</v>
      </c>
      <c r="D455" t="s">
        <v>122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22</v>
      </c>
      <c r="B456" t="s">
        <v>170</v>
      </c>
      <c r="C456" t="s">
        <v>27</v>
      </c>
      <c r="D456" t="s">
        <v>163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12.86</v>
      </c>
      <c r="O456">
        <v>0</v>
      </c>
      <c r="P456">
        <v>0</v>
      </c>
      <c r="Q456">
        <v>12.86</v>
      </c>
    </row>
    <row r="457" spans="1:17" x14ac:dyDescent="0.25">
      <c r="A457">
        <v>22</v>
      </c>
      <c r="B457" t="s">
        <v>170</v>
      </c>
      <c r="C457" t="s">
        <v>27</v>
      </c>
      <c r="D457" t="s">
        <v>166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16.079999999999998</v>
      </c>
      <c r="P457">
        <v>0</v>
      </c>
      <c r="Q457">
        <v>16.079999999999998</v>
      </c>
    </row>
    <row r="458" spans="1:17" x14ac:dyDescent="0.25">
      <c r="A458">
        <v>22</v>
      </c>
      <c r="B458" t="s">
        <v>171</v>
      </c>
      <c r="C458" t="s">
        <v>27</v>
      </c>
      <c r="D458" t="s">
        <v>122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19.079999999999998</v>
      </c>
      <c r="O458">
        <v>0</v>
      </c>
      <c r="P458">
        <v>0</v>
      </c>
      <c r="Q458">
        <v>19.079999999999998</v>
      </c>
    </row>
    <row r="459" spans="1:17" x14ac:dyDescent="0.25">
      <c r="A459">
        <v>22</v>
      </c>
      <c r="B459" t="s">
        <v>171</v>
      </c>
      <c r="C459" t="s">
        <v>27</v>
      </c>
      <c r="D459" t="s">
        <v>165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19.079999999999998</v>
      </c>
      <c r="O459">
        <v>0</v>
      </c>
      <c r="P459">
        <v>0</v>
      </c>
      <c r="Q459">
        <v>19.079999999999998</v>
      </c>
    </row>
    <row r="460" spans="1:17" x14ac:dyDescent="0.25">
      <c r="A460">
        <v>22</v>
      </c>
      <c r="B460" t="s">
        <v>171</v>
      </c>
      <c r="C460" t="s">
        <v>27</v>
      </c>
      <c r="D460" t="s">
        <v>161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15.89</v>
      </c>
      <c r="O460">
        <v>0</v>
      </c>
      <c r="P460">
        <v>15.89</v>
      </c>
      <c r="Q460">
        <v>31.78</v>
      </c>
    </row>
    <row r="461" spans="1:17" x14ac:dyDescent="0.25">
      <c r="A461">
        <v>22</v>
      </c>
      <c r="B461" t="s">
        <v>171</v>
      </c>
      <c r="C461" t="s">
        <v>27</v>
      </c>
      <c r="D461" t="s">
        <v>163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15.26</v>
      </c>
      <c r="O461">
        <v>0</v>
      </c>
      <c r="P461">
        <v>0</v>
      </c>
      <c r="Q461">
        <v>15.26</v>
      </c>
    </row>
    <row r="462" spans="1:17" x14ac:dyDescent="0.25">
      <c r="A462">
        <v>22</v>
      </c>
      <c r="B462" t="s">
        <v>171</v>
      </c>
      <c r="C462" t="s">
        <v>27</v>
      </c>
      <c r="D462" t="s">
        <v>96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38.159999999999997</v>
      </c>
      <c r="O462">
        <v>0</v>
      </c>
      <c r="P462">
        <v>0</v>
      </c>
      <c r="Q462">
        <v>38.159999999999997</v>
      </c>
    </row>
    <row r="463" spans="1:17" x14ac:dyDescent="0.25">
      <c r="A463">
        <v>22</v>
      </c>
      <c r="B463" t="s">
        <v>171</v>
      </c>
      <c r="C463" t="s">
        <v>27</v>
      </c>
      <c r="D463" t="s">
        <v>166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19.079999999999998</v>
      </c>
      <c r="O463">
        <v>0</v>
      </c>
      <c r="P463">
        <v>0</v>
      </c>
      <c r="Q463">
        <v>19.079999999999998</v>
      </c>
    </row>
    <row r="464" spans="1:17" ht="15.75" thickBot="1" x14ac:dyDescent="0.3">
      <c r="E464" s="2">
        <f>SUM(E434:E463)</f>
        <v>32.64</v>
      </c>
      <c r="F464" s="2">
        <f t="shared" ref="F464:Q464" si="39">SUM(F434:F463)</f>
        <v>31.8</v>
      </c>
      <c r="G464" s="2">
        <f t="shared" si="39"/>
        <v>28.62</v>
      </c>
      <c r="H464" s="2">
        <f t="shared" si="39"/>
        <v>0</v>
      </c>
      <c r="I464" s="2">
        <f t="shared" si="39"/>
        <v>0</v>
      </c>
      <c r="J464" s="2">
        <f t="shared" si="39"/>
        <v>127.15</v>
      </c>
      <c r="K464" s="2">
        <f t="shared" si="39"/>
        <v>79.47999999999999</v>
      </c>
      <c r="L464" s="2">
        <f t="shared" si="39"/>
        <v>50.04</v>
      </c>
      <c r="M464" s="2">
        <f t="shared" si="39"/>
        <v>82.61</v>
      </c>
      <c r="N464" s="2">
        <f t="shared" si="39"/>
        <v>466.95999999999987</v>
      </c>
      <c r="O464" s="2">
        <f t="shared" si="39"/>
        <v>79.02</v>
      </c>
      <c r="P464" s="2">
        <f t="shared" si="39"/>
        <v>65.930000000000007</v>
      </c>
      <c r="Q464" s="2">
        <f t="shared" si="39"/>
        <v>1044.25</v>
      </c>
    </row>
    <row r="465" spans="1:17" x14ac:dyDescent="0.25">
      <c r="A465">
        <v>23</v>
      </c>
      <c r="B465" t="s">
        <v>172</v>
      </c>
      <c r="C465" t="s">
        <v>27</v>
      </c>
      <c r="D465" t="s">
        <v>28</v>
      </c>
      <c r="E465">
        <v>0</v>
      </c>
      <c r="F465">
        <v>0</v>
      </c>
      <c r="G465">
        <v>77.56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77.56</v>
      </c>
    </row>
    <row r="466" spans="1:17" x14ac:dyDescent="0.25">
      <c r="A466">
        <v>23</v>
      </c>
      <c r="B466" t="s">
        <v>172</v>
      </c>
      <c r="C466" t="s">
        <v>21</v>
      </c>
      <c r="D466" t="s">
        <v>709</v>
      </c>
      <c r="E466">
        <v>36.909999999999997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36.909999999999997</v>
      </c>
    </row>
    <row r="467" spans="1:17" x14ac:dyDescent="0.25">
      <c r="A467">
        <v>23</v>
      </c>
      <c r="B467" t="s">
        <v>172</v>
      </c>
      <c r="C467" t="s">
        <v>21</v>
      </c>
      <c r="D467" t="s">
        <v>173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38.78</v>
      </c>
      <c r="P467">
        <v>0</v>
      </c>
      <c r="Q467">
        <v>38.78</v>
      </c>
    </row>
    <row r="468" spans="1:17" x14ac:dyDescent="0.25">
      <c r="A468">
        <v>23</v>
      </c>
      <c r="B468" t="s">
        <v>172</v>
      </c>
      <c r="C468" t="s">
        <v>14</v>
      </c>
      <c r="D468" t="s">
        <v>731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38.78</v>
      </c>
      <c r="K468">
        <v>38.78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77.56</v>
      </c>
    </row>
    <row r="469" spans="1:17" x14ac:dyDescent="0.25">
      <c r="A469">
        <v>23</v>
      </c>
      <c r="B469" t="s">
        <v>174</v>
      </c>
      <c r="C469" t="s">
        <v>21</v>
      </c>
      <c r="D469" t="s">
        <v>175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>
        <v>23</v>
      </c>
      <c r="B470" t="s">
        <v>174</v>
      </c>
      <c r="C470" t="s">
        <v>14</v>
      </c>
      <c r="D470" t="s">
        <v>31</v>
      </c>
      <c r="E470">
        <v>0</v>
      </c>
      <c r="F470">
        <v>38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38</v>
      </c>
    </row>
    <row r="471" spans="1:17" x14ac:dyDescent="0.25">
      <c r="A471">
        <v>23</v>
      </c>
      <c r="B471" t="s">
        <v>176</v>
      </c>
      <c r="C471" t="s">
        <v>21</v>
      </c>
      <c r="D471" t="s">
        <v>708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72.959999999999994</v>
      </c>
      <c r="O471">
        <v>0</v>
      </c>
      <c r="P471">
        <v>0</v>
      </c>
      <c r="Q471">
        <v>72.959999999999994</v>
      </c>
    </row>
    <row r="472" spans="1:17" x14ac:dyDescent="0.25">
      <c r="A472">
        <v>23</v>
      </c>
      <c r="B472" t="s">
        <v>176</v>
      </c>
      <c r="C472" t="s">
        <v>21</v>
      </c>
      <c r="D472" t="s">
        <v>740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36.479999999999997</v>
      </c>
      <c r="O472">
        <v>0</v>
      </c>
      <c r="P472">
        <v>0</v>
      </c>
      <c r="Q472">
        <v>36.479999999999997</v>
      </c>
    </row>
    <row r="473" spans="1:17" x14ac:dyDescent="0.25">
      <c r="A473">
        <v>23</v>
      </c>
      <c r="B473" t="s">
        <v>176</v>
      </c>
      <c r="C473" t="s">
        <v>14</v>
      </c>
      <c r="D473" t="s">
        <v>167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36.479999999999997</v>
      </c>
      <c r="P473">
        <v>0</v>
      </c>
      <c r="Q473">
        <v>36.479999999999997</v>
      </c>
    </row>
    <row r="474" spans="1:17" x14ac:dyDescent="0.25">
      <c r="A474">
        <v>23</v>
      </c>
      <c r="B474" t="s">
        <v>176</v>
      </c>
      <c r="C474" t="s">
        <v>14</v>
      </c>
      <c r="D474" t="s">
        <v>764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36.479999999999997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36.479999999999997</v>
      </c>
    </row>
    <row r="475" spans="1:17" x14ac:dyDescent="0.25">
      <c r="A475">
        <v>23</v>
      </c>
      <c r="B475" t="s">
        <v>176</v>
      </c>
      <c r="C475" t="s">
        <v>14</v>
      </c>
      <c r="D475" t="s">
        <v>731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36.479999999999997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36.479999999999997</v>
      </c>
    </row>
    <row r="476" spans="1:17" x14ac:dyDescent="0.25">
      <c r="A476">
        <v>23</v>
      </c>
      <c r="B476" t="s">
        <v>776</v>
      </c>
      <c r="C476" t="s">
        <v>21</v>
      </c>
      <c r="D476" t="s">
        <v>175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>
        <v>23</v>
      </c>
      <c r="B477" t="s">
        <v>177</v>
      </c>
      <c r="C477" t="s">
        <v>27</v>
      </c>
      <c r="D477" t="s">
        <v>777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92.74</v>
      </c>
      <c r="N477">
        <v>0</v>
      </c>
      <c r="O477">
        <v>0</v>
      </c>
      <c r="P477">
        <v>0</v>
      </c>
      <c r="Q477">
        <v>92.74</v>
      </c>
    </row>
    <row r="478" spans="1:17" x14ac:dyDescent="0.25">
      <c r="A478">
        <v>23</v>
      </c>
      <c r="B478" t="s">
        <v>177</v>
      </c>
      <c r="C478" t="s">
        <v>21</v>
      </c>
      <c r="D478" t="s">
        <v>93</v>
      </c>
      <c r="E478">
        <v>0</v>
      </c>
      <c r="F478">
        <v>0</v>
      </c>
      <c r="G478">
        <v>0</v>
      </c>
      <c r="H478">
        <v>0</v>
      </c>
      <c r="I478">
        <v>30.91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30.91</v>
      </c>
    </row>
    <row r="479" spans="1:17" x14ac:dyDescent="0.25">
      <c r="A479">
        <v>23</v>
      </c>
      <c r="B479" t="s">
        <v>177</v>
      </c>
      <c r="C479" t="s">
        <v>21</v>
      </c>
      <c r="D479" t="s">
        <v>755</v>
      </c>
      <c r="E479">
        <v>0</v>
      </c>
      <c r="F479">
        <v>0</v>
      </c>
      <c r="G479">
        <v>0</v>
      </c>
      <c r="H479">
        <v>0</v>
      </c>
      <c r="I479">
        <v>32.19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32.19</v>
      </c>
    </row>
    <row r="480" spans="1:17" x14ac:dyDescent="0.25">
      <c r="A480">
        <v>23</v>
      </c>
      <c r="B480" t="s">
        <v>177</v>
      </c>
      <c r="C480" t="s">
        <v>21</v>
      </c>
      <c r="D480" t="s">
        <v>22</v>
      </c>
      <c r="E480">
        <v>0</v>
      </c>
      <c r="F480">
        <v>0</v>
      </c>
      <c r="G480">
        <v>0</v>
      </c>
      <c r="H480">
        <v>0</v>
      </c>
      <c r="I480">
        <v>30.91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30.91</v>
      </c>
    </row>
    <row r="481" spans="1:17" x14ac:dyDescent="0.25">
      <c r="A481">
        <v>23</v>
      </c>
      <c r="B481" t="s">
        <v>177</v>
      </c>
      <c r="C481" t="s">
        <v>21</v>
      </c>
      <c r="D481" t="s">
        <v>178</v>
      </c>
      <c r="E481">
        <v>0</v>
      </c>
      <c r="F481">
        <v>0</v>
      </c>
      <c r="G481">
        <v>0</v>
      </c>
      <c r="H481">
        <v>0</v>
      </c>
      <c r="I481">
        <v>30.91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30.91</v>
      </c>
    </row>
    <row r="482" spans="1:17" x14ac:dyDescent="0.25">
      <c r="A482">
        <v>23</v>
      </c>
      <c r="B482" t="s">
        <v>778</v>
      </c>
      <c r="C482" t="s">
        <v>17</v>
      </c>
      <c r="D482" t="s">
        <v>706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>
        <v>23</v>
      </c>
      <c r="B483" t="s">
        <v>778</v>
      </c>
      <c r="C483" t="s">
        <v>21</v>
      </c>
      <c r="D483" t="s">
        <v>175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>
        <v>23</v>
      </c>
      <c r="B484" t="s">
        <v>179</v>
      </c>
      <c r="C484" t="s">
        <v>64</v>
      </c>
      <c r="D484" t="s">
        <v>155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32.4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32.4</v>
      </c>
    </row>
    <row r="485" spans="1:17" x14ac:dyDescent="0.25">
      <c r="A485">
        <v>23</v>
      </c>
      <c r="B485" t="s">
        <v>179</v>
      </c>
      <c r="C485" t="s">
        <v>14</v>
      </c>
      <c r="D485" t="s">
        <v>731</v>
      </c>
      <c r="E485">
        <v>0</v>
      </c>
      <c r="F485">
        <v>0</v>
      </c>
      <c r="G485">
        <v>34.369999999999997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34.369999999999997</v>
      </c>
    </row>
    <row r="486" spans="1:17" x14ac:dyDescent="0.25">
      <c r="A486">
        <v>23</v>
      </c>
      <c r="B486" t="s">
        <v>179</v>
      </c>
      <c r="C486" t="s">
        <v>14</v>
      </c>
      <c r="D486" t="s">
        <v>31</v>
      </c>
      <c r="E486">
        <v>0</v>
      </c>
      <c r="F486">
        <v>0</v>
      </c>
      <c r="G486">
        <v>0</v>
      </c>
      <c r="H486">
        <v>0</v>
      </c>
      <c r="I486">
        <v>68.739999999999995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68.739999999999995</v>
      </c>
    </row>
    <row r="487" spans="1:17" ht="15.75" thickBot="1" x14ac:dyDescent="0.3">
      <c r="E487" s="2">
        <f>SUM(E465:E486)</f>
        <v>36.909999999999997</v>
      </c>
      <c r="F487" s="2">
        <f t="shared" ref="F487:Q487" si="40">SUM(F465:F486)</f>
        <v>38</v>
      </c>
      <c r="G487" s="2">
        <f t="shared" si="40"/>
        <v>111.93</v>
      </c>
      <c r="H487" s="2">
        <f t="shared" si="40"/>
        <v>0</v>
      </c>
      <c r="I487" s="2">
        <f t="shared" si="40"/>
        <v>193.65999999999997</v>
      </c>
      <c r="J487" s="2">
        <f t="shared" si="40"/>
        <v>144.13999999999999</v>
      </c>
      <c r="K487" s="2">
        <f t="shared" si="40"/>
        <v>38.78</v>
      </c>
      <c r="L487" s="2">
        <f t="shared" si="40"/>
        <v>0</v>
      </c>
      <c r="M487" s="2">
        <f t="shared" si="40"/>
        <v>92.74</v>
      </c>
      <c r="N487" s="2">
        <f t="shared" si="40"/>
        <v>109.44</v>
      </c>
      <c r="O487" s="2">
        <f t="shared" si="40"/>
        <v>75.259999999999991</v>
      </c>
      <c r="P487" s="2">
        <f t="shared" si="40"/>
        <v>0</v>
      </c>
      <c r="Q487" s="2">
        <f t="shared" si="40"/>
        <v>840.8599999999999</v>
      </c>
    </row>
    <row r="488" spans="1:17" x14ac:dyDescent="0.25">
      <c r="A488">
        <v>24</v>
      </c>
      <c r="B488" t="s">
        <v>779</v>
      </c>
      <c r="C488" t="s">
        <v>14</v>
      </c>
      <c r="D488" t="s">
        <v>724</v>
      </c>
      <c r="E488">
        <v>396.62</v>
      </c>
      <c r="F488">
        <v>1241.03</v>
      </c>
      <c r="G488">
        <v>2499.11</v>
      </c>
      <c r="H488">
        <v>1725.58</v>
      </c>
      <c r="I488">
        <v>3272.65</v>
      </c>
      <c r="J488">
        <v>1904.09</v>
      </c>
      <c r="K488">
        <v>2201.61</v>
      </c>
      <c r="L488">
        <v>714.04</v>
      </c>
      <c r="M488">
        <v>2023.09</v>
      </c>
      <c r="N488">
        <v>2023.09</v>
      </c>
      <c r="O488">
        <v>2320.6</v>
      </c>
      <c r="P488">
        <v>1249.55</v>
      </c>
      <c r="Q488">
        <v>21571.06</v>
      </c>
    </row>
    <row r="489" spans="1:17" x14ac:dyDescent="0.25">
      <c r="A489">
        <v>24</v>
      </c>
      <c r="B489" t="s">
        <v>779</v>
      </c>
      <c r="C489" t="s">
        <v>14</v>
      </c>
      <c r="D489" t="s">
        <v>780</v>
      </c>
      <c r="E489">
        <v>628.21</v>
      </c>
      <c r="F489">
        <v>585.42999999999995</v>
      </c>
      <c r="G489">
        <v>1379.45</v>
      </c>
      <c r="H489">
        <v>959.62</v>
      </c>
      <c r="I489">
        <v>1079.56</v>
      </c>
      <c r="J489">
        <v>1319.47</v>
      </c>
      <c r="K489">
        <v>959.61</v>
      </c>
      <c r="L489">
        <v>779.69</v>
      </c>
      <c r="M489">
        <v>1019.58</v>
      </c>
      <c r="N489">
        <v>1199.52</v>
      </c>
      <c r="O489">
        <v>1199.52</v>
      </c>
      <c r="P489">
        <v>1199.51</v>
      </c>
      <c r="Q489">
        <v>12309.17</v>
      </c>
    </row>
    <row r="490" spans="1:17" x14ac:dyDescent="0.25">
      <c r="A490">
        <v>24</v>
      </c>
      <c r="B490" t="s">
        <v>779</v>
      </c>
      <c r="C490" t="s">
        <v>14</v>
      </c>
      <c r="D490" t="s">
        <v>180</v>
      </c>
      <c r="E490">
        <v>0</v>
      </c>
      <c r="F490">
        <v>0</v>
      </c>
      <c r="G490">
        <v>66.209999999999994</v>
      </c>
      <c r="H490">
        <v>132.43</v>
      </c>
      <c r="I490">
        <v>264.86</v>
      </c>
      <c r="J490">
        <v>271.51</v>
      </c>
      <c r="K490">
        <v>278.16000000000003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1013.17</v>
      </c>
    </row>
    <row r="491" spans="1:17" x14ac:dyDescent="0.25">
      <c r="A491">
        <v>24</v>
      </c>
      <c r="B491" t="s">
        <v>779</v>
      </c>
      <c r="C491" t="s">
        <v>14</v>
      </c>
      <c r="D491" t="s">
        <v>725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278.16000000000003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278.16000000000003</v>
      </c>
    </row>
    <row r="492" spans="1:17" x14ac:dyDescent="0.25">
      <c r="A492">
        <v>24</v>
      </c>
      <c r="B492" t="s">
        <v>779</v>
      </c>
      <c r="C492" t="s">
        <v>14</v>
      </c>
      <c r="D492" t="s">
        <v>101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4858.6499999999996</v>
      </c>
      <c r="P492">
        <v>676.51</v>
      </c>
      <c r="Q492">
        <v>5535.16</v>
      </c>
    </row>
    <row r="493" spans="1:17" x14ac:dyDescent="0.25">
      <c r="A493">
        <v>24</v>
      </c>
      <c r="B493" t="s">
        <v>779</v>
      </c>
      <c r="C493" t="s">
        <v>14</v>
      </c>
      <c r="D493" t="s">
        <v>703</v>
      </c>
      <c r="E493">
        <v>436.59</v>
      </c>
      <c r="F493">
        <v>829.65</v>
      </c>
      <c r="G493">
        <v>708.58</v>
      </c>
      <c r="H493">
        <v>708.58</v>
      </c>
      <c r="I493">
        <v>0</v>
      </c>
      <c r="J493">
        <v>416.82</v>
      </c>
      <c r="K493">
        <v>875.32</v>
      </c>
      <c r="L493">
        <v>1750.61</v>
      </c>
      <c r="M493">
        <v>958.69</v>
      </c>
      <c r="N493">
        <v>791.96</v>
      </c>
      <c r="O493">
        <v>625.23</v>
      </c>
      <c r="P493">
        <v>500.18</v>
      </c>
      <c r="Q493">
        <v>8602.2099999999991</v>
      </c>
    </row>
    <row r="494" spans="1:17" x14ac:dyDescent="0.25">
      <c r="A494">
        <v>24</v>
      </c>
      <c r="B494" t="s">
        <v>779</v>
      </c>
      <c r="C494" t="s">
        <v>14</v>
      </c>
      <c r="D494" t="s">
        <v>704</v>
      </c>
      <c r="E494">
        <v>198.45</v>
      </c>
      <c r="F494">
        <v>208.4</v>
      </c>
      <c r="G494">
        <v>500.17</v>
      </c>
      <c r="H494">
        <v>333.44</v>
      </c>
      <c r="I494">
        <v>500.17</v>
      </c>
      <c r="J494">
        <v>458.49</v>
      </c>
      <c r="K494">
        <v>625.22</v>
      </c>
      <c r="L494">
        <v>458.5</v>
      </c>
      <c r="M494">
        <v>541.85</v>
      </c>
      <c r="N494">
        <v>333.44</v>
      </c>
      <c r="O494">
        <v>250.08</v>
      </c>
      <c r="P494">
        <v>166.72</v>
      </c>
      <c r="Q494">
        <v>4574.93</v>
      </c>
    </row>
    <row r="495" spans="1:17" x14ac:dyDescent="0.25">
      <c r="A495">
        <v>24</v>
      </c>
      <c r="B495" t="s">
        <v>779</v>
      </c>
      <c r="C495" t="s">
        <v>14</v>
      </c>
      <c r="D495" t="s">
        <v>705</v>
      </c>
      <c r="E495">
        <v>0</v>
      </c>
      <c r="F495">
        <v>0</v>
      </c>
      <c r="G495">
        <v>500.17</v>
      </c>
      <c r="H495">
        <v>750.27</v>
      </c>
      <c r="I495">
        <v>583.54</v>
      </c>
      <c r="J495">
        <v>1125.4000000000001</v>
      </c>
      <c r="K495">
        <v>750.26</v>
      </c>
      <c r="L495">
        <v>166.73</v>
      </c>
      <c r="M495">
        <v>1292.1300000000001</v>
      </c>
      <c r="N495">
        <v>833.64</v>
      </c>
      <c r="O495">
        <v>833.64</v>
      </c>
      <c r="P495">
        <v>500.18</v>
      </c>
      <c r="Q495">
        <v>7335.96</v>
      </c>
    </row>
    <row r="496" spans="1:17" x14ac:dyDescent="0.25">
      <c r="A496">
        <v>24</v>
      </c>
      <c r="B496" t="s">
        <v>779</v>
      </c>
      <c r="C496" t="s">
        <v>14</v>
      </c>
      <c r="D496" t="s">
        <v>717</v>
      </c>
      <c r="E496">
        <v>276.61</v>
      </c>
      <c r="F496">
        <v>287.02</v>
      </c>
      <c r="G496">
        <v>653.62</v>
      </c>
      <c r="H496">
        <v>363.11</v>
      </c>
      <c r="I496">
        <v>508.37</v>
      </c>
      <c r="J496">
        <v>944.11</v>
      </c>
      <c r="K496">
        <v>871.48</v>
      </c>
      <c r="L496">
        <v>871.49</v>
      </c>
      <c r="M496">
        <v>726.24</v>
      </c>
      <c r="N496">
        <v>653.62</v>
      </c>
      <c r="O496">
        <v>363.12</v>
      </c>
      <c r="P496">
        <v>435.73</v>
      </c>
      <c r="Q496">
        <v>6954.52</v>
      </c>
    </row>
    <row r="497" spans="1:17" x14ac:dyDescent="0.25">
      <c r="A497">
        <v>24</v>
      </c>
      <c r="B497" t="s">
        <v>779</v>
      </c>
      <c r="C497" t="s">
        <v>14</v>
      </c>
      <c r="D497" t="s">
        <v>707</v>
      </c>
      <c r="E497">
        <v>138.30000000000001</v>
      </c>
      <c r="F497">
        <v>72.62</v>
      </c>
      <c r="G497">
        <v>290.49</v>
      </c>
      <c r="H497">
        <v>145.24</v>
      </c>
      <c r="I497">
        <v>217.86</v>
      </c>
      <c r="J497">
        <v>217.86</v>
      </c>
      <c r="K497">
        <v>217.86</v>
      </c>
      <c r="L497">
        <v>217.86</v>
      </c>
      <c r="M497">
        <v>72.62</v>
      </c>
      <c r="N497">
        <v>217.86</v>
      </c>
      <c r="O497">
        <v>145.24</v>
      </c>
      <c r="P497">
        <v>72.62</v>
      </c>
      <c r="Q497">
        <v>2026.43</v>
      </c>
    </row>
    <row r="498" spans="1:17" x14ac:dyDescent="0.25">
      <c r="A498">
        <v>24</v>
      </c>
      <c r="B498" t="s">
        <v>779</v>
      </c>
      <c r="C498" t="s">
        <v>14</v>
      </c>
      <c r="D498" t="s">
        <v>771</v>
      </c>
      <c r="E498">
        <v>0</v>
      </c>
      <c r="F498">
        <v>69.150000000000006</v>
      </c>
      <c r="G498">
        <v>508.38</v>
      </c>
      <c r="H498">
        <v>435.73</v>
      </c>
      <c r="I498">
        <v>435.75</v>
      </c>
      <c r="J498">
        <v>653.62</v>
      </c>
      <c r="K498">
        <v>581</v>
      </c>
      <c r="L498">
        <v>290.49</v>
      </c>
      <c r="M498">
        <v>0</v>
      </c>
      <c r="N498">
        <v>217.87</v>
      </c>
      <c r="O498">
        <v>0</v>
      </c>
      <c r="P498">
        <v>290.48</v>
      </c>
      <c r="Q498">
        <v>3482.47</v>
      </c>
    </row>
    <row r="499" spans="1:17" x14ac:dyDescent="0.25">
      <c r="A499">
        <v>24</v>
      </c>
      <c r="B499" t="s">
        <v>779</v>
      </c>
      <c r="C499" t="s">
        <v>14</v>
      </c>
      <c r="D499" t="s">
        <v>167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145.25</v>
      </c>
      <c r="P499">
        <v>0</v>
      </c>
      <c r="Q499">
        <v>145.25</v>
      </c>
    </row>
    <row r="500" spans="1:17" x14ac:dyDescent="0.25">
      <c r="A500">
        <v>24</v>
      </c>
      <c r="B500" t="s">
        <v>779</v>
      </c>
      <c r="C500" t="s">
        <v>14</v>
      </c>
      <c r="D500" t="s">
        <v>726</v>
      </c>
      <c r="E500">
        <v>169.98</v>
      </c>
      <c r="F500">
        <v>294.66000000000003</v>
      </c>
      <c r="G500">
        <v>357.01</v>
      </c>
      <c r="H500">
        <v>416.52</v>
      </c>
      <c r="I500">
        <v>952.05</v>
      </c>
      <c r="J500">
        <v>1368.58</v>
      </c>
      <c r="K500">
        <v>1606.57</v>
      </c>
      <c r="L500">
        <v>416.53</v>
      </c>
      <c r="M500">
        <v>1487.58</v>
      </c>
      <c r="N500">
        <v>1487.58</v>
      </c>
      <c r="O500">
        <v>1130.57</v>
      </c>
      <c r="P500">
        <v>535.53</v>
      </c>
      <c r="Q500">
        <v>10223.16</v>
      </c>
    </row>
    <row r="501" spans="1:17" x14ac:dyDescent="0.25">
      <c r="A501">
        <v>24</v>
      </c>
      <c r="B501" t="s">
        <v>779</v>
      </c>
      <c r="C501" t="s">
        <v>14</v>
      </c>
      <c r="D501" t="s">
        <v>94</v>
      </c>
      <c r="E501">
        <v>153</v>
      </c>
      <c r="F501">
        <v>107.12</v>
      </c>
      <c r="G501">
        <v>267.8</v>
      </c>
      <c r="H501">
        <v>214.24</v>
      </c>
      <c r="I501">
        <v>267.8</v>
      </c>
      <c r="J501">
        <v>321.36</v>
      </c>
      <c r="K501">
        <v>214.24</v>
      </c>
      <c r="L501">
        <v>0</v>
      </c>
      <c r="M501">
        <v>321.36</v>
      </c>
      <c r="N501">
        <v>321.36</v>
      </c>
      <c r="O501">
        <v>267.8</v>
      </c>
      <c r="P501">
        <v>267.8</v>
      </c>
      <c r="Q501">
        <v>2723.88</v>
      </c>
    </row>
    <row r="502" spans="1:17" x14ac:dyDescent="0.25">
      <c r="A502">
        <v>24</v>
      </c>
      <c r="B502" t="s">
        <v>779</v>
      </c>
      <c r="C502" t="s">
        <v>14</v>
      </c>
      <c r="D502" t="s">
        <v>58</v>
      </c>
      <c r="E502">
        <v>65.099999999999994</v>
      </c>
      <c r="F502">
        <v>195.3</v>
      </c>
      <c r="G502">
        <v>781.2</v>
      </c>
      <c r="H502">
        <v>195.3</v>
      </c>
      <c r="I502">
        <v>455.7</v>
      </c>
      <c r="J502">
        <v>390.6</v>
      </c>
      <c r="K502">
        <v>390.6</v>
      </c>
      <c r="L502">
        <v>130.19999999999999</v>
      </c>
      <c r="M502">
        <v>195.3</v>
      </c>
      <c r="N502">
        <v>293.39999999999998</v>
      </c>
      <c r="O502">
        <v>326.39999999999998</v>
      </c>
      <c r="P502">
        <v>244.8</v>
      </c>
      <c r="Q502">
        <v>3663.9</v>
      </c>
    </row>
    <row r="503" spans="1:17" x14ac:dyDescent="0.25">
      <c r="A503">
        <v>24</v>
      </c>
      <c r="B503" t="s">
        <v>779</v>
      </c>
      <c r="C503" t="s">
        <v>14</v>
      </c>
      <c r="D503" t="s">
        <v>781</v>
      </c>
      <c r="E503">
        <v>717.95</v>
      </c>
      <c r="F503">
        <v>881.25</v>
      </c>
      <c r="G503">
        <v>1096.71</v>
      </c>
      <c r="H503">
        <v>685.44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3381.35</v>
      </c>
    </row>
    <row r="504" spans="1:17" x14ac:dyDescent="0.25">
      <c r="A504">
        <v>24</v>
      </c>
      <c r="B504" t="s">
        <v>779</v>
      </c>
      <c r="C504" t="s">
        <v>14</v>
      </c>
      <c r="D504" t="s">
        <v>782</v>
      </c>
      <c r="E504">
        <v>66.599999999999994</v>
      </c>
      <c r="F504">
        <v>69.95</v>
      </c>
      <c r="G504">
        <v>209.85</v>
      </c>
      <c r="H504">
        <v>209.85</v>
      </c>
      <c r="I504">
        <v>279.8</v>
      </c>
      <c r="J504">
        <v>279.8</v>
      </c>
      <c r="K504">
        <v>209.85</v>
      </c>
      <c r="L504">
        <v>139.9</v>
      </c>
      <c r="M504">
        <v>279.8</v>
      </c>
      <c r="N504">
        <v>349.75</v>
      </c>
      <c r="O504">
        <v>139.9</v>
      </c>
      <c r="P504">
        <v>419.69</v>
      </c>
      <c r="Q504">
        <v>2654.74</v>
      </c>
    </row>
    <row r="505" spans="1:17" x14ac:dyDescent="0.25">
      <c r="A505">
        <v>24</v>
      </c>
      <c r="B505" t="s">
        <v>779</v>
      </c>
      <c r="C505" t="s">
        <v>14</v>
      </c>
      <c r="D505" t="s">
        <v>783</v>
      </c>
      <c r="E505">
        <v>0</v>
      </c>
      <c r="F505">
        <v>0</v>
      </c>
      <c r="G505">
        <v>0</v>
      </c>
      <c r="H505">
        <v>0</v>
      </c>
      <c r="I505">
        <v>50.09</v>
      </c>
      <c r="J505">
        <v>50.09</v>
      </c>
      <c r="K505">
        <v>50.09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150.27000000000001</v>
      </c>
    </row>
    <row r="506" spans="1:17" x14ac:dyDescent="0.25">
      <c r="A506">
        <v>24</v>
      </c>
      <c r="B506" t="s">
        <v>779</v>
      </c>
      <c r="C506" t="s">
        <v>14</v>
      </c>
      <c r="D506" t="s">
        <v>710</v>
      </c>
      <c r="E506">
        <v>273.5</v>
      </c>
      <c r="F506">
        <v>564.16999999999996</v>
      </c>
      <c r="G506">
        <v>933.5</v>
      </c>
      <c r="H506">
        <v>359.04</v>
      </c>
      <c r="I506">
        <v>359.04</v>
      </c>
      <c r="J506">
        <v>718.08</v>
      </c>
      <c r="K506">
        <v>502.65</v>
      </c>
      <c r="L506">
        <v>215.43</v>
      </c>
      <c r="M506">
        <v>718.1</v>
      </c>
      <c r="N506">
        <v>646.28</v>
      </c>
      <c r="O506">
        <v>861.69</v>
      </c>
      <c r="P506">
        <v>574.46</v>
      </c>
      <c r="Q506">
        <v>6725.94</v>
      </c>
    </row>
    <row r="507" spans="1:17" x14ac:dyDescent="0.25">
      <c r="A507">
        <v>24</v>
      </c>
      <c r="B507" t="s">
        <v>779</v>
      </c>
      <c r="C507" t="s">
        <v>14</v>
      </c>
      <c r="D507" t="s">
        <v>15</v>
      </c>
      <c r="E507">
        <v>0</v>
      </c>
      <c r="F507">
        <v>0</v>
      </c>
      <c r="G507">
        <v>291.76</v>
      </c>
      <c r="H507">
        <v>0</v>
      </c>
      <c r="I507">
        <v>625.22</v>
      </c>
      <c r="J507">
        <v>0</v>
      </c>
      <c r="K507">
        <v>125.05</v>
      </c>
      <c r="L507">
        <v>0</v>
      </c>
      <c r="M507">
        <v>0</v>
      </c>
      <c r="N507">
        <v>0</v>
      </c>
      <c r="O507">
        <v>208.41</v>
      </c>
      <c r="P507">
        <v>0</v>
      </c>
      <c r="Q507">
        <v>1250.44</v>
      </c>
    </row>
    <row r="508" spans="1:17" x14ac:dyDescent="0.25">
      <c r="A508">
        <v>24</v>
      </c>
      <c r="B508" t="s">
        <v>779</v>
      </c>
      <c r="C508" t="s">
        <v>14</v>
      </c>
      <c r="D508" t="s">
        <v>746</v>
      </c>
      <c r="E508">
        <v>158.76</v>
      </c>
      <c r="F508">
        <v>291.77</v>
      </c>
      <c r="G508">
        <v>458.49</v>
      </c>
      <c r="H508">
        <v>458.51</v>
      </c>
      <c r="I508">
        <v>500.19</v>
      </c>
      <c r="J508">
        <v>583.54999999999995</v>
      </c>
      <c r="K508">
        <v>500.18</v>
      </c>
      <c r="L508">
        <v>375.14</v>
      </c>
      <c r="M508">
        <v>625.24</v>
      </c>
      <c r="N508">
        <v>375.13</v>
      </c>
      <c r="O508">
        <v>333.45</v>
      </c>
      <c r="P508">
        <v>250.08</v>
      </c>
      <c r="Q508">
        <v>4910.49</v>
      </c>
    </row>
    <row r="509" spans="1:17" x14ac:dyDescent="0.25">
      <c r="A509">
        <v>24</v>
      </c>
      <c r="B509" t="s">
        <v>779</v>
      </c>
      <c r="C509" t="s">
        <v>14</v>
      </c>
      <c r="D509" t="s">
        <v>140</v>
      </c>
      <c r="E509">
        <v>0</v>
      </c>
      <c r="F509">
        <v>244.8</v>
      </c>
      <c r="G509">
        <v>0</v>
      </c>
      <c r="H509">
        <v>244.8</v>
      </c>
      <c r="I509">
        <v>0</v>
      </c>
      <c r="J509">
        <v>244.8</v>
      </c>
      <c r="K509">
        <v>0</v>
      </c>
      <c r="L509">
        <v>0</v>
      </c>
      <c r="M509">
        <v>163.19999999999999</v>
      </c>
      <c r="N509">
        <v>0</v>
      </c>
      <c r="O509">
        <v>163.19999999999999</v>
      </c>
      <c r="P509">
        <v>0</v>
      </c>
      <c r="Q509">
        <v>1060.8</v>
      </c>
    </row>
    <row r="510" spans="1:17" x14ac:dyDescent="0.25">
      <c r="A510">
        <v>24</v>
      </c>
      <c r="B510" t="s">
        <v>779</v>
      </c>
      <c r="C510" t="s">
        <v>14</v>
      </c>
      <c r="D510" t="s">
        <v>181</v>
      </c>
      <c r="E510">
        <v>0</v>
      </c>
      <c r="F510">
        <v>0</v>
      </c>
      <c r="G510">
        <v>0</v>
      </c>
      <c r="H510">
        <v>274.18</v>
      </c>
      <c r="I510">
        <v>1028.1600000000001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1302.3399999999999</v>
      </c>
    </row>
    <row r="511" spans="1:17" x14ac:dyDescent="0.25">
      <c r="A511">
        <v>24</v>
      </c>
      <c r="B511" t="s">
        <v>779</v>
      </c>
      <c r="C511" t="s">
        <v>14</v>
      </c>
      <c r="D51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50.09</v>
      </c>
      <c r="L511">
        <v>100.19</v>
      </c>
      <c r="M511">
        <v>300.57</v>
      </c>
      <c r="N511">
        <v>100.19</v>
      </c>
      <c r="O511">
        <v>250.47</v>
      </c>
      <c r="P511">
        <v>150.28</v>
      </c>
      <c r="Q511">
        <v>951.79</v>
      </c>
    </row>
    <row r="512" spans="1:17" x14ac:dyDescent="0.25">
      <c r="A512">
        <v>24</v>
      </c>
      <c r="B512" t="s">
        <v>182</v>
      </c>
      <c r="C512" t="s">
        <v>17</v>
      </c>
      <c r="D512" t="s">
        <v>706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24</v>
      </c>
      <c r="B513" t="s">
        <v>784</v>
      </c>
      <c r="C513" t="s">
        <v>17</v>
      </c>
      <c r="D513" t="s">
        <v>706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25">
      <c r="A514">
        <v>24</v>
      </c>
      <c r="B514" t="s">
        <v>183</v>
      </c>
      <c r="C514" t="s">
        <v>17</v>
      </c>
      <c r="D514" t="s">
        <v>706</v>
      </c>
      <c r="E514">
        <v>0</v>
      </c>
      <c r="F514">
        <v>2.48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2.48</v>
      </c>
    </row>
    <row r="515" spans="1:17" x14ac:dyDescent="0.25">
      <c r="A515">
        <v>24</v>
      </c>
      <c r="B515" t="s">
        <v>183</v>
      </c>
      <c r="C515" t="s">
        <v>64</v>
      </c>
      <c r="D515" t="s">
        <v>785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1.94</v>
      </c>
      <c r="N515">
        <v>0</v>
      </c>
      <c r="O515">
        <v>0</v>
      </c>
      <c r="P515">
        <v>0</v>
      </c>
      <c r="Q515">
        <v>1.94</v>
      </c>
    </row>
    <row r="516" spans="1:17" x14ac:dyDescent="0.25">
      <c r="A516">
        <v>24</v>
      </c>
      <c r="B516" t="s">
        <v>183</v>
      </c>
      <c r="C516" t="s">
        <v>21</v>
      </c>
      <c r="D516" t="s">
        <v>91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-10.89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-10.89</v>
      </c>
    </row>
    <row r="517" spans="1:17" x14ac:dyDescent="0.25">
      <c r="A517">
        <v>24</v>
      </c>
      <c r="B517" t="s">
        <v>184</v>
      </c>
      <c r="C517" t="s">
        <v>17</v>
      </c>
      <c r="D517" t="s">
        <v>706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>
        <v>24</v>
      </c>
      <c r="B518" t="s">
        <v>184</v>
      </c>
      <c r="C518" t="s">
        <v>21</v>
      </c>
      <c r="D518" t="s">
        <v>155</v>
      </c>
      <c r="E518">
        <v>17.760000000000002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17.760000000000002</v>
      </c>
    </row>
    <row r="519" spans="1:17" x14ac:dyDescent="0.25">
      <c r="A519">
        <v>24</v>
      </c>
      <c r="B519" t="s">
        <v>184</v>
      </c>
      <c r="C519" t="s">
        <v>14</v>
      </c>
      <c r="D519" t="s">
        <v>741</v>
      </c>
      <c r="E519">
        <v>23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23</v>
      </c>
    </row>
    <row r="520" spans="1:17" x14ac:dyDescent="0.25">
      <c r="A520">
        <v>24</v>
      </c>
      <c r="B520" t="s">
        <v>185</v>
      </c>
      <c r="C520" t="s">
        <v>17</v>
      </c>
      <c r="D520" t="s">
        <v>706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>
        <v>24</v>
      </c>
      <c r="B521" t="s">
        <v>185</v>
      </c>
      <c r="C521" t="s">
        <v>27</v>
      </c>
      <c r="D521" t="s">
        <v>186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>
        <v>24</v>
      </c>
      <c r="B522" t="s">
        <v>185</v>
      </c>
      <c r="C522" t="s">
        <v>27</v>
      </c>
      <c r="D522" t="s">
        <v>122</v>
      </c>
      <c r="E522">
        <v>0</v>
      </c>
      <c r="F522">
        <v>0</v>
      </c>
      <c r="G522">
        <v>0</v>
      </c>
      <c r="H522">
        <v>0</v>
      </c>
      <c r="I522">
        <v>23.23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23.23</v>
      </c>
    </row>
    <row r="523" spans="1:17" x14ac:dyDescent="0.25">
      <c r="A523">
        <v>24</v>
      </c>
      <c r="B523" t="s">
        <v>185</v>
      </c>
      <c r="C523" t="s">
        <v>27</v>
      </c>
      <c r="D523" t="s">
        <v>163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23.23</v>
      </c>
      <c r="N523">
        <v>0</v>
      </c>
      <c r="O523">
        <v>0</v>
      </c>
      <c r="P523">
        <v>0</v>
      </c>
      <c r="Q523">
        <v>23.23</v>
      </c>
    </row>
    <row r="524" spans="1:17" x14ac:dyDescent="0.25">
      <c r="A524">
        <v>24</v>
      </c>
      <c r="B524" t="s">
        <v>185</v>
      </c>
      <c r="C524" t="s">
        <v>27</v>
      </c>
      <c r="D524" t="s">
        <v>96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46.46</v>
      </c>
      <c r="N524">
        <v>0</v>
      </c>
      <c r="O524">
        <v>0</v>
      </c>
      <c r="P524">
        <v>0</v>
      </c>
      <c r="Q524">
        <v>46.46</v>
      </c>
    </row>
    <row r="525" spans="1:17" x14ac:dyDescent="0.25">
      <c r="A525">
        <v>24</v>
      </c>
      <c r="B525" t="s">
        <v>185</v>
      </c>
      <c r="C525" t="s">
        <v>21</v>
      </c>
      <c r="D525" t="s">
        <v>745</v>
      </c>
      <c r="E525">
        <v>0</v>
      </c>
      <c r="F525">
        <v>0</v>
      </c>
      <c r="G525">
        <v>0</v>
      </c>
      <c r="H525">
        <v>58.08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58.08</v>
      </c>
    </row>
    <row r="526" spans="1:17" x14ac:dyDescent="0.25">
      <c r="A526">
        <v>24</v>
      </c>
      <c r="B526" t="s">
        <v>185</v>
      </c>
      <c r="C526" t="s">
        <v>21</v>
      </c>
      <c r="D526" t="s">
        <v>69</v>
      </c>
      <c r="E526">
        <v>0</v>
      </c>
      <c r="F526">
        <v>19.36</v>
      </c>
      <c r="G526">
        <v>0</v>
      </c>
      <c r="H526">
        <v>48.38</v>
      </c>
      <c r="I526">
        <v>29.04</v>
      </c>
      <c r="J526">
        <v>29.04</v>
      </c>
      <c r="K526">
        <v>29.04</v>
      </c>
      <c r="L526">
        <v>0</v>
      </c>
      <c r="M526">
        <v>29.04</v>
      </c>
      <c r="N526">
        <v>0</v>
      </c>
      <c r="O526">
        <v>29.04</v>
      </c>
      <c r="P526">
        <v>0</v>
      </c>
      <c r="Q526">
        <v>212.94</v>
      </c>
    </row>
    <row r="527" spans="1:17" x14ac:dyDescent="0.25">
      <c r="A527">
        <v>24</v>
      </c>
      <c r="B527" t="s">
        <v>185</v>
      </c>
      <c r="C527" t="s">
        <v>21</v>
      </c>
      <c r="D527" t="s">
        <v>88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>
        <v>24</v>
      </c>
      <c r="B528" t="s">
        <v>185</v>
      </c>
      <c r="C528" t="s">
        <v>21</v>
      </c>
      <c r="D528" t="s">
        <v>91</v>
      </c>
      <c r="E528">
        <v>0</v>
      </c>
      <c r="F528">
        <v>0</v>
      </c>
      <c r="G528">
        <v>0</v>
      </c>
      <c r="H528">
        <v>21.78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21.78</v>
      </c>
    </row>
    <row r="529" spans="1:17" x14ac:dyDescent="0.25">
      <c r="A529">
        <v>24</v>
      </c>
      <c r="B529" t="s">
        <v>185</v>
      </c>
      <c r="C529" t="s">
        <v>21</v>
      </c>
      <c r="D529" t="s">
        <v>755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38.72</v>
      </c>
      <c r="N529">
        <v>0</v>
      </c>
      <c r="O529">
        <v>0</v>
      </c>
      <c r="P529">
        <v>0</v>
      </c>
      <c r="Q529">
        <v>38.72</v>
      </c>
    </row>
    <row r="530" spans="1:17" x14ac:dyDescent="0.25">
      <c r="A530">
        <v>24</v>
      </c>
      <c r="B530" t="s">
        <v>185</v>
      </c>
      <c r="C530" t="s">
        <v>21</v>
      </c>
      <c r="D530" t="s">
        <v>178</v>
      </c>
      <c r="E530">
        <v>0</v>
      </c>
      <c r="F530">
        <v>0</v>
      </c>
      <c r="G530">
        <v>0</v>
      </c>
      <c r="H530">
        <v>0</v>
      </c>
      <c r="I530">
        <v>23.23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23.23</v>
      </c>
    </row>
    <row r="531" spans="1:17" x14ac:dyDescent="0.25">
      <c r="A531">
        <v>24</v>
      </c>
      <c r="B531" t="s">
        <v>185</v>
      </c>
      <c r="C531" t="s">
        <v>21</v>
      </c>
      <c r="D531" t="s">
        <v>708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21.78</v>
      </c>
      <c r="M531">
        <v>0</v>
      </c>
      <c r="N531">
        <v>0</v>
      </c>
      <c r="O531">
        <v>0</v>
      </c>
      <c r="P531">
        <v>0</v>
      </c>
      <c r="Q531">
        <v>21.78</v>
      </c>
    </row>
    <row r="532" spans="1:17" x14ac:dyDescent="0.25">
      <c r="A532">
        <v>24</v>
      </c>
      <c r="B532" t="s">
        <v>185</v>
      </c>
      <c r="C532" t="s">
        <v>21</v>
      </c>
      <c r="D532" t="s">
        <v>187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87.12</v>
      </c>
      <c r="O532">
        <v>0</v>
      </c>
      <c r="P532">
        <v>0</v>
      </c>
      <c r="Q532">
        <v>87.12</v>
      </c>
    </row>
    <row r="533" spans="1:17" x14ac:dyDescent="0.25">
      <c r="A533">
        <v>24</v>
      </c>
      <c r="B533" t="s">
        <v>185</v>
      </c>
      <c r="C533" t="s">
        <v>14</v>
      </c>
      <c r="D533" t="s">
        <v>786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29.04</v>
      </c>
      <c r="O533">
        <v>0</v>
      </c>
      <c r="P533">
        <v>0</v>
      </c>
      <c r="Q533">
        <v>29.04</v>
      </c>
    </row>
    <row r="534" spans="1:17" x14ac:dyDescent="0.25">
      <c r="A534">
        <v>24</v>
      </c>
      <c r="B534" t="s">
        <v>185</v>
      </c>
      <c r="C534" t="s">
        <v>14</v>
      </c>
      <c r="D534" t="s">
        <v>724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96.8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96.8</v>
      </c>
    </row>
    <row r="535" spans="1:17" x14ac:dyDescent="0.25">
      <c r="A535">
        <v>24</v>
      </c>
      <c r="B535" t="s">
        <v>185</v>
      </c>
      <c r="C535" t="s">
        <v>14</v>
      </c>
      <c r="D535" t="s">
        <v>180</v>
      </c>
      <c r="E535">
        <v>0</v>
      </c>
      <c r="F535">
        <v>0</v>
      </c>
      <c r="G535">
        <v>18.399999999999999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18.399999999999999</v>
      </c>
    </row>
    <row r="536" spans="1:17" x14ac:dyDescent="0.25">
      <c r="A536">
        <v>24</v>
      </c>
      <c r="B536" t="s">
        <v>185</v>
      </c>
      <c r="C536" t="s">
        <v>14</v>
      </c>
      <c r="D536" t="s">
        <v>101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139.38</v>
      </c>
      <c r="P536">
        <v>23.23</v>
      </c>
      <c r="Q536">
        <v>162.61000000000001</v>
      </c>
    </row>
    <row r="537" spans="1:17" x14ac:dyDescent="0.25">
      <c r="A537">
        <v>24</v>
      </c>
      <c r="B537" t="s">
        <v>185</v>
      </c>
      <c r="C537" t="s">
        <v>14</v>
      </c>
      <c r="D537" t="s">
        <v>707</v>
      </c>
      <c r="E537">
        <v>0</v>
      </c>
      <c r="F537">
        <v>0</v>
      </c>
      <c r="G537">
        <v>0</v>
      </c>
      <c r="H537">
        <v>0</v>
      </c>
      <c r="I537">
        <v>23.23</v>
      </c>
      <c r="J537">
        <v>0</v>
      </c>
      <c r="K537">
        <v>0</v>
      </c>
      <c r="L537">
        <v>46.46</v>
      </c>
      <c r="M537">
        <v>23.23</v>
      </c>
      <c r="N537">
        <v>30.3</v>
      </c>
      <c r="O537">
        <v>15.15</v>
      </c>
      <c r="P537">
        <v>69.69</v>
      </c>
      <c r="Q537">
        <v>208.06</v>
      </c>
    </row>
    <row r="538" spans="1:17" x14ac:dyDescent="0.25">
      <c r="A538">
        <v>24</v>
      </c>
      <c r="B538" t="s">
        <v>185</v>
      </c>
      <c r="C538" t="s">
        <v>14</v>
      </c>
      <c r="D538" t="s">
        <v>167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38.380000000000003</v>
      </c>
      <c r="P538">
        <v>61.61</v>
      </c>
      <c r="Q538">
        <v>99.99</v>
      </c>
    </row>
    <row r="539" spans="1:17" x14ac:dyDescent="0.25">
      <c r="A539">
        <v>24</v>
      </c>
      <c r="B539" t="s">
        <v>185</v>
      </c>
      <c r="C539" t="s">
        <v>14</v>
      </c>
      <c r="D539" t="s">
        <v>29</v>
      </c>
      <c r="E539">
        <v>0</v>
      </c>
      <c r="F539">
        <v>0</v>
      </c>
      <c r="G539">
        <v>32</v>
      </c>
      <c r="H539">
        <v>0</v>
      </c>
      <c r="I539">
        <v>16</v>
      </c>
      <c r="J539">
        <v>16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64</v>
      </c>
    </row>
    <row r="540" spans="1:17" x14ac:dyDescent="0.25">
      <c r="A540">
        <v>24</v>
      </c>
      <c r="B540" t="s">
        <v>185</v>
      </c>
      <c r="C540" t="s">
        <v>14</v>
      </c>
      <c r="D540" t="s">
        <v>104</v>
      </c>
      <c r="E540">
        <v>0</v>
      </c>
      <c r="F540">
        <v>0</v>
      </c>
      <c r="G540">
        <v>17.68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17.68</v>
      </c>
    </row>
    <row r="541" spans="1:17" x14ac:dyDescent="0.25">
      <c r="A541">
        <v>24</v>
      </c>
      <c r="B541" t="s">
        <v>787</v>
      </c>
      <c r="C541" t="s">
        <v>27</v>
      </c>
      <c r="D541" t="s">
        <v>51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>
        <v>24</v>
      </c>
      <c r="B542" t="s">
        <v>787</v>
      </c>
      <c r="C542" t="s">
        <v>14</v>
      </c>
      <c r="D542" t="s">
        <v>741</v>
      </c>
      <c r="E542">
        <v>20.6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20.6</v>
      </c>
    </row>
    <row r="543" spans="1:17" x14ac:dyDescent="0.25">
      <c r="A543">
        <v>24</v>
      </c>
      <c r="B543" t="s">
        <v>787</v>
      </c>
      <c r="C543" t="s">
        <v>14</v>
      </c>
      <c r="D543" t="s">
        <v>105</v>
      </c>
      <c r="E543">
        <v>20.6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20.6</v>
      </c>
    </row>
    <row r="544" spans="1:17" x14ac:dyDescent="0.25">
      <c r="A544">
        <v>24</v>
      </c>
      <c r="B544" t="s">
        <v>787</v>
      </c>
      <c r="C544" t="s">
        <v>14</v>
      </c>
      <c r="D544" t="s">
        <v>31</v>
      </c>
      <c r="E544">
        <v>0</v>
      </c>
      <c r="F544">
        <v>0</v>
      </c>
      <c r="G544">
        <v>21.8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21.8</v>
      </c>
    </row>
    <row r="545" spans="1:17" x14ac:dyDescent="0.25">
      <c r="A545">
        <v>24</v>
      </c>
      <c r="B545" t="s">
        <v>788</v>
      </c>
      <c r="C545" t="s">
        <v>17</v>
      </c>
      <c r="D545" t="s">
        <v>706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>
        <v>24</v>
      </c>
      <c r="B546" t="s">
        <v>788</v>
      </c>
      <c r="C546" t="s">
        <v>27</v>
      </c>
      <c r="D546" t="s">
        <v>43</v>
      </c>
      <c r="E546">
        <v>0</v>
      </c>
      <c r="F546">
        <v>20.93</v>
      </c>
      <c r="G546">
        <v>20.93</v>
      </c>
      <c r="H546">
        <v>20.93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62.79</v>
      </c>
    </row>
    <row r="547" spans="1:17" x14ac:dyDescent="0.25">
      <c r="A547">
        <v>24</v>
      </c>
      <c r="B547" t="s">
        <v>788</v>
      </c>
      <c r="C547" t="s">
        <v>27</v>
      </c>
      <c r="D547" t="s">
        <v>122</v>
      </c>
      <c r="E547">
        <v>0</v>
      </c>
      <c r="F547">
        <v>0</v>
      </c>
      <c r="G547">
        <v>0</v>
      </c>
      <c r="H547">
        <v>20.93</v>
      </c>
      <c r="I547">
        <v>0</v>
      </c>
      <c r="J547">
        <v>26.16</v>
      </c>
      <c r="K547">
        <v>52.32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99.41</v>
      </c>
    </row>
    <row r="548" spans="1:17" x14ac:dyDescent="0.25">
      <c r="A548">
        <v>24</v>
      </c>
      <c r="B548" t="s">
        <v>788</v>
      </c>
      <c r="C548" t="s">
        <v>27</v>
      </c>
      <c r="D548" t="s">
        <v>188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43.58</v>
      </c>
      <c r="L548">
        <v>43.58</v>
      </c>
      <c r="M548">
        <v>0</v>
      </c>
      <c r="N548">
        <v>43.58</v>
      </c>
      <c r="O548">
        <v>43.58</v>
      </c>
      <c r="P548">
        <v>0</v>
      </c>
      <c r="Q548">
        <v>174.32</v>
      </c>
    </row>
    <row r="549" spans="1:17" x14ac:dyDescent="0.25">
      <c r="A549">
        <v>24</v>
      </c>
      <c r="B549" t="s">
        <v>788</v>
      </c>
      <c r="C549" t="s">
        <v>27</v>
      </c>
      <c r="D549" t="s">
        <v>163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20.93</v>
      </c>
      <c r="N549">
        <v>0</v>
      </c>
      <c r="O549">
        <v>0</v>
      </c>
      <c r="P549">
        <v>0</v>
      </c>
      <c r="Q549">
        <v>20.93</v>
      </c>
    </row>
    <row r="550" spans="1:17" x14ac:dyDescent="0.25">
      <c r="A550">
        <v>24</v>
      </c>
      <c r="B550" t="s">
        <v>788</v>
      </c>
      <c r="C550" t="s">
        <v>21</v>
      </c>
      <c r="D550" t="s">
        <v>189</v>
      </c>
      <c r="E550">
        <v>0</v>
      </c>
      <c r="F550">
        <v>0</v>
      </c>
      <c r="G550">
        <v>49.44</v>
      </c>
      <c r="H550">
        <v>0</v>
      </c>
      <c r="I550">
        <v>78.48</v>
      </c>
      <c r="J550">
        <v>0</v>
      </c>
      <c r="K550">
        <v>52.32</v>
      </c>
      <c r="L550">
        <v>0</v>
      </c>
      <c r="M550">
        <v>0</v>
      </c>
      <c r="N550">
        <v>78.48</v>
      </c>
      <c r="O550">
        <v>0</v>
      </c>
      <c r="P550">
        <v>104.64</v>
      </c>
      <c r="Q550">
        <v>363.36</v>
      </c>
    </row>
    <row r="551" spans="1:17" x14ac:dyDescent="0.25">
      <c r="A551">
        <v>24</v>
      </c>
      <c r="B551" t="s">
        <v>788</v>
      </c>
      <c r="C551" t="s">
        <v>21</v>
      </c>
      <c r="D551" t="s">
        <v>88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>
        <v>24</v>
      </c>
      <c r="B552" t="s">
        <v>788</v>
      </c>
      <c r="C552" t="s">
        <v>21</v>
      </c>
      <c r="D552" t="s">
        <v>755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39.24</v>
      </c>
      <c r="N552">
        <v>0</v>
      </c>
      <c r="O552">
        <v>0</v>
      </c>
      <c r="P552">
        <v>0</v>
      </c>
      <c r="Q552">
        <v>39.24</v>
      </c>
    </row>
    <row r="553" spans="1:17" x14ac:dyDescent="0.25">
      <c r="A553">
        <v>24</v>
      </c>
      <c r="B553" t="s">
        <v>788</v>
      </c>
      <c r="C553" t="s">
        <v>21</v>
      </c>
      <c r="D553" t="s">
        <v>187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26.16</v>
      </c>
      <c r="O553">
        <v>0</v>
      </c>
      <c r="P553">
        <v>0</v>
      </c>
      <c r="Q553">
        <v>26.16</v>
      </c>
    </row>
    <row r="554" spans="1:17" x14ac:dyDescent="0.25">
      <c r="A554">
        <v>24</v>
      </c>
      <c r="B554" t="s">
        <v>788</v>
      </c>
      <c r="C554" t="s">
        <v>14</v>
      </c>
      <c r="D554" t="s">
        <v>724</v>
      </c>
      <c r="E554">
        <v>0</v>
      </c>
      <c r="F554">
        <v>0</v>
      </c>
      <c r="G554">
        <v>107.51</v>
      </c>
      <c r="H554">
        <v>69.760000000000005</v>
      </c>
      <c r="I554">
        <v>142.38999999999999</v>
      </c>
      <c r="J554">
        <v>104.64</v>
      </c>
      <c r="K554">
        <v>104.64</v>
      </c>
      <c r="L554">
        <v>34.880000000000003</v>
      </c>
      <c r="M554">
        <v>34.880000000000003</v>
      </c>
      <c r="N554">
        <v>0</v>
      </c>
      <c r="O554">
        <v>0</v>
      </c>
      <c r="P554">
        <v>0</v>
      </c>
      <c r="Q554">
        <v>598.70000000000005</v>
      </c>
    </row>
    <row r="555" spans="1:17" x14ac:dyDescent="0.25">
      <c r="A555">
        <v>24</v>
      </c>
      <c r="B555" t="s">
        <v>788</v>
      </c>
      <c r="C555" t="s">
        <v>14</v>
      </c>
      <c r="D555" t="s">
        <v>780</v>
      </c>
      <c r="E555">
        <v>0</v>
      </c>
      <c r="F555">
        <v>0</v>
      </c>
      <c r="G555">
        <v>34.880000000000003</v>
      </c>
      <c r="H555">
        <v>69.760000000000005</v>
      </c>
      <c r="I555">
        <v>104.64</v>
      </c>
      <c r="J555">
        <v>104.64</v>
      </c>
      <c r="K555">
        <v>69.760000000000005</v>
      </c>
      <c r="L555">
        <v>87.2</v>
      </c>
      <c r="M555">
        <v>104.64</v>
      </c>
      <c r="N555">
        <v>122.08</v>
      </c>
      <c r="O555">
        <v>87.2</v>
      </c>
      <c r="P555">
        <v>52.32</v>
      </c>
      <c r="Q555">
        <v>837.12</v>
      </c>
    </row>
    <row r="556" spans="1:17" x14ac:dyDescent="0.25">
      <c r="A556">
        <v>24</v>
      </c>
      <c r="B556" t="s">
        <v>788</v>
      </c>
      <c r="C556" t="s">
        <v>14</v>
      </c>
      <c r="D556" t="s">
        <v>180</v>
      </c>
      <c r="E556">
        <v>0</v>
      </c>
      <c r="F556">
        <v>0</v>
      </c>
      <c r="G556">
        <v>0</v>
      </c>
      <c r="H556">
        <v>65.92</v>
      </c>
      <c r="I556">
        <v>49.44</v>
      </c>
      <c r="J556">
        <v>52.32</v>
      </c>
      <c r="K556">
        <v>69.760000000000005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237.44</v>
      </c>
    </row>
    <row r="557" spans="1:17" x14ac:dyDescent="0.25">
      <c r="A557">
        <v>24</v>
      </c>
      <c r="B557" t="s">
        <v>788</v>
      </c>
      <c r="C557" t="s">
        <v>14</v>
      </c>
      <c r="D557" t="s">
        <v>101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795.28</v>
      </c>
      <c r="P557">
        <v>209.28</v>
      </c>
      <c r="Q557">
        <v>1004.56</v>
      </c>
    </row>
    <row r="558" spans="1:17" x14ac:dyDescent="0.25">
      <c r="A558">
        <v>24</v>
      </c>
      <c r="B558" t="s">
        <v>788</v>
      </c>
      <c r="C558" t="s">
        <v>14</v>
      </c>
      <c r="D558" t="s">
        <v>703</v>
      </c>
      <c r="E558">
        <v>0</v>
      </c>
      <c r="F558">
        <v>0</v>
      </c>
      <c r="G558">
        <v>0</v>
      </c>
      <c r="H558">
        <v>78.48</v>
      </c>
      <c r="I558">
        <v>52.32</v>
      </c>
      <c r="J558">
        <v>26.16</v>
      </c>
      <c r="K558">
        <v>26.16</v>
      </c>
      <c r="L558">
        <v>0</v>
      </c>
      <c r="M558">
        <v>52.32</v>
      </c>
      <c r="N558">
        <v>26.16</v>
      </c>
      <c r="O558">
        <v>26.16</v>
      </c>
      <c r="P558">
        <v>0</v>
      </c>
      <c r="Q558">
        <v>287.76</v>
      </c>
    </row>
    <row r="559" spans="1:17" x14ac:dyDescent="0.25">
      <c r="A559">
        <v>24</v>
      </c>
      <c r="B559" t="s">
        <v>788</v>
      </c>
      <c r="C559" t="s">
        <v>14</v>
      </c>
      <c r="D559" t="s">
        <v>704</v>
      </c>
      <c r="E559">
        <v>0</v>
      </c>
      <c r="F559">
        <v>0</v>
      </c>
      <c r="G559">
        <v>261.60000000000002</v>
      </c>
      <c r="H559">
        <v>156.96</v>
      </c>
      <c r="I559">
        <v>261.60000000000002</v>
      </c>
      <c r="J559">
        <v>156.96</v>
      </c>
      <c r="K559">
        <v>366.24</v>
      </c>
      <c r="L559">
        <v>104.64</v>
      </c>
      <c r="M559">
        <v>261.60000000000002</v>
      </c>
      <c r="N559">
        <v>156.96</v>
      </c>
      <c r="O559">
        <v>104.64</v>
      </c>
      <c r="P559">
        <v>156.96</v>
      </c>
      <c r="Q559">
        <v>1988.16</v>
      </c>
    </row>
    <row r="560" spans="1:17" x14ac:dyDescent="0.25">
      <c r="A560">
        <v>24</v>
      </c>
      <c r="B560" t="s">
        <v>788</v>
      </c>
      <c r="C560" t="s">
        <v>14</v>
      </c>
      <c r="D560" t="s">
        <v>705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26.16</v>
      </c>
      <c r="P560">
        <v>0</v>
      </c>
      <c r="Q560">
        <v>26.16</v>
      </c>
    </row>
    <row r="561" spans="1:17" x14ac:dyDescent="0.25">
      <c r="A561">
        <v>24</v>
      </c>
      <c r="B561" t="s">
        <v>788</v>
      </c>
      <c r="C561" t="s">
        <v>14</v>
      </c>
      <c r="D561" t="s">
        <v>707</v>
      </c>
      <c r="E561">
        <v>0</v>
      </c>
      <c r="F561">
        <v>0</v>
      </c>
      <c r="G561">
        <v>0</v>
      </c>
      <c r="H561">
        <v>0</v>
      </c>
      <c r="I561">
        <v>17.440000000000001</v>
      </c>
      <c r="J561">
        <v>17.440000000000001</v>
      </c>
      <c r="K561">
        <v>17.440000000000001</v>
      </c>
      <c r="L561">
        <v>17.440000000000001</v>
      </c>
      <c r="M561">
        <v>0</v>
      </c>
      <c r="N561">
        <v>0</v>
      </c>
      <c r="O561">
        <v>15.24</v>
      </c>
      <c r="P561">
        <v>0</v>
      </c>
      <c r="Q561">
        <v>85</v>
      </c>
    </row>
    <row r="562" spans="1:17" x14ac:dyDescent="0.25">
      <c r="A562">
        <v>24</v>
      </c>
      <c r="B562" t="s">
        <v>788</v>
      </c>
      <c r="C562" t="s">
        <v>14</v>
      </c>
      <c r="D562" t="s">
        <v>771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17.440000000000001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17.440000000000001</v>
      </c>
    </row>
    <row r="563" spans="1:17" x14ac:dyDescent="0.25">
      <c r="A563">
        <v>24</v>
      </c>
      <c r="B563" t="s">
        <v>788</v>
      </c>
      <c r="C563" t="s">
        <v>14</v>
      </c>
      <c r="D563" t="s">
        <v>167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20.93</v>
      </c>
      <c r="P563">
        <v>15.24</v>
      </c>
      <c r="Q563">
        <v>36.17</v>
      </c>
    </row>
    <row r="564" spans="1:17" x14ac:dyDescent="0.25">
      <c r="A564">
        <v>24</v>
      </c>
      <c r="B564" t="s">
        <v>788</v>
      </c>
      <c r="C564" t="s">
        <v>14</v>
      </c>
      <c r="D564" t="s">
        <v>29</v>
      </c>
      <c r="E564">
        <v>0</v>
      </c>
      <c r="F564">
        <v>0</v>
      </c>
      <c r="G564">
        <v>17.440000000000001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17.440000000000001</v>
      </c>
    </row>
    <row r="565" spans="1:17" x14ac:dyDescent="0.25">
      <c r="A565">
        <v>24</v>
      </c>
      <c r="B565" t="s">
        <v>788</v>
      </c>
      <c r="C565" t="s">
        <v>14</v>
      </c>
      <c r="D565" t="s">
        <v>726</v>
      </c>
      <c r="E565">
        <v>0</v>
      </c>
      <c r="F565">
        <v>0</v>
      </c>
      <c r="G565">
        <v>94.38</v>
      </c>
      <c r="H565">
        <v>106.08</v>
      </c>
      <c r="I565">
        <v>122.08</v>
      </c>
      <c r="J565">
        <v>175.84</v>
      </c>
      <c r="K565">
        <v>106.08</v>
      </c>
      <c r="L565">
        <v>34.880000000000003</v>
      </c>
      <c r="M565">
        <v>104.64</v>
      </c>
      <c r="N565">
        <v>87.2</v>
      </c>
      <c r="O565">
        <v>106.08</v>
      </c>
      <c r="P565">
        <v>34.880000000000003</v>
      </c>
      <c r="Q565">
        <v>972.14</v>
      </c>
    </row>
    <row r="566" spans="1:17" x14ac:dyDescent="0.25">
      <c r="A566">
        <v>24</v>
      </c>
      <c r="B566" t="s">
        <v>788</v>
      </c>
      <c r="C566" t="s">
        <v>14</v>
      </c>
      <c r="D566" t="s">
        <v>94</v>
      </c>
      <c r="E566">
        <v>0</v>
      </c>
      <c r="F566">
        <v>0</v>
      </c>
      <c r="G566">
        <v>0</v>
      </c>
      <c r="H566">
        <v>17.440000000000001</v>
      </c>
      <c r="I566">
        <v>0</v>
      </c>
      <c r="J566">
        <v>26.16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43.6</v>
      </c>
    </row>
    <row r="567" spans="1:17" x14ac:dyDescent="0.25">
      <c r="A567">
        <v>24</v>
      </c>
      <c r="B567" t="s">
        <v>788</v>
      </c>
      <c r="C567" t="s">
        <v>14</v>
      </c>
      <c r="D567" t="s">
        <v>781</v>
      </c>
      <c r="E567">
        <v>0</v>
      </c>
      <c r="F567">
        <v>17.440000000000001</v>
      </c>
      <c r="G567">
        <v>156.96</v>
      </c>
      <c r="H567">
        <v>87.2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261.60000000000002</v>
      </c>
    </row>
    <row r="568" spans="1:17" x14ac:dyDescent="0.25">
      <c r="A568">
        <v>24</v>
      </c>
      <c r="B568" t="s">
        <v>788</v>
      </c>
      <c r="C568" t="s">
        <v>14</v>
      </c>
      <c r="D568" t="s">
        <v>782</v>
      </c>
      <c r="E568">
        <v>0</v>
      </c>
      <c r="F568">
        <v>0</v>
      </c>
      <c r="G568">
        <v>58.86</v>
      </c>
      <c r="H568">
        <v>19.62</v>
      </c>
      <c r="I568">
        <v>39.24</v>
      </c>
      <c r="J568">
        <v>78.48</v>
      </c>
      <c r="K568">
        <v>39.24</v>
      </c>
      <c r="L568">
        <v>78.48</v>
      </c>
      <c r="M568">
        <v>117.72</v>
      </c>
      <c r="N568">
        <v>98.1</v>
      </c>
      <c r="O568">
        <v>39.24</v>
      </c>
      <c r="P568">
        <v>176.58</v>
      </c>
      <c r="Q568">
        <v>745.56</v>
      </c>
    </row>
    <row r="569" spans="1:17" x14ac:dyDescent="0.25">
      <c r="A569">
        <v>24</v>
      </c>
      <c r="B569" t="s">
        <v>788</v>
      </c>
      <c r="C569" t="s">
        <v>14</v>
      </c>
      <c r="D569" t="s">
        <v>710</v>
      </c>
      <c r="E569">
        <v>0</v>
      </c>
      <c r="F569">
        <v>17.440000000000001</v>
      </c>
      <c r="G569">
        <v>0</v>
      </c>
      <c r="H569">
        <v>0</v>
      </c>
      <c r="I569">
        <v>0</v>
      </c>
      <c r="J569">
        <v>20.93</v>
      </c>
      <c r="K569">
        <v>0</v>
      </c>
      <c r="L569">
        <v>0</v>
      </c>
      <c r="M569">
        <v>0</v>
      </c>
      <c r="N569">
        <v>0</v>
      </c>
      <c r="O569">
        <v>43.6</v>
      </c>
      <c r="P569">
        <v>41.86</v>
      </c>
      <c r="Q569">
        <v>123.83</v>
      </c>
    </row>
    <row r="570" spans="1:17" x14ac:dyDescent="0.25">
      <c r="A570">
        <v>24</v>
      </c>
      <c r="B570" t="s">
        <v>788</v>
      </c>
      <c r="C570" t="s">
        <v>14</v>
      </c>
      <c r="D570" t="s">
        <v>15</v>
      </c>
      <c r="E570">
        <v>0</v>
      </c>
      <c r="F570">
        <v>0</v>
      </c>
      <c r="G570">
        <v>26.16</v>
      </c>
      <c r="H570">
        <v>0</v>
      </c>
      <c r="I570">
        <v>0</v>
      </c>
      <c r="J570">
        <v>0</v>
      </c>
      <c r="K570">
        <v>0</v>
      </c>
      <c r="L570">
        <v>52.32</v>
      </c>
      <c r="M570">
        <v>0</v>
      </c>
      <c r="N570">
        <v>0</v>
      </c>
      <c r="O570">
        <v>26.16</v>
      </c>
      <c r="P570">
        <v>0</v>
      </c>
      <c r="Q570">
        <v>104.64</v>
      </c>
    </row>
    <row r="571" spans="1:17" x14ac:dyDescent="0.25">
      <c r="A571">
        <v>24</v>
      </c>
      <c r="B571" t="s">
        <v>788</v>
      </c>
      <c r="C571" t="s">
        <v>14</v>
      </c>
      <c r="D571" t="s">
        <v>746</v>
      </c>
      <c r="E571">
        <v>0</v>
      </c>
      <c r="F571">
        <v>0</v>
      </c>
      <c r="G571">
        <v>156.96</v>
      </c>
      <c r="H571">
        <v>261.60000000000002</v>
      </c>
      <c r="I571">
        <v>78.48</v>
      </c>
      <c r="J571">
        <v>130.80000000000001</v>
      </c>
      <c r="K571">
        <v>287.76</v>
      </c>
      <c r="L571">
        <v>52.32</v>
      </c>
      <c r="M571">
        <v>287.76</v>
      </c>
      <c r="N571">
        <v>156.96</v>
      </c>
      <c r="O571">
        <v>130.80000000000001</v>
      </c>
      <c r="P571">
        <v>156.96</v>
      </c>
      <c r="Q571">
        <v>1700.4</v>
      </c>
    </row>
    <row r="572" spans="1:17" x14ac:dyDescent="0.25">
      <c r="A572">
        <v>24</v>
      </c>
      <c r="B572" t="s">
        <v>788</v>
      </c>
      <c r="C572" t="s">
        <v>14</v>
      </c>
      <c r="D572" t="s">
        <v>31</v>
      </c>
      <c r="E572">
        <v>0</v>
      </c>
      <c r="F572">
        <v>0</v>
      </c>
      <c r="G572">
        <v>34.880000000000003</v>
      </c>
      <c r="H572">
        <v>34.880000000000003</v>
      </c>
      <c r="I572">
        <v>59.3</v>
      </c>
      <c r="J572">
        <v>80.23</v>
      </c>
      <c r="K572">
        <v>73.25</v>
      </c>
      <c r="L572">
        <v>20.93</v>
      </c>
      <c r="M572">
        <v>76.739999999999995</v>
      </c>
      <c r="N572">
        <v>76.739999999999995</v>
      </c>
      <c r="O572">
        <v>62.79</v>
      </c>
      <c r="P572">
        <v>62.79</v>
      </c>
      <c r="Q572">
        <v>582.53</v>
      </c>
    </row>
    <row r="573" spans="1:17" x14ac:dyDescent="0.25">
      <c r="A573">
        <v>24</v>
      </c>
      <c r="B573" t="s">
        <v>788</v>
      </c>
      <c r="C573" t="s">
        <v>14</v>
      </c>
      <c r="D573" t="s">
        <v>153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52.32</v>
      </c>
      <c r="N573">
        <v>0</v>
      </c>
      <c r="O573">
        <v>41.86</v>
      </c>
      <c r="P573">
        <v>0</v>
      </c>
      <c r="Q573">
        <v>94.18</v>
      </c>
    </row>
    <row r="574" spans="1:17" x14ac:dyDescent="0.25">
      <c r="A574">
        <v>24</v>
      </c>
      <c r="B574" t="s">
        <v>788</v>
      </c>
      <c r="C574" t="s">
        <v>14</v>
      </c>
      <c r="D574" t="s">
        <v>181</v>
      </c>
      <c r="E574">
        <v>0</v>
      </c>
      <c r="F574">
        <v>0</v>
      </c>
      <c r="G574">
        <v>0</v>
      </c>
      <c r="H574">
        <v>17.440000000000001</v>
      </c>
      <c r="I574">
        <v>34.880000000000003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52.32</v>
      </c>
    </row>
    <row r="575" spans="1:17" x14ac:dyDescent="0.25">
      <c r="A575">
        <v>24</v>
      </c>
      <c r="B575" t="s">
        <v>789</v>
      </c>
      <c r="C575" t="s">
        <v>14</v>
      </c>
      <c r="D575" t="s">
        <v>790</v>
      </c>
      <c r="E575">
        <v>0</v>
      </c>
      <c r="F575">
        <v>32.64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32.64</v>
      </c>
    </row>
    <row r="576" spans="1:17" x14ac:dyDescent="0.25">
      <c r="A576">
        <v>24</v>
      </c>
      <c r="B576" t="s">
        <v>789</v>
      </c>
      <c r="C576" t="s">
        <v>14</v>
      </c>
      <c r="D576" t="s">
        <v>707</v>
      </c>
      <c r="E576">
        <v>14.72</v>
      </c>
      <c r="F576">
        <v>47.36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62.08</v>
      </c>
    </row>
    <row r="577" spans="1:17" x14ac:dyDescent="0.25">
      <c r="A577">
        <v>24</v>
      </c>
      <c r="B577" t="s">
        <v>190</v>
      </c>
      <c r="C577" t="s">
        <v>14</v>
      </c>
      <c r="D577" t="s">
        <v>101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1968.22</v>
      </c>
      <c r="P577">
        <v>123.01</v>
      </c>
      <c r="Q577">
        <v>2091.23</v>
      </c>
    </row>
    <row r="578" spans="1:17" x14ac:dyDescent="0.25">
      <c r="A578">
        <v>24</v>
      </c>
      <c r="B578" t="s">
        <v>190</v>
      </c>
      <c r="C578" t="s">
        <v>14</v>
      </c>
      <c r="D578" t="s">
        <v>703</v>
      </c>
      <c r="E578">
        <v>0</v>
      </c>
      <c r="F578">
        <v>0</v>
      </c>
      <c r="G578">
        <v>187.28</v>
      </c>
      <c r="H578">
        <v>515.03</v>
      </c>
      <c r="I578">
        <v>0</v>
      </c>
      <c r="J578">
        <v>140.46</v>
      </c>
      <c r="K578">
        <v>187.28</v>
      </c>
      <c r="L578">
        <v>0</v>
      </c>
      <c r="M578">
        <v>0</v>
      </c>
      <c r="N578">
        <v>0</v>
      </c>
      <c r="O578">
        <v>140.46</v>
      </c>
      <c r="P578">
        <v>0</v>
      </c>
      <c r="Q578">
        <v>1170.51</v>
      </c>
    </row>
    <row r="579" spans="1:17" x14ac:dyDescent="0.25">
      <c r="A579">
        <v>24</v>
      </c>
      <c r="B579" t="s">
        <v>190</v>
      </c>
      <c r="C579" t="s">
        <v>14</v>
      </c>
      <c r="D579" t="s">
        <v>704</v>
      </c>
      <c r="E579">
        <v>85.04</v>
      </c>
      <c r="F579">
        <v>140.46</v>
      </c>
      <c r="G579">
        <v>327.74</v>
      </c>
      <c r="H579">
        <v>234.1</v>
      </c>
      <c r="I579">
        <v>374.56</v>
      </c>
      <c r="J579">
        <v>327.74</v>
      </c>
      <c r="K579">
        <v>187.28</v>
      </c>
      <c r="L579">
        <v>187.28</v>
      </c>
      <c r="M579">
        <v>234.1</v>
      </c>
      <c r="N579">
        <v>187.28</v>
      </c>
      <c r="O579">
        <v>93.64</v>
      </c>
      <c r="P579">
        <v>140.46</v>
      </c>
      <c r="Q579">
        <v>2519.6799999999998</v>
      </c>
    </row>
    <row r="580" spans="1:17" x14ac:dyDescent="0.25">
      <c r="A580">
        <v>24</v>
      </c>
      <c r="B580" t="s">
        <v>190</v>
      </c>
      <c r="C580" t="s">
        <v>14</v>
      </c>
      <c r="D580" t="s">
        <v>705</v>
      </c>
      <c r="E580">
        <v>552.83000000000004</v>
      </c>
      <c r="F580">
        <v>957.45</v>
      </c>
      <c r="G580">
        <v>795.94</v>
      </c>
      <c r="H580">
        <v>0</v>
      </c>
      <c r="I580">
        <v>515.02</v>
      </c>
      <c r="J580">
        <v>140.46</v>
      </c>
      <c r="K580">
        <v>515.02</v>
      </c>
      <c r="L580">
        <v>936.42</v>
      </c>
      <c r="M580">
        <v>0</v>
      </c>
      <c r="N580">
        <v>0</v>
      </c>
      <c r="O580">
        <v>0</v>
      </c>
      <c r="P580">
        <v>0</v>
      </c>
      <c r="Q580">
        <v>4413.1400000000003</v>
      </c>
    </row>
    <row r="581" spans="1:17" x14ac:dyDescent="0.25">
      <c r="A581">
        <v>24</v>
      </c>
      <c r="B581" t="s">
        <v>190</v>
      </c>
      <c r="C581" t="s">
        <v>14</v>
      </c>
      <c r="D581" t="s">
        <v>707</v>
      </c>
      <c r="E581">
        <v>0</v>
      </c>
      <c r="F581">
        <v>86.92</v>
      </c>
      <c r="G581">
        <v>260.76</v>
      </c>
      <c r="H581">
        <v>86.92</v>
      </c>
      <c r="I581">
        <v>173.84</v>
      </c>
      <c r="J581">
        <v>260.77</v>
      </c>
      <c r="K581">
        <v>86.92</v>
      </c>
      <c r="L581">
        <v>173.84</v>
      </c>
      <c r="M581">
        <v>173.84</v>
      </c>
      <c r="N581">
        <v>86.92</v>
      </c>
      <c r="O581">
        <v>260.77</v>
      </c>
      <c r="P581">
        <v>86.92</v>
      </c>
      <c r="Q581">
        <v>1738.42</v>
      </c>
    </row>
    <row r="582" spans="1:17" x14ac:dyDescent="0.25">
      <c r="A582">
        <v>24</v>
      </c>
      <c r="B582" t="s">
        <v>190</v>
      </c>
      <c r="C582" t="s">
        <v>14</v>
      </c>
      <c r="D582" t="s">
        <v>771</v>
      </c>
      <c r="E582">
        <v>0</v>
      </c>
      <c r="F582">
        <v>78.94</v>
      </c>
      <c r="G582">
        <v>86.92</v>
      </c>
      <c r="H582">
        <v>260.77</v>
      </c>
      <c r="I582">
        <v>347.69</v>
      </c>
      <c r="J582">
        <v>347.69</v>
      </c>
      <c r="K582">
        <v>173.84</v>
      </c>
      <c r="L582">
        <v>260.77</v>
      </c>
      <c r="M582">
        <v>0</v>
      </c>
      <c r="N582">
        <v>0</v>
      </c>
      <c r="O582">
        <v>86.92</v>
      </c>
      <c r="P582">
        <v>173.84</v>
      </c>
      <c r="Q582">
        <v>1817.38</v>
      </c>
    </row>
    <row r="583" spans="1:17" x14ac:dyDescent="0.25">
      <c r="A583">
        <v>24</v>
      </c>
      <c r="B583" t="s">
        <v>190</v>
      </c>
      <c r="C583" t="s">
        <v>14</v>
      </c>
      <c r="D583" t="s">
        <v>29</v>
      </c>
      <c r="E583">
        <v>211.9</v>
      </c>
      <c r="F583">
        <v>388.87</v>
      </c>
      <c r="G583">
        <v>540.14</v>
      </c>
      <c r="H583">
        <v>311.08999999999997</v>
      </c>
      <c r="I583">
        <v>466.64</v>
      </c>
      <c r="J583">
        <v>311.08999999999997</v>
      </c>
      <c r="K583">
        <v>311.08999999999997</v>
      </c>
      <c r="L583">
        <v>388.87</v>
      </c>
      <c r="M583">
        <v>311.08999999999997</v>
      </c>
      <c r="N583">
        <v>311.10000000000002</v>
      </c>
      <c r="O583">
        <v>388.87</v>
      </c>
      <c r="P583">
        <v>466.65</v>
      </c>
      <c r="Q583">
        <v>4407.3999999999996</v>
      </c>
    </row>
    <row r="584" spans="1:17" x14ac:dyDescent="0.25">
      <c r="A584">
        <v>24</v>
      </c>
      <c r="B584" t="s">
        <v>190</v>
      </c>
      <c r="C584" t="s">
        <v>14</v>
      </c>
      <c r="D584" t="s">
        <v>726</v>
      </c>
      <c r="E584">
        <v>120.76</v>
      </c>
      <c r="F584">
        <v>326.3</v>
      </c>
      <c r="G584">
        <v>465.37</v>
      </c>
      <c r="H584">
        <v>598.35</v>
      </c>
      <c r="I584">
        <v>664.83</v>
      </c>
      <c r="J584">
        <v>398.89</v>
      </c>
      <c r="K584">
        <v>265.92</v>
      </c>
      <c r="L584">
        <v>66.48</v>
      </c>
      <c r="M584">
        <v>398.89</v>
      </c>
      <c r="N584">
        <v>199.44</v>
      </c>
      <c r="O584">
        <v>132.96</v>
      </c>
      <c r="P584">
        <v>132.96</v>
      </c>
      <c r="Q584">
        <v>3771.15</v>
      </c>
    </row>
    <row r="585" spans="1:17" x14ac:dyDescent="0.25">
      <c r="A585">
        <v>24</v>
      </c>
      <c r="B585" t="s">
        <v>190</v>
      </c>
      <c r="C585" t="s">
        <v>14</v>
      </c>
      <c r="D585" t="s">
        <v>58</v>
      </c>
      <c r="E585">
        <v>77.099999999999994</v>
      </c>
      <c r="F585">
        <v>154.19999999999999</v>
      </c>
      <c r="G585">
        <v>385.5</v>
      </c>
      <c r="H585">
        <v>154.19999999999999</v>
      </c>
      <c r="I585">
        <v>231.3</v>
      </c>
      <c r="J585">
        <v>154.19999999999999</v>
      </c>
      <c r="K585">
        <v>231.3</v>
      </c>
      <c r="L585">
        <v>77.099999999999994</v>
      </c>
      <c r="M585">
        <v>154.19999999999999</v>
      </c>
      <c r="N585">
        <v>168.6</v>
      </c>
      <c r="O585">
        <v>183</v>
      </c>
      <c r="P585">
        <v>183</v>
      </c>
      <c r="Q585">
        <v>2153.6999999999998</v>
      </c>
    </row>
    <row r="586" spans="1:17" x14ac:dyDescent="0.25">
      <c r="A586">
        <v>24</v>
      </c>
      <c r="B586" t="s">
        <v>190</v>
      </c>
      <c r="C586" t="s">
        <v>14</v>
      </c>
      <c r="D586" t="s">
        <v>710</v>
      </c>
      <c r="E586">
        <v>292.52</v>
      </c>
      <c r="F586">
        <v>460.94</v>
      </c>
      <c r="G586">
        <v>724.68</v>
      </c>
      <c r="H586">
        <v>322.08</v>
      </c>
      <c r="I586">
        <v>322.08</v>
      </c>
      <c r="J586">
        <v>483.12</v>
      </c>
      <c r="K586">
        <v>322.08</v>
      </c>
      <c r="L586">
        <v>161.04</v>
      </c>
      <c r="M586">
        <v>805.2</v>
      </c>
      <c r="N586">
        <v>724.68</v>
      </c>
      <c r="O586">
        <v>563.64</v>
      </c>
      <c r="P586">
        <v>724.68</v>
      </c>
      <c r="Q586">
        <v>5906.74</v>
      </c>
    </row>
    <row r="587" spans="1:17" x14ac:dyDescent="0.25">
      <c r="A587">
        <v>24</v>
      </c>
      <c r="B587" t="s">
        <v>190</v>
      </c>
      <c r="C587" t="s">
        <v>14</v>
      </c>
      <c r="D587" t="s">
        <v>15</v>
      </c>
      <c r="E587">
        <v>0</v>
      </c>
      <c r="F587">
        <v>0</v>
      </c>
      <c r="G587">
        <v>515.02</v>
      </c>
      <c r="H587">
        <v>702.3</v>
      </c>
      <c r="I587">
        <v>468.2</v>
      </c>
      <c r="J587">
        <v>1170.5</v>
      </c>
      <c r="K587">
        <v>655.48</v>
      </c>
      <c r="L587">
        <v>0</v>
      </c>
      <c r="M587">
        <v>1310.96</v>
      </c>
      <c r="N587">
        <v>936.4</v>
      </c>
      <c r="O587">
        <v>749.12</v>
      </c>
      <c r="P587">
        <v>936.4</v>
      </c>
      <c r="Q587">
        <v>7444.38</v>
      </c>
    </row>
    <row r="588" spans="1:17" x14ac:dyDescent="0.25">
      <c r="A588">
        <v>24</v>
      </c>
      <c r="B588" t="s">
        <v>190</v>
      </c>
      <c r="C588" t="s">
        <v>14</v>
      </c>
      <c r="D588" t="s">
        <v>746</v>
      </c>
      <c r="E588">
        <v>42.52</v>
      </c>
      <c r="F588">
        <v>46.82</v>
      </c>
      <c r="G588">
        <v>187.29</v>
      </c>
      <c r="H588">
        <v>46.82</v>
      </c>
      <c r="I588">
        <v>46.82</v>
      </c>
      <c r="J588">
        <v>140.46</v>
      </c>
      <c r="K588">
        <v>46.82</v>
      </c>
      <c r="L588">
        <v>187.3</v>
      </c>
      <c r="M588">
        <v>140.46</v>
      </c>
      <c r="N588">
        <v>140.46</v>
      </c>
      <c r="O588">
        <v>187.29</v>
      </c>
      <c r="P588">
        <v>93.64</v>
      </c>
      <c r="Q588">
        <v>1306.7</v>
      </c>
    </row>
    <row r="589" spans="1:17" x14ac:dyDescent="0.25">
      <c r="A589">
        <v>24</v>
      </c>
      <c r="B589" t="s">
        <v>190</v>
      </c>
      <c r="C589" t="s">
        <v>14</v>
      </c>
      <c r="D589" t="s">
        <v>31</v>
      </c>
      <c r="E589">
        <v>0</v>
      </c>
      <c r="F589">
        <v>183</v>
      </c>
      <c r="G589">
        <v>183</v>
      </c>
      <c r="H589">
        <v>183</v>
      </c>
      <c r="I589">
        <v>457.5</v>
      </c>
      <c r="J589">
        <v>457.5</v>
      </c>
      <c r="K589">
        <v>549</v>
      </c>
      <c r="L589">
        <v>366</v>
      </c>
      <c r="M589">
        <v>732</v>
      </c>
      <c r="N589">
        <v>640.5</v>
      </c>
      <c r="O589">
        <v>640.5</v>
      </c>
      <c r="P589">
        <v>640.5</v>
      </c>
      <c r="Q589">
        <v>5032.5</v>
      </c>
    </row>
    <row r="590" spans="1:17" x14ac:dyDescent="0.25">
      <c r="A590">
        <v>24</v>
      </c>
      <c r="B590" t="s">
        <v>191</v>
      </c>
      <c r="C590" t="s">
        <v>17</v>
      </c>
      <c r="D590" t="s">
        <v>706</v>
      </c>
      <c r="E590">
        <v>0</v>
      </c>
      <c r="F590">
        <v>10.3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10.3</v>
      </c>
    </row>
    <row r="591" spans="1:17" x14ac:dyDescent="0.25">
      <c r="A591">
        <v>24</v>
      </c>
      <c r="B591" t="s">
        <v>191</v>
      </c>
      <c r="C591" t="s">
        <v>14</v>
      </c>
      <c r="D591" t="s">
        <v>192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5">
      <c r="A592">
        <v>24</v>
      </c>
      <c r="B592" t="s">
        <v>191</v>
      </c>
      <c r="C592" t="s">
        <v>14</v>
      </c>
      <c r="D592" t="s">
        <v>790</v>
      </c>
      <c r="E592">
        <v>44.16</v>
      </c>
      <c r="F592">
        <v>48.96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93.12</v>
      </c>
    </row>
    <row r="593" spans="1:17" x14ac:dyDescent="0.25">
      <c r="A593">
        <v>24</v>
      </c>
      <c r="B593" t="s">
        <v>191</v>
      </c>
      <c r="C593" t="s">
        <v>14</v>
      </c>
      <c r="D593" t="s">
        <v>707</v>
      </c>
      <c r="E593">
        <v>14.72</v>
      </c>
      <c r="F593">
        <v>16.32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31.04</v>
      </c>
    </row>
    <row r="594" spans="1:17" x14ac:dyDescent="0.25">
      <c r="A594">
        <v>24</v>
      </c>
      <c r="B594" t="s">
        <v>191</v>
      </c>
      <c r="C594" t="s">
        <v>14</v>
      </c>
      <c r="D594" t="s">
        <v>781</v>
      </c>
      <c r="E594">
        <v>14.72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14.72</v>
      </c>
    </row>
    <row r="595" spans="1:17" x14ac:dyDescent="0.25">
      <c r="A595">
        <v>24</v>
      </c>
      <c r="B595" t="s">
        <v>191</v>
      </c>
      <c r="C595" t="s">
        <v>14</v>
      </c>
      <c r="D595" t="s">
        <v>746</v>
      </c>
      <c r="E595">
        <v>46.4</v>
      </c>
      <c r="F595">
        <v>16.32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62.72</v>
      </c>
    </row>
    <row r="596" spans="1:17" x14ac:dyDescent="0.25">
      <c r="A596">
        <v>24</v>
      </c>
      <c r="B596" t="s">
        <v>191</v>
      </c>
      <c r="C596" t="s">
        <v>14</v>
      </c>
      <c r="D596" t="s">
        <v>104</v>
      </c>
      <c r="E596">
        <v>14.72</v>
      </c>
      <c r="F596">
        <v>32.64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47.36</v>
      </c>
    </row>
    <row r="597" spans="1:17" x14ac:dyDescent="0.25">
      <c r="A597">
        <v>24</v>
      </c>
      <c r="B597" t="s">
        <v>191</v>
      </c>
      <c r="C597" t="s">
        <v>14</v>
      </c>
      <c r="D597" t="s">
        <v>31</v>
      </c>
      <c r="E597">
        <v>14.72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14.72</v>
      </c>
    </row>
    <row r="598" spans="1:17" x14ac:dyDescent="0.25">
      <c r="A598">
        <v>24</v>
      </c>
      <c r="B598" t="s">
        <v>191</v>
      </c>
      <c r="C598" t="s">
        <v>14</v>
      </c>
      <c r="D598" t="s">
        <v>153</v>
      </c>
      <c r="E598">
        <v>29.44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29.44</v>
      </c>
    </row>
    <row r="599" spans="1:17" x14ac:dyDescent="0.25">
      <c r="A599">
        <v>24</v>
      </c>
      <c r="B599" t="s">
        <v>191</v>
      </c>
      <c r="C599" t="s">
        <v>14</v>
      </c>
      <c r="D599" t="s">
        <v>747</v>
      </c>
      <c r="E599">
        <v>58.88</v>
      </c>
      <c r="F599">
        <v>97.92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156.80000000000001</v>
      </c>
    </row>
    <row r="600" spans="1:17" x14ac:dyDescent="0.25">
      <c r="A600">
        <v>24</v>
      </c>
      <c r="B600" t="s">
        <v>191</v>
      </c>
      <c r="C600" t="s">
        <v>14</v>
      </c>
      <c r="D600" t="s">
        <v>732</v>
      </c>
      <c r="E600">
        <v>44.16</v>
      </c>
      <c r="F600">
        <v>81.599999999999994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125.76</v>
      </c>
    </row>
    <row r="601" spans="1:17" x14ac:dyDescent="0.25">
      <c r="A601">
        <v>24</v>
      </c>
      <c r="B601" t="s">
        <v>791</v>
      </c>
      <c r="C601" t="s">
        <v>21</v>
      </c>
      <c r="D601" t="s">
        <v>193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98.61</v>
      </c>
      <c r="P601">
        <v>0</v>
      </c>
      <c r="Q601">
        <v>98.61</v>
      </c>
    </row>
    <row r="602" spans="1:17" x14ac:dyDescent="0.25">
      <c r="A602">
        <v>24</v>
      </c>
      <c r="B602" t="s">
        <v>791</v>
      </c>
      <c r="C602" t="s">
        <v>14</v>
      </c>
      <c r="D602" t="s">
        <v>790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50</v>
      </c>
      <c r="Q602">
        <v>50</v>
      </c>
    </row>
    <row r="603" spans="1:17" x14ac:dyDescent="0.25">
      <c r="A603">
        <v>24</v>
      </c>
      <c r="B603" t="s">
        <v>791</v>
      </c>
      <c r="C603" t="s">
        <v>14</v>
      </c>
      <c r="D603" t="s">
        <v>72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97.15</v>
      </c>
      <c r="Q603">
        <v>97.15</v>
      </c>
    </row>
    <row r="604" spans="1:17" x14ac:dyDescent="0.25">
      <c r="A604">
        <v>24</v>
      </c>
      <c r="B604" t="s">
        <v>791</v>
      </c>
      <c r="C604" t="s">
        <v>14</v>
      </c>
      <c r="D604" t="s">
        <v>194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75</v>
      </c>
      <c r="L604">
        <v>0</v>
      </c>
      <c r="M604">
        <v>0</v>
      </c>
      <c r="N604">
        <v>75</v>
      </c>
      <c r="O604">
        <v>0</v>
      </c>
      <c r="P604">
        <v>75</v>
      </c>
      <c r="Q604">
        <v>225</v>
      </c>
    </row>
    <row r="605" spans="1:17" x14ac:dyDescent="0.25">
      <c r="A605">
        <v>24</v>
      </c>
      <c r="B605" t="s">
        <v>791</v>
      </c>
      <c r="C605" t="s">
        <v>14</v>
      </c>
      <c r="D605" t="s">
        <v>735</v>
      </c>
      <c r="E605">
        <v>180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97.15</v>
      </c>
      <c r="Q605">
        <v>277.14999999999998</v>
      </c>
    </row>
    <row r="606" spans="1:17" x14ac:dyDescent="0.25">
      <c r="A606">
        <v>24</v>
      </c>
      <c r="B606" t="s">
        <v>791</v>
      </c>
      <c r="C606" t="s">
        <v>14</v>
      </c>
      <c r="D606" t="s">
        <v>741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75</v>
      </c>
      <c r="L606">
        <v>0</v>
      </c>
      <c r="M606">
        <v>0</v>
      </c>
      <c r="N606">
        <v>0</v>
      </c>
      <c r="O606">
        <v>0</v>
      </c>
      <c r="P606">
        <v>75</v>
      </c>
      <c r="Q606">
        <v>150</v>
      </c>
    </row>
    <row r="607" spans="1:17" x14ac:dyDescent="0.25">
      <c r="A607">
        <v>24</v>
      </c>
      <c r="B607" t="s">
        <v>791</v>
      </c>
      <c r="C607" t="s">
        <v>14</v>
      </c>
      <c r="D607" t="s">
        <v>195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75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75</v>
      </c>
    </row>
    <row r="608" spans="1:17" x14ac:dyDescent="0.25">
      <c r="A608">
        <v>24</v>
      </c>
      <c r="B608" t="s">
        <v>791</v>
      </c>
      <c r="C608" t="s">
        <v>14</v>
      </c>
      <c r="D608" t="s">
        <v>31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18</v>
      </c>
      <c r="Q608">
        <v>18</v>
      </c>
    </row>
    <row r="609" spans="1:17" x14ac:dyDescent="0.25">
      <c r="A609">
        <v>24</v>
      </c>
      <c r="B609" t="s">
        <v>196</v>
      </c>
      <c r="C609" t="s">
        <v>64</v>
      </c>
      <c r="D609" t="s">
        <v>785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2.2599999999999998</v>
      </c>
      <c r="N609">
        <v>0</v>
      </c>
      <c r="O609">
        <v>0</v>
      </c>
      <c r="P609">
        <v>0</v>
      </c>
      <c r="Q609">
        <v>2.2599999999999998</v>
      </c>
    </row>
    <row r="610" spans="1:17" x14ac:dyDescent="0.25">
      <c r="A610">
        <v>24</v>
      </c>
      <c r="B610" t="s">
        <v>196</v>
      </c>
      <c r="C610" t="s">
        <v>21</v>
      </c>
      <c r="D610" t="s">
        <v>91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-11.28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-11.28</v>
      </c>
    </row>
    <row r="611" spans="1:17" x14ac:dyDescent="0.25">
      <c r="A611">
        <v>24</v>
      </c>
      <c r="B611" t="s">
        <v>197</v>
      </c>
      <c r="C611" t="s">
        <v>21</v>
      </c>
      <c r="D611" t="s">
        <v>745</v>
      </c>
      <c r="E611">
        <v>0</v>
      </c>
      <c r="F611">
        <v>56.4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56.4</v>
      </c>
    </row>
    <row r="612" spans="1:17" x14ac:dyDescent="0.25">
      <c r="A612">
        <v>24</v>
      </c>
      <c r="B612" t="s">
        <v>197</v>
      </c>
      <c r="C612" t="s">
        <v>21</v>
      </c>
      <c r="D612" t="s">
        <v>709</v>
      </c>
      <c r="E612">
        <v>0</v>
      </c>
      <c r="F612">
        <v>28.2</v>
      </c>
      <c r="G612">
        <v>0</v>
      </c>
      <c r="H612">
        <v>28.2</v>
      </c>
      <c r="I612">
        <v>0</v>
      </c>
      <c r="J612">
        <v>28.2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84.6</v>
      </c>
    </row>
    <row r="613" spans="1:17" x14ac:dyDescent="0.25">
      <c r="A613">
        <v>24</v>
      </c>
      <c r="B613" t="s">
        <v>197</v>
      </c>
      <c r="C613" t="s">
        <v>21</v>
      </c>
      <c r="D613" t="s">
        <v>88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>
        <v>24</v>
      </c>
      <c r="B614" t="s">
        <v>197</v>
      </c>
      <c r="C614" t="s">
        <v>21</v>
      </c>
      <c r="D614" t="s">
        <v>91</v>
      </c>
      <c r="E614">
        <v>0</v>
      </c>
      <c r="F614">
        <v>0</v>
      </c>
      <c r="G614">
        <v>0</v>
      </c>
      <c r="H614">
        <v>56.4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56.4</v>
      </c>
    </row>
    <row r="615" spans="1:17" x14ac:dyDescent="0.25">
      <c r="A615">
        <v>24</v>
      </c>
      <c r="B615" t="s">
        <v>197</v>
      </c>
      <c r="C615" t="s">
        <v>21</v>
      </c>
      <c r="D615" t="s">
        <v>755</v>
      </c>
      <c r="E615">
        <v>0</v>
      </c>
      <c r="F615">
        <v>0</v>
      </c>
      <c r="G615">
        <v>0</v>
      </c>
      <c r="H615">
        <v>22.56</v>
      </c>
      <c r="I615">
        <v>46.98</v>
      </c>
      <c r="J615">
        <v>0</v>
      </c>
      <c r="K615">
        <v>0</v>
      </c>
      <c r="L615">
        <v>21.15</v>
      </c>
      <c r="M615">
        <v>56.4</v>
      </c>
      <c r="N615">
        <v>0</v>
      </c>
      <c r="O615">
        <v>0</v>
      </c>
      <c r="P615">
        <v>0</v>
      </c>
      <c r="Q615">
        <v>147.09</v>
      </c>
    </row>
    <row r="616" spans="1:17" x14ac:dyDescent="0.25">
      <c r="A616">
        <v>24</v>
      </c>
      <c r="B616" t="s">
        <v>197</v>
      </c>
      <c r="C616" t="s">
        <v>21</v>
      </c>
      <c r="D616" t="s">
        <v>178</v>
      </c>
      <c r="E616">
        <v>0</v>
      </c>
      <c r="F616">
        <v>0</v>
      </c>
      <c r="G616">
        <v>0</v>
      </c>
      <c r="H616">
        <v>0</v>
      </c>
      <c r="I616">
        <v>22.56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22.56</v>
      </c>
    </row>
    <row r="617" spans="1:17" x14ac:dyDescent="0.25">
      <c r="A617">
        <v>24</v>
      </c>
      <c r="B617" t="s">
        <v>197</v>
      </c>
      <c r="C617" t="s">
        <v>21</v>
      </c>
      <c r="D617" t="s">
        <v>198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18.8</v>
      </c>
      <c r="L617">
        <v>18.8</v>
      </c>
      <c r="M617">
        <v>0</v>
      </c>
      <c r="N617">
        <v>18.8</v>
      </c>
      <c r="O617">
        <v>0</v>
      </c>
      <c r="P617">
        <v>0</v>
      </c>
      <c r="Q617">
        <v>56.4</v>
      </c>
    </row>
    <row r="618" spans="1:17" x14ac:dyDescent="0.25">
      <c r="A618">
        <v>24</v>
      </c>
      <c r="B618" t="s">
        <v>197</v>
      </c>
      <c r="C618" t="s">
        <v>21</v>
      </c>
      <c r="D618" t="s">
        <v>119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23.49</v>
      </c>
      <c r="L618">
        <v>23.49</v>
      </c>
      <c r="M618">
        <v>0</v>
      </c>
      <c r="N618">
        <v>0</v>
      </c>
      <c r="O618">
        <v>0</v>
      </c>
      <c r="P618">
        <v>0</v>
      </c>
      <c r="Q618">
        <v>46.98</v>
      </c>
    </row>
    <row r="619" spans="1:17" x14ac:dyDescent="0.25">
      <c r="A619">
        <v>24</v>
      </c>
      <c r="B619" t="s">
        <v>197</v>
      </c>
      <c r="C619" t="s">
        <v>21</v>
      </c>
      <c r="D619" t="s">
        <v>708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56.4</v>
      </c>
      <c r="L619">
        <v>0</v>
      </c>
      <c r="M619">
        <v>0</v>
      </c>
      <c r="N619">
        <v>56.4</v>
      </c>
      <c r="O619">
        <v>56.4</v>
      </c>
      <c r="P619">
        <v>-56.4</v>
      </c>
      <c r="Q619">
        <v>112.8</v>
      </c>
    </row>
    <row r="620" spans="1:17" x14ac:dyDescent="0.25">
      <c r="A620">
        <v>24</v>
      </c>
      <c r="B620" t="s">
        <v>197</v>
      </c>
      <c r="C620" t="s">
        <v>21</v>
      </c>
      <c r="D620" t="s">
        <v>740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56.4</v>
      </c>
      <c r="O620">
        <v>0</v>
      </c>
      <c r="P620">
        <v>0</v>
      </c>
      <c r="Q620">
        <v>56.4</v>
      </c>
    </row>
    <row r="621" spans="1:17" x14ac:dyDescent="0.25">
      <c r="A621">
        <v>24</v>
      </c>
      <c r="B621" t="s">
        <v>197</v>
      </c>
      <c r="C621" t="s">
        <v>21</v>
      </c>
      <c r="D621" t="s">
        <v>187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84.6</v>
      </c>
      <c r="O621">
        <v>0</v>
      </c>
      <c r="P621">
        <v>0</v>
      </c>
      <c r="Q621">
        <v>84.6</v>
      </c>
    </row>
    <row r="622" spans="1:17" x14ac:dyDescent="0.25">
      <c r="A622">
        <v>24</v>
      </c>
      <c r="B622" t="s">
        <v>197</v>
      </c>
      <c r="C622" t="s">
        <v>21</v>
      </c>
      <c r="D622" t="s">
        <v>199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84.6</v>
      </c>
      <c r="P622">
        <v>0</v>
      </c>
      <c r="Q622">
        <v>84.6</v>
      </c>
    </row>
    <row r="623" spans="1:17" x14ac:dyDescent="0.25">
      <c r="A623">
        <v>24</v>
      </c>
      <c r="B623" t="s">
        <v>197</v>
      </c>
      <c r="C623" t="s">
        <v>14</v>
      </c>
      <c r="D623" t="s">
        <v>724</v>
      </c>
      <c r="E623">
        <v>0</v>
      </c>
      <c r="F623">
        <v>0</v>
      </c>
      <c r="G623">
        <v>75.2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75.2</v>
      </c>
    </row>
    <row r="624" spans="1:17" x14ac:dyDescent="0.25">
      <c r="A624">
        <v>24</v>
      </c>
      <c r="B624" t="s">
        <v>197</v>
      </c>
      <c r="C624" t="s">
        <v>14</v>
      </c>
      <c r="D624" t="s">
        <v>101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203.04</v>
      </c>
      <c r="P624">
        <v>45.12</v>
      </c>
      <c r="Q624">
        <v>248.16</v>
      </c>
    </row>
    <row r="625" spans="1:17" x14ac:dyDescent="0.25">
      <c r="A625">
        <v>24</v>
      </c>
      <c r="B625" t="s">
        <v>197</v>
      </c>
      <c r="C625" t="s">
        <v>14</v>
      </c>
      <c r="D625" t="s">
        <v>703</v>
      </c>
      <c r="E625">
        <v>0</v>
      </c>
      <c r="F625">
        <v>0</v>
      </c>
      <c r="G625">
        <v>0</v>
      </c>
      <c r="H625">
        <v>112.8</v>
      </c>
      <c r="I625">
        <v>169.2</v>
      </c>
      <c r="J625">
        <v>56.4</v>
      </c>
      <c r="K625">
        <v>0</v>
      </c>
      <c r="L625">
        <v>0</v>
      </c>
      <c r="M625">
        <v>84.6</v>
      </c>
      <c r="N625">
        <v>28.2</v>
      </c>
      <c r="O625">
        <v>28.2</v>
      </c>
      <c r="P625">
        <v>0</v>
      </c>
      <c r="Q625">
        <v>479.4</v>
      </c>
    </row>
    <row r="626" spans="1:17" x14ac:dyDescent="0.25">
      <c r="A626">
        <v>24</v>
      </c>
      <c r="B626" t="s">
        <v>197</v>
      </c>
      <c r="C626" t="s">
        <v>14</v>
      </c>
      <c r="D626" t="s">
        <v>704</v>
      </c>
      <c r="E626">
        <v>0</v>
      </c>
      <c r="F626">
        <v>0</v>
      </c>
      <c r="G626">
        <v>28.2</v>
      </c>
      <c r="H626">
        <v>56.4</v>
      </c>
      <c r="I626">
        <v>0</v>
      </c>
      <c r="J626">
        <v>28.2</v>
      </c>
      <c r="K626">
        <v>0</v>
      </c>
      <c r="L626">
        <v>0</v>
      </c>
      <c r="M626">
        <v>0</v>
      </c>
      <c r="N626">
        <v>0</v>
      </c>
      <c r="O626">
        <v>56.4</v>
      </c>
      <c r="P626">
        <v>169.2</v>
      </c>
      <c r="Q626">
        <v>338.4</v>
      </c>
    </row>
    <row r="627" spans="1:17" x14ac:dyDescent="0.25">
      <c r="A627">
        <v>24</v>
      </c>
      <c r="B627" t="s">
        <v>197</v>
      </c>
      <c r="C627" t="s">
        <v>14</v>
      </c>
      <c r="D627" t="s">
        <v>705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56.4</v>
      </c>
      <c r="O627">
        <v>0</v>
      </c>
      <c r="P627">
        <v>0</v>
      </c>
      <c r="Q627">
        <v>56.4</v>
      </c>
    </row>
    <row r="628" spans="1:17" x14ac:dyDescent="0.25">
      <c r="A628">
        <v>24</v>
      </c>
      <c r="B628" t="s">
        <v>197</v>
      </c>
      <c r="C628" t="s">
        <v>14</v>
      </c>
      <c r="D628" t="s">
        <v>15</v>
      </c>
      <c r="E628">
        <v>0</v>
      </c>
      <c r="F628">
        <v>0</v>
      </c>
      <c r="G628">
        <v>169.2</v>
      </c>
      <c r="H628">
        <v>141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28.2</v>
      </c>
      <c r="O628">
        <v>28.2</v>
      </c>
      <c r="P628">
        <v>169.2</v>
      </c>
      <c r="Q628">
        <v>535.79999999999995</v>
      </c>
    </row>
    <row r="629" spans="1:17" x14ac:dyDescent="0.25">
      <c r="A629">
        <v>24</v>
      </c>
      <c r="B629" t="s">
        <v>197</v>
      </c>
      <c r="C629" t="s">
        <v>14</v>
      </c>
      <c r="D629" t="s">
        <v>746</v>
      </c>
      <c r="E629">
        <v>0</v>
      </c>
      <c r="F629">
        <v>0</v>
      </c>
      <c r="G629">
        <v>0</v>
      </c>
      <c r="H629">
        <v>0</v>
      </c>
      <c r="I629">
        <v>28.2</v>
      </c>
      <c r="J629">
        <v>-28.2</v>
      </c>
      <c r="K629">
        <v>0</v>
      </c>
      <c r="L629">
        <v>0</v>
      </c>
      <c r="M629">
        <v>0</v>
      </c>
      <c r="N629">
        <v>112.8</v>
      </c>
      <c r="O629">
        <v>0</v>
      </c>
      <c r="P629">
        <v>0</v>
      </c>
      <c r="Q629">
        <v>112.8</v>
      </c>
    </row>
    <row r="630" spans="1:17" x14ac:dyDescent="0.25">
      <c r="A630">
        <v>24</v>
      </c>
      <c r="B630" t="s">
        <v>792</v>
      </c>
      <c r="C630" t="s">
        <v>17</v>
      </c>
      <c r="D630" t="s">
        <v>706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>
        <v>24</v>
      </c>
      <c r="B631" t="s">
        <v>793</v>
      </c>
      <c r="C631" t="s">
        <v>17</v>
      </c>
      <c r="D631" t="s">
        <v>706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25">
      <c r="A632">
        <v>24</v>
      </c>
      <c r="B632" t="s">
        <v>793</v>
      </c>
      <c r="C632" t="s">
        <v>21</v>
      </c>
      <c r="D632" t="s">
        <v>156</v>
      </c>
      <c r="E632">
        <v>0</v>
      </c>
      <c r="F632">
        <v>33.119999999999997</v>
      </c>
      <c r="G632">
        <v>0</v>
      </c>
      <c r="H632">
        <v>0</v>
      </c>
      <c r="I632">
        <v>66.239999999999995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99.36</v>
      </c>
    </row>
    <row r="633" spans="1:17" x14ac:dyDescent="0.25">
      <c r="A633">
        <v>24</v>
      </c>
      <c r="B633" t="s">
        <v>793</v>
      </c>
      <c r="C633" t="s">
        <v>21</v>
      </c>
      <c r="D633" t="s">
        <v>708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16.559999999999999</v>
      </c>
      <c r="L633">
        <v>0</v>
      </c>
      <c r="M633">
        <v>0</v>
      </c>
      <c r="N633">
        <v>16.559999999999999</v>
      </c>
      <c r="O633">
        <v>0</v>
      </c>
      <c r="P633">
        <v>33.119999999999997</v>
      </c>
      <c r="Q633">
        <v>66.239999999999995</v>
      </c>
    </row>
    <row r="634" spans="1:17" x14ac:dyDescent="0.25">
      <c r="A634">
        <v>24</v>
      </c>
      <c r="B634" t="s">
        <v>793</v>
      </c>
      <c r="C634" t="s">
        <v>21</v>
      </c>
      <c r="D634" t="s">
        <v>740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16.559999999999999</v>
      </c>
      <c r="O634">
        <v>0</v>
      </c>
      <c r="P634">
        <v>0</v>
      </c>
      <c r="Q634">
        <v>16.559999999999999</v>
      </c>
    </row>
    <row r="635" spans="1:17" x14ac:dyDescent="0.25">
      <c r="A635">
        <v>24</v>
      </c>
      <c r="B635" t="s">
        <v>793</v>
      </c>
      <c r="C635" t="s">
        <v>14</v>
      </c>
      <c r="D635" t="s">
        <v>101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13.25</v>
      </c>
      <c r="P635">
        <v>79.5</v>
      </c>
      <c r="Q635">
        <v>92.75</v>
      </c>
    </row>
    <row r="636" spans="1:17" x14ac:dyDescent="0.25">
      <c r="A636">
        <v>24</v>
      </c>
      <c r="B636" t="s">
        <v>793</v>
      </c>
      <c r="C636" t="s">
        <v>14</v>
      </c>
      <c r="D636" t="s">
        <v>771</v>
      </c>
      <c r="E636">
        <v>0</v>
      </c>
      <c r="F636">
        <v>14.88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14.88</v>
      </c>
    </row>
    <row r="637" spans="1:17" x14ac:dyDescent="0.25">
      <c r="A637">
        <v>24</v>
      </c>
      <c r="B637" t="s">
        <v>793</v>
      </c>
      <c r="C637" t="s">
        <v>14</v>
      </c>
      <c r="D637" t="s">
        <v>29</v>
      </c>
      <c r="E637">
        <v>119.04</v>
      </c>
      <c r="F637">
        <v>115.92</v>
      </c>
      <c r="G637">
        <v>165.6</v>
      </c>
      <c r="H637">
        <v>0</v>
      </c>
      <c r="I637">
        <v>82.8</v>
      </c>
      <c r="J637">
        <v>0</v>
      </c>
      <c r="K637">
        <v>132.47999999999999</v>
      </c>
      <c r="L637">
        <v>49.68</v>
      </c>
      <c r="M637">
        <v>0</v>
      </c>
      <c r="N637">
        <v>49.68</v>
      </c>
      <c r="O637">
        <v>66.239999999999995</v>
      </c>
      <c r="P637">
        <v>99.36</v>
      </c>
      <c r="Q637">
        <v>880.8</v>
      </c>
    </row>
    <row r="638" spans="1:17" x14ac:dyDescent="0.25">
      <c r="A638">
        <v>24</v>
      </c>
      <c r="B638" t="s">
        <v>793</v>
      </c>
      <c r="C638" t="s">
        <v>14</v>
      </c>
      <c r="D638" t="s">
        <v>59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>
        <v>24</v>
      </c>
      <c r="B639" t="s">
        <v>200</v>
      </c>
      <c r="C639" t="s">
        <v>17</v>
      </c>
      <c r="D639" t="s">
        <v>706</v>
      </c>
      <c r="E639">
        <v>9.4499999999999993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9.4499999999999993</v>
      </c>
    </row>
    <row r="640" spans="1:17" x14ac:dyDescent="0.25">
      <c r="A640">
        <v>24</v>
      </c>
      <c r="B640" t="s">
        <v>200</v>
      </c>
      <c r="C640" t="s">
        <v>14</v>
      </c>
      <c r="D640" t="s">
        <v>764</v>
      </c>
      <c r="E640">
        <v>0</v>
      </c>
      <c r="F640">
        <v>92.96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92.96</v>
      </c>
    </row>
    <row r="641" spans="1:17" x14ac:dyDescent="0.25">
      <c r="A641">
        <v>24</v>
      </c>
      <c r="B641" t="s">
        <v>200</v>
      </c>
      <c r="C641" t="s">
        <v>14</v>
      </c>
      <c r="D641" t="s">
        <v>105</v>
      </c>
      <c r="E641">
        <v>39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39</v>
      </c>
    </row>
    <row r="642" spans="1:17" x14ac:dyDescent="0.25">
      <c r="A642">
        <v>24</v>
      </c>
      <c r="B642" t="s">
        <v>200</v>
      </c>
      <c r="C642" t="s">
        <v>14</v>
      </c>
      <c r="D642" t="s">
        <v>31</v>
      </c>
      <c r="E642">
        <v>0</v>
      </c>
      <c r="F642">
        <v>46.48</v>
      </c>
      <c r="G642">
        <v>23.24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69.72</v>
      </c>
    </row>
    <row r="643" spans="1:17" x14ac:dyDescent="0.25">
      <c r="A643">
        <v>24</v>
      </c>
      <c r="B643" t="s">
        <v>201</v>
      </c>
      <c r="C643" t="s">
        <v>17</v>
      </c>
      <c r="D643" t="s">
        <v>38</v>
      </c>
      <c r="E643">
        <v>16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16</v>
      </c>
    </row>
    <row r="644" spans="1:17" x14ac:dyDescent="0.25">
      <c r="A644">
        <v>24</v>
      </c>
      <c r="B644" t="s">
        <v>201</v>
      </c>
      <c r="C644" t="s">
        <v>17</v>
      </c>
      <c r="D644" t="s">
        <v>794</v>
      </c>
      <c r="E644">
        <v>0</v>
      </c>
      <c r="F644">
        <v>0</v>
      </c>
      <c r="G644">
        <v>59.76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59.76</v>
      </c>
    </row>
    <row r="645" spans="1:17" x14ac:dyDescent="0.25">
      <c r="A645">
        <v>24</v>
      </c>
      <c r="B645" t="s">
        <v>201</v>
      </c>
      <c r="C645" t="s">
        <v>17</v>
      </c>
      <c r="D645" t="s">
        <v>706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>
        <v>24</v>
      </c>
      <c r="B646" t="s">
        <v>201</v>
      </c>
      <c r="C646" t="s">
        <v>27</v>
      </c>
      <c r="D646" t="s">
        <v>202</v>
      </c>
      <c r="E646">
        <v>0</v>
      </c>
      <c r="F646">
        <v>36.799999999999997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36.799999999999997</v>
      </c>
    </row>
    <row r="647" spans="1:17" x14ac:dyDescent="0.25">
      <c r="A647">
        <v>24</v>
      </c>
      <c r="B647" t="s">
        <v>201</v>
      </c>
      <c r="C647" t="s">
        <v>27</v>
      </c>
      <c r="D647" t="s">
        <v>795</v>
      </c>
      <c r="E647">
        <v>92.24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88.54</v>
      </c>
      <c r="N647">
        <v>0</v>
      </c>
      <c r="O647">
        <v>0</v>
      </c>
      <c r="P647">
        <v>0</v>
      </c>
      <c r="Q647">
        <v>180.78</v>
      </c>
    </row>
    <row r="648" spans="1:17" x14ac:dyDescent="0.25">
      <c r="A648">
        <v>24</v>
      </c>
      <c r="B648" t="s">
        <v>201</v>
      </c>
      <c r="C648" t="s">
        <v>27</v>
      </c>
      <c r="D648" t="s">
        <v>50</v>
      </c>
      <c r="E648">
        <v>24</v>
      </c>
      <c r="F648">
        <v>19.920000000000002</v>
      </c>
      <c r="G648">
        <v>0</v>
      </c>
      <c r="H648">
        <v>19.920000000000002</v>
      </c>
      <c r="I648">
        <v>19.920000000000002</v>
      </c>
      <c r="J648">
        <v>19.920000000000002</v>
      </c>
      <c r="K648">
        <v>0</v>
      </c>
      <c r="L648">
        <v>0</v>
      </c>
      <c r="M648">
        <v>19.920000000000002</v>
      </c>
      <c r="N648">
        <v>0</v>
      </c>
      <c r="O648">
        <v>0</v>
      </c>
      <c r="P648">
        <v>0</v>
      </c>
      <c r="Q648">
        <v>123.6</v>
      </c>
    </row>
    <row r="649" spans="1:17" x14ac:dyDescent="0.25">
      <c r="A649">
        <v>24</v>
      </c>
      <c r="B649" t="s">
        <v>201</v>
      </c>
      <c r="C649" t="s">
        <v>27</v>
      </c>
      <c r="D649" t="s">
        <v>796</v>
      </c>
      <c r="E649">
        <v>0</v>
      </c>
      <c r="F649">
        <v>106.24</v>
      </c>
      <c r="G649">
        <v>53.12</v>
      </c>
      <c r="H649">
        <v>106.24</v>
      </c>
      <c r="I649">
        <v>0</v>
      </c>
      <c r="J649">
        <v>79.680000000000007</v>
      </c>
      <c r="K649">
        <v>106.24</v>
      </c>
      <c r="L649">
        <v>0</v>
      </c>
      <c r="M649">
        <v>106.24</v>
      </c>
      <c r="N649">
        <v>0</v>
      </c>
      <c r="O649">
        <v>106.24</v>
      </c>
      <c r="P649">
        <v>0</v>
      </c>
      <c r="Q649">
        <v>664</v>
      </c>
    </row>
    <row r="650" spans="1:17" x14ac:dyDescent="0.25">
      <c r="A650">
        <v>24</v>
      </c>
      <c r="B650" t="s">
        <v>201</v>
      </c>
      <c r="C650" t="s">
        <v>27</v>
      </c>
      <c r="D650" t="s">
        <v>797</v>
      </c>
      <c r="E650">
        <v>0</v>
      </c>
      <c r="F650">
        <v>0</v>
      </c>
      <c r="G650">
        <v>0</v>
      </c>
      <c r="H650">
        <v>0</v>
      </c>
      <c r="I650">
        <v>79.680000000000007</v>
      </c>
      <c r="J650">
        <v>0</v>
      </c>
      <c r="K650">
        <v>0</v>
      </c>
      <c r="L650">
        <v>0</v>
      </c>
      <c r="M650">
        <v>79.680000000000007</v>
      </c>
      <c r="N650">
        <v>0</v>
      </c>
      <c r="O650">
        <v>0</v>
      </c>
      <c r="P650">
        <v>0</v>
      </c>
      <c r="Q650">
        <v>159.36000000000001</v>
      </c>
    </row>
    <row r="651" spans="1:17" x14ac:dyDescent="0.25">
      <c r="A651">
        <v>24</v>
      </c>
      <c r="B651" t="s">
        <v>201</v>
      </c>
      <c r="C651" t="s">
        <v>27</v>
      </c>
      <c r="D651" t="s">
        <v>99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19.920000000000002</v>
      </c>
      <c r="P651">
        <v>0</v>
      </c>
      <c r="Q651">
        <v>19.920000000000002</v>
      </c>
    </row>
    <row r="652" spans="1:17" x14ac:dyDescent="0.25">
      <c r="A652">
        <v>24</v>
      </c>
      <c r="B652" t="s">
        <v>201</v>
      </c>
      <c r="C652" t="s">
        <v>27</v>
      </c>
      <c r="D652" t="s">
        <v>203</v>
      </c>
      <c r="E652">
        <v>0</v>
      </c>
      <c r="F652">
        <v>42.5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79.680000000000007</v>
      </c>
      <c r="N652">
        <v>0</v>
      </c>
      <c r="O652">
        <v>0</v>
      </c>
      <c r="P652">
        <v>0</v>
      </c>
      <c r="Q652">
        <v>122.18</v>
      </c>
    </row>
    <row r="653" spans="1:17" x14ac:dyDescent="0.25">
      <c r="A653">
        <v>24</v>
      </c>
      <c r="B653" t="s">
        <v>201</v>
      </c>
      <c r="C653" t="s">
        <v>27</v>
      </c>
      <c r="D653" t="s">
        <v>186</v>
      </c>
      <c r="E653">
        <v>0</v>
      </c>
      <c r="F653">
        <v>0</v>
      </c>
      <c r="G653">
        <v>59.76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59.76</v>
      </c>
    </row>
    <row r="654" spans="1:17" x14ac:dyDescent="0.25">
      <c r="A654">
        <v>24</v>
      </c>
      <c r="B654" t="s">
        <v>201</v>
      </c>
      <c r="C654" t="s">
        <v>27</v>
      </c>
      <c r="D654" t="s">
        <v>798</v>
      </c>
      <c r="E654">
        <v>0</v>
      </c>
      <c r="F654">
        <v>0</v>
      </c>
      <c r="G654">
        <v>59.76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59.76</v>
      </c>
    </row>
    <row r="655" spans="1:17" x14ac:dyDescent="0.25">
      <c r="A655">
        <v>24</v>
      </c>
      <c r="B655" t="s">
        <v>201</v>
      </c>
      <c r="C655" t="s">
        <v>27</v>
      </c>
      <c r="D655" t="s">
        <v>165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18.399999999999999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18.399999999999999</v>
      </c>
    </row>
    <row r="656" spans="1:17" x14ac:dyDescent="0.25">
      <c r="A656">
        <v>24</v>
      </c>
      <c r="B656" t="s">
        <v>201</v>
      </c>
      <c r="C656" t="s">
        <v>27</v>
      </c>
      <c r="D656" t="s">
        <v>163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21.25</v>
      </c>
      <c r="N656">
        <v>0</v>
      </c>
      <c r="O656">
        <v>0</v>
      </c>
      <c r="P656">
        <v>0</v>
      </c>
      <c r="Q656">
        <v>21.25</v>
      </c>
    </row>
    <row r="657" spans="1:17" x14ac:dyDescent="0.25">
      <c r="A657">
        <v>24</v>
      </c>
      <c r="B657" t="s">
        <v>201</v>
      </c>
      <c r="C657" t="s">
        <v>27</v>
      </c>
      <c r="D657" t="s">
        <v>96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19.2</v>
      </c>
      <c r="N657">
        <v>0</v>
      </c>
      <c r="O657">
        <v>0</v>
      </c>
      <c r="P657">
        <v>0</v>
      </c>
      <c r="Q657">
        <v>19.2</v>
      </c>
    </row>
    <row r="658" spans="1:17" x14ac:dyDescent="0.25">
      <c r="A658">
        <v>24</v>
      </c>
      <c r="B658" t="s">
        <v>201</v>
      </c>
      <c r="C658" t="s">
        <v>64</v>
      </c>
      <c r="D658" t="s">
        <v>155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18.239999999999998</v>
      </c>
      <c r="O658">
        <v>0</v>
      </c>
      <c r="P658">
        <v>0</v>
      </c>
      <c r="Q658">
        <v>18.239999999999998</v>
      </c>
    </row>
    <row r="659" spans="1:17" x14ac:dyDescent="0.25">
      <c r="A659">
        <v>24</v>
      </c>
      <c r="B659" t="s">
        <v>201</v>
      </c>
      <c r="C659" t="s">
        <v>21</v>
      </c>
      <c r="D659" t="s">
        <v>799</v>
      </c>
      <c r="E659">
        <v>0</v>
      </c>
      <c r="F659">
        <v>132.80000000000001</v>
      </c>
      <c r="G659">
        <v>132.80000000000001</v>
      </c>
      <c r="H659">
        <v>0</v>
      </c>
      <c r="I659">
        <v>132.80000000000001</v>
      </c>
      <c r="J659">
        <v>0</v>
      </c>
      <c r="K659">
        <v>0</v>
      </c>
      <c r="L659">
        <v>0</v>
      </c>
      <c r="M659">
        <v>132.80000000000001</v>
      </c>
      <c r="N659">
        <v>0</v>
      </c>
      <c r="O659">
        <v>132.80000000000001</v>
      </c>
      <c r="P659">
        <v>0</v>
      </c>
      <c r="Q659">
        <v>664</v>
      </c>
    </row>
    <row r="660" spans="1:17" x14ac:dyDescent="0.25">
      <c r="A660">
        <v>24</v>
      </c>
      <c r="B660" t="s">
        <v>201</v>
      </c>
      <c r="C660" t="s">
        <v>21</v>
      </c>
      <c r="D660" t="s">
        <v>716</v>
      </c>
      <c r="E660">
        <v>24</v>
      </c>
      <c r="F660">
        <v>0</v>
      </c>
      <c r="G660">
        <v>0</v>
      </c>
      <c r="H660">
        <v>79.680000000000007</v>
      </c>
      <c r="I660">
        <v>0</v>
      </c>
      <c r="J660">
        <v>53.12</v>
      </c>
      <c r="K660">
        <v>0</v>
      </c>
      <c r="L660">
        <v>0</v>
      </c>
      <c r="M660">
        <v>0</v>
      </c>
      <c r="N660">
        <v>53.12</v>
      </c>
      <c r="O660">
        <v>0</v>
      </c>
      <c r="P660">
        <v>79.680000000000007</v>
      </c>
      <c r="Q660">
        <v>289.60000000000002</v>
      </c>
    </row>
    <row r="661" spans="1:17" x14ac:dyDescent="0.25">
      <c r="A661">
        <v>24</v>
      </c>
      <c r="B661" t="s">
        <v>201</v>
      </c>
      <c r="C661" t="s">
        <v>21</v>
      </c>
      <c r="D661" t="s">
        <v>797</v>
      </c>
      <c r="E661">
        <v>0</v>
      </c>
      <c r="F661">
        <v>0</v>
      </c>
      <c r="G661">
        <v>79.680000000000007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79.680000000000007</v>
      </c>
    </row>
    <row r="662" spans="1:17" x14ac:dyDescent="0.25">
      <c r="A662">
        <v>24</v>
      </c>
      <c r="B662" t="s">
        <v>201</v>
      </c>
      <c r="C662" t="s">
        <v>21</v>
      </c>
      <c r="D662" t="s">
        <v>800</v>
      </c>
      <c r="E662">
        <v>0</v>
      </c>
      <c r="F662">
        <v>0</v>
      </c>
      <c r="G662">
        <v>79.680000000000007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79.680000000000007</v>
      </c>
    </row>
    <row r="663" spans="1:17" x14ac:dyDescent="0.25">
      <c r="A663">
        <v>24</v>
      </c>
      <c r="B663" t="s">
        <v>201</v>
      </c>
      <c r="C663" t="s">
        <v>21</v>
      </c>
      <c r="D663" t="s">
        <v>155</v>
      </c>
      <c r="E663">
        <v>32.96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32.96</v>
      </c>
    </row>
    <row r="664" spans="1:17" x14ac:dyDescent="0.25">
      <c r="A664">
        <v>24</v>
      </c>
      <c r="B664" t="s">
        <v>201</v>
      </c>
      <c r="C664" t="s">
        <v>21</v>
      </c>
      <c r="D664" t="s">
        <v>755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39.840000000000003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39.840000000000003</v>
      </c>
    </row>
    <row r="665" spans="1:17" x14ac:dyDescent="0.25">
      <c r="A665">
        <v>24</v>
      </c>
      <c r="B665" t="s">
        <v>201</v>
      </c>
      <c r="C665" t="s">
        <v>21</v>
      </c>
      <c r="D665" t="s">
        <v>204</v>
      </c>
      <c r="E665">
        <v>0</v>
      </c>
      <c r="F665">
        <v>48</v>
      </c>
      <c r="G665">
        <v>0</v>
      </c>
      <c r="H665">
        <v>106.24</v>
      </c>
      <c r="I665">
        <v>0</v>
      </c>
      <c r="J665">
        <v>0</v>
      </c>
      <c r="K665">
        <v>132.80000000000001</v>
      </c>
      <c r="L665">
        <v>0</v>
      </c>
      <c r="M665">
        <v>0</v>
      </c>
      <c r="N665">
        <v>0</v>
      </c>
      <c r="O665">
        <v>0</v>
      </c>
      <c r="P665">
        <v>132.80000000000001</v>
      </c>
      <c r="Q665">
        <v>419.84</v>
      </c>
    </row>
    <row r="666" spans="1:17" x14ac:dyDescent="0.25">
      <c r="A666">
        <v>24</v>
      </c>
      <c r="B666" t="s">
        <v>201</v>
      </c>
      <c r="C666" t="s">
        <v>14</v>
      </c>
      <c r="D666" t="s">
        <v>786</v>
      </c>
      <c r="E666">
        <v>0</v>
      </c>
      <c r="F666">
        <v>0</v>
      </c>
      <c r="G666">
        <v>141.66</v>
      </c>
      <c r="H666">
        <v>0</v>
      </c>
      <c r="I666">
        <v>0</v>
      </c>
      <c r="J666">
        <v>0</v>
      </c>
      <c r="K666">
        <v>265.60000000000002</v>
      </c>
      <c r="L666">
        <v>0</v>
      </c>
      <c r="M666">
        <v>0</v>
      </c>
      <c r="N666">
        <v>88.54</v>
      </c>
      <c r="O666">
        <v>0</v>
      </c>
      <c r="P666">
        <v>88.54</v>
      </c>
      <c r="Q666">
        <v>584.34</v>
      </c>
    </row>
    <row r="667" spans="1:17" x14ac:dyDescent="0.25">
      <c r="A667">
        <v>24</v>
      </c>
      <c r="B667" t="s">
        <v>201</v>
      </c>
      <c r="C667" t="s">
        <v>14</v>
      </c>
      <c r="D667" t="s">
        <v>192</v>
      </c>
      <c r="E667">
        <v>0</v>
      </c>
      <c r="F667">
        <v>82.56</v>
      </c>
      <c r="G667">
        <v>0</v>
      </c>
      <c r="H667">
        <v>35.42</v>
      </c>
      <c r="I667">
        <v>0</v>
      </c>
      <c r="J667">
        <v>53.12</v>
      </c>
      <c r="K667">
        <v>35.42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206.52</v>
      </c>
    </row>
    <row r="668" spans="1:17" x14ac:dyDescent="0.25">
      <c r="A668">
        <v>24</v>
      </c>
      <c r="B668" t="s">
        <v>201</v>
      </c>
      <c r="C668" t="s">
        <v>14</v>
      </c>
      <c r="D668" t="s">
        <v>180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21.25</v>
      </c>
      <c r="M668">
        <v>0</v>
      </c>
      <c r="N668">
        <v>0</v>
      </c>
      <c r="O668">
        <v>0</v>
      </c>
      <c r="P668">
        <v>0</v>
      </c>
      <c r="Q668">
        <v>21.25</v>
      </c>
    </row>
    <row r="669" spans="1:17" x14ac:dyDescent="0.25">
      <c r="A669">
        <v>24</v>
      </c>
      <c r="B669" t="s">
        <v>201</v>
      </c>
      <c r="C669" t="s">
        <v>14</v>
      </c>
      <c r="D669" t="s">
        <v>703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47.75</v>
      </c>
      <c r="N669">
        <v>0</v>
      </c>
      <c r="O669">
        <v>0</v>
      </c>
      <c r="P669">
        <v>0</v>
      </c>
      <c r="Q669">
        <v>47.75</v>
      </c>
    </row>
    <row r="670" spans="1:17" x14ac:dyDescent="0.25">
      <c r="A670">
        <v>24</v>
      </c>
      <c r="B670" t="s">
        <v>201</v>
      </c>
      <c r="C670" t="s">
        <v>14</v>
      </c>
      <c r="D670" t="s">
        <v>704</v>
      </c>
      <c r="E670">
        <v>0</v>
      </c>
      <c r="F670">
        <v>0</v>
      </c>
      <c r="G670">
        <v>0</v>
      </c>
      <c r="H670">
        <v>0</v>
      </c>
      <c r="I670">
        <v>47.75</v>
      </c>
      <c r="J670">
        <v>15.92</v>
      </c>
      <c r="K670">
        <v>111.42</v>
      </c>
      <c r="L670">
        <v>63.67</v>
      </c>
      <c r="M670">
        <v>63.67</v>
      </c>
      <c r="N670">
        <v>0</v>
      </c>
      <c r="O670">
        <v>0</v>
      </c>
      <c r="P670">
        <v>0</v>
      </c>
      <c r="Q670">
        <v>302.43</v>
      </c>
    </row>
    <row r="671" spans="1:17" x14ac:dyDescent="0.25">
      <c r="A671">
        <v>24</v>
      </c>
      <c r="B671" t="s">
        <v>201</v>
      </c>
      <c r="C671" t="s">
        <v>14</v>
      </c>
      <c r="D671" t="s">
        <v>705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15.92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15.92</v>
      </c>
    </row>
    <row r="672" spans="1:17" x14ac:dyDescent="0.25">
      <c r="A672">
        <v>24</v>
      </c>
      <c r="B672" t="s">
        <v>201</v>
      </c>
      <c r="C672" t="s">
        <v>14</v>
      </c>
      <c r="D672" t="s">
        <v>790</v>
      </c>
      <c r="E672">
        <v>0</v>
      </c>
      <c r="F672">
        <v>0</v>
      </c>
      <c r="G672">
        <v>53.12</v>
      </c>
      <c r="H672">
        <v>53.12</v>
      </c>
      <c r="I672">
        <v>53.12</v>
      </c>
      <c r="J672">
        <v>53.12</v>
      </c>
      <c r="K672">
        <v>53.12</v>
      </c>
      <c r="L672">
        <v>0</v>
      </c>
      <c r="M672">
        <v>106.24</v>
      </c>
      <c r="N672">
        <v>0</v>
      </c>
      <c r="O672">
        <v>53.12</v>
      </c>
      <c r="P672">
        <v>0</v>
      </c>
      <c r="Q672">
        <v>424.96</v>
      </c>
    </row>
    <row r="673" spans="1:17" x14ac:dyDescent="0.25">
      <c r="A673">
        <v>24</v>
      </c>
      <c r="B673" t="s">
        <v>201</v>
      </c>
      <c r="C673" t="s">
        <v>14</v>
      </c>
      <c r="D673" t="s">
        <v>72</v>
      </c>
      <c r="E673">
        <v>199.36</v>
      </c>
      <c r="F673">
        <v>227.99</v>
      </c>
      <c r="G673">
        <v>393.76</v>
      </c>
      <c r="H673">
        <v>342.4</v>
      </c>
      <c r="I673">
        <v>325.27999999999997</v>
      </c>
      <c r="J673">
        <v>85.6</v>
      </c>
      <c r="K673">
        <v>513.6</v>
      </c>
      <c r="L673">
        <v>171.2</v>
      </c>
      <c r="M673">
        <v>256.8</v>
      </c>
      <c r="N673">
        <v>171.2</v>
      </c>
      <c r="O673">
        <v>68.48</v>
      </c>
      <c r="P673">
        <v>139.52000000000001</v>
      </c>
      <c r="Q673">
        <v>2895.19</v>
      </c>
    </row>
    <row r="674" spans="1:17" x14ac:dyDescent="0.25">
      <c r="A674">
        <v>24</v>
      </c>
      <c r="B674" t="s">
        <v>201</v>
      </c>
      <c r="C674" t="s">
        <v>14</v>
      </c>
      <c r="D674" t="s">
        <v>707</v>
      </c>
      <c r="E674">
        <v>0</v>
      </c>
      <c r="F674">
        <v>0</v>
      </c>
      <c r="G674">
        <v>35.42</v>
      </c>
      <c r="H674">
        <v>17.71</v>
      </c>
      <c r="I674">
        <v>17.71</v>
      </c>
      <c r="J674">
        <v>17.71</v>
      </c>
      <c r="K674">
        <v>17.71</v>
      </c>
      <c r="L674">
        <v>17.71</v>
      </c>
      <c r="M674">
        <v>17.71</v>
      </c>
      <c r="N674">
        <v>17.71</v>
      </c>
      <c r="O674">
        <v>0</v>
      </c>
      <c r="P674">
        <v>21.25</v>
      </c>
      <c r="Q674">
        <v>180.64</v>
      </c>
    </row>
    <row r="675" spans="1:17" x14ac:dyDescent="0.25">
      <c r="A675">
        <v>24</v>
      </c>
      <c r="B675" t="s">
        <v>201</v>
      </c>
      <c r="C675" t="s">
        <v>14</v>
      </c>
      <c r="D675" t="s">
        <v>167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21.25</v>
      </c>
      <c r="P675">
        <v>47.81</v>
      </c>
      <c r="Q675">
        <v>69.06</v>
      </c>
    </row>
    <row r="676" spans="1:17" x14ac:dyDescent="0.25">
      <c r="A676">
        <v>24</v>
      </c>
      <c r="B676" t="s">
        <v>201</v>
      </c>
      <c r="C676" t="s">
        <v>14</v>
      </c>
      <c r="D676" t="s">
        <v>764</v>
      </c>
      <c r="E676">
        <v>0</v>
      </c>
      <c r="F676">
        <v>0</v>
      </c>
      <c r="G676">
        <v>0</v>
      </c>
      <c r="H676">
        <v>35.42</v>
      </c>
      <c r="I676">
        <v>53.12</v>
      </c>
      <c r="J676">
        <v>53.12</v>
      </c>
      <c r="K676">
        <v>35.42</v>
      </c>
      <c r="L676">
        <v>0</v>
      </c>
      <c r="M676">
        <v>35.42</v>
      </c>
      <c r="N676">
        <v>53.12</v>
      </c>
      <c r="O676">
        <v>0</v>
      </c>
      <c r="P676">
        <v>42.5</v>
      </c>
      <c r="Q676">
        <v>308.12</v>
      </c>
    </row>
    <row r="677" spans="1:17" x14ac:dyDescent="0.25">
      <c r="A677">
        <v>24</v>
      </c>
      <c r="B677" t="s">
        <v>201</v>
      </c>
      <c r="C677" t="s">
        <v>14</v>
      </c>
      <c r="D677" t="s">
        <v>94</v>
      </c>
      <c r="E677">
        <v>0</v>
      </c>
      <c r="F677">
        <v>0</v>
      </c>
      <c r="G677">
        <v>0</v>
      </c>
      <c r="H677">
        <v>21.25</v>
      </c>
      <c r="I677">
        <v>0</v>
      </c>
      <c r="J677">
        <v>47.81</v>
      </c>
      <c r="K677">
        <v>0</v>
      </c>
      <c r="L677">
        <v>0</v>
      </c>
      <c r="M677">
        <v>35.42</v>
      </c>
      <c r="N677">
        <v>17.71</v>
      </c>
      <c r="O677">
        <v>0</v>
      </c>
      <c r="P677">
        <v>47.81</v>
      </c>
      <c r="Q677">
        <v>170</v>
      </c>
    </row>
    <row r="678" spans="1:17" x14ac:dyDescent="0.25">
      <c r="A678">
        <v>24</v>
      </c>
      <c r="B678" t="s">
        <v>201</v>
      </c>
      <c r="C678" t="s">
        <v>14</v>
      </c>
      <c r="D678" t="s">
        <v>781</v>
      </c>
      <c r="E678">
        <v>0</v>
      </c>
      <c r="F678">
        <v>26.56</v>
      </c>
      <c r="G678">
        <v>35.42</v>
      </c>
      <c r="H678">
        <v>21.25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83.23</v>
      </c>
    </row>
    <row r="679" spans="1:17" x14ac:dyDescent="0.25">
      <c r="A679">
        <v>24</v>
      </c>
      <c r="B679" t="s">
        <v>201</v>
      </c>
      <c r="C679" t="s">
        <v>14</v>
      </c>
      <c r="D679" t="s">
        <v>801</v>
      </c>
      <c r="E679">
        <v>0</v>
      </c>
      <c r="F679">
        <v>0</v>
      </c>
      <c r="G679">
        <v>0</v>
      </c>
      <c r="H679">
        <v>0</v>
      </c>
      <c r="I679">
        <v>70.83</v>
      </c>
      <c r="J679">
        <v>0</v>
      </c>
      <c r="K679">
        <v>0</v>
      </c>
      <c r="L679">
        <v>0</v>
      </c>
      <c r="M679">
        <v>53.12</v>
      </c>
      <c r="N679">
        <v>0</v>
      </c>
      <c r="O679">
        <v>0</v>
      </c>
      <c r="P679">
        <v>0</v>
      </c>
      <c r="Q679">
        <v>123.95</v>
      </c>
    </row>
    <row r="680" spans="1:17" x14ac:dyDescent="0.25">
      <c r="A680">
        <v>24</v>
      </c>
      <c r="B680" t="s">
        <v>201</v>
      </c>
      <c r="C680" t="s">
        <v>14</v>
      </c>
      <c r="D680" t="s">
        <v>802</v>
      </c>
      <c r="E680">
        <v>0</v>
      </c>
      <c r="F680">
        <v>0</v>
      </c>
      <c r="G680">
        <v>0</v>
      </c>
      <c r="H680">
        <v>0</v>
      </c>
      <c r="I680">
        <v>79.680000000000007</v>
      </c>
      <c r="J680">
        <v>0</v>
      </c>
      <c r="K680">
        <v>0</v>
      </c>
      <c r="L680">
        <v>0</v>
      </c>
      <c r="M680">
        <v>17.71</v>
      </c>
      <c r="N680">
        <v>17.71</v>
      </c>
      <c r="O680">
        <v>21.25</v>
      </c>
      <c r="P680">
        <v>0</v>
      </c>
      <c r="Q680">
        <v>136.35</v>
      </c>
    </row>
    <row r="681" spans="1:17" x14ac:dyDescent="0.25">
      <c r="A681">
        <v>24</v>
      </c>
      <c r="B681" t="s">
        <v>201</v>
      </c>
      <c r="C681" t="s">
        <v>14</v>
      </c>
      <c r="D681" t="s">
        <v>731</v>
      </c>
      <c r="E681">
        <v>14.24</v>
      </c>
      <c r="F681">
        <v>0</v>
      </c>
      <c r="G681">
        <v>0</v>
      </c>
      <c r="H681">
        <v>17.71</v>
      </c>
      <c r="I681">
        <v>0</v>
      </c>
      <c r="J681">
        <v>17.71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49.66</v>
      </c>
    </row>
    <row r="682" spans="1:17" x14ac:dyDescent="0.25">
      <c r="A682">
        <v>24</v>
      </c>
      <c r="B682" t="s">
        <v>201</v>
      </c>
      <c r="C682" t="s">
        <v>14</v>
      </c>
      <c r="D682" t="s">
        <v>15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31.83</v>
      </c>
      <c r="L682">
        <v>111.42</v>
      </c>
      <c r="M682">
        <v>0</v>
      </c>
      <c r="N682">
        <v>0</v>
      </c>
      <c r="O682">
        <v>0</v>
      </c>
      <c r="P682">
        <v>0</v>
      </c>
      <c r="Q682">
        <v>143.25</v>
      </c>
    </row>
    <row r="683" spans="1:17" x14ac:dyDescent="0.25">
      <c r="A683">
        <v>24</v>
      </c>
      <c r="B683" t="s">
        <v>201</v>
      </c>
      <c r="C683" t="s">
        <v>14</v>
      </c>
      <c r="D683" t="s">
        <v>746</v>
      </c>
      <c r="E683">
        <v>0</v>
      </c>
      <c r="F683">
        <v>0</v>
      </c>
      <c r="G683">
        <v>63.68</v>
      </c>
      <c r="H683">
        <v>79.59</v>
      </c>
      <c r="I683">
        <v>0</v>
      </c>
      <c r="J683">
        <v>63.68</v>
      </c>
      <c r="K683">
        <v>47.76</v>
      </c>
      <c r="L683">
        <v>47.76</v>
      </c>
      <c r="M683">
        <v>79.599999999999994</v>
      </c>
      <c r="N683">
        <v>0</v>
      </c>
      <c r="O683">
        <v>0</v>
      </c>
      <c r="P683">
        <v>31.84</v>
      </c>
      <c r="Q683">
        <v>413.91</v>
      </c>
    </row>
    <row r="684" spans="1:17" x14ac:dyDescent="0.25">
      <c r="A684">
        <v>24</v>
      </c>
      <c r="B684" t="s">
        <v>201</v>
      </c>
      <c r="C684" t="s">
        <v>14</v>
      </c>
      <c r="D684" t="s">
        <v>104</v>
      </c>
      <c r="E684">
        <v>28.48</v>
      </c>
      <c r="F684">
        <v>105.75</v>
      </c>
      <c r="G684">
        <v>0</v>
      </c>
      <c r="H684">
        <v>51.36</v>
      </c>
      <c r="I684">
        <v>68.48</v>
      </c>
      <c r="J684">
        <v>102.72</v>
      </c>
      <c r="K684">
        <v>17.12</v>
      </c>
      <c r="L684">
        <v>17.12</v>
      </c>
      <c r="M684">
        <v>51.36</v>
      </c>
      <c r="N684">
        <v>17.12</v>
      </c>
      <c r="O684">
        <v>0</v>
      </c>
      <c r="P684">
        <v>104.64</v>
      </c>
      <c r="Q684">
        <v>564.15</v>
      </c>
    </row>
    <row r="685" spans="1:17" x14ac:dyDescent="0.25">
      <c r="A685">
        <v>24</v>
      </c>
      <c r="B685" t="s">
        <v>201</v>
      </c>
      <c r="C685" t="s">
        <v>14</v>
      </c>
      <c r="D685" t="s">
        <v>105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21.25</v>
      </c>
      <c r="N685">
        <v>0</v>
      </c>
      <c r="O685">
        <v>0</v>
      </c>
      <c r="P685">
        <v>0</v>
      </c>
      <c r="Q685">
        <v>21.25</v>
      </c>
    </row>
    <row r="686" spans="1:17" x14ac:dyDescent="0.25">
      <c r="A686">
        <v>24</v>
      </c>
      <c r="B686" t="s">
        <v>201</v>
      </c>
      <c r="C686" t="s">
        <v>14</v>
      </c>
      <c r="D686" t="s">
        <v>31</v>
      </c>
      <c r="E686">
        <v>0</v>
      </c>
      <c r="F686">
        <v>0</v>
      </c>
      <c r="G686">
        <v>0</v>
      </c>
      <c r="H686">
        <v>19.920000000000002</v>
      </c>
      <c r="I686">
        <v>42.5</v>
      </c>
      <c r="J686">
        <v>17.71</v>
      </c>
      <c r="K686">
        <v>17.71</v>
      </c>
      <c r="L686">
        <v>21.25</v>
      </c>
      <c r="M686">
        <v>21.25</v>
      </c>
      <c r="N686">
        <v>21.25</v>
      </c>
      <c r="O686">
        <v>21.25</v>
      </c>
      <c r="P686">
        <v>17.71</v>
      </c>
      <c r="Q686">
        <v>200.55</v>
      </c>
    </row>
    <row r="687" spans="1:17" x14ac:dyDescent="0.25">
      <c r="A687">
        <v>24</v>
      </c>
      <c r="B687" t="s">
        <v>201</v>
      </c>
      <c r="C687" t="s">
        <v>14</v>
      </c>
      <c r="D687" t="s">
        <v>153</v>
      </c>
      <c r="E687">
        <v>0</v>
      </c>
      <c r="F687">
        <v>35.42</v>
      </c>
      <c r="G687">
        <v>0</v>
      </c>
      <c r="H687">
        <v>35.42</v>
      </c>
      <c r="I687">
        <v>0</v>
      </c>
      <c r="J687">
        <v>35.42</v>
      </c>
      <c r="K687">
        <v>0</v>
      </c>
      <c r="L687">
        <v>0</v>
      </c>
      <c r="M687">
        <v>0</v>
      </c>
      <c r="N687">
        <v>0</v>
      </c>
      <c r="O687">
        <v>21.25</v>
      </c>
      <c r="P687">
        <v>0</v>
      </c>
      <c r="Q687">
        <v>127.51</v>
      </c>
    </row>
    <row r="688" spans="1:17" x14ac:dyDescent="0.25">
      <c r="A688">
        <v>24</v>
      </c>
      <c r="B688" t="s">
        <v>201</v>
      </c>
      <c r="C688" t="s">
        <v>14</v>
      </c>
      <c r="D688" t="s">
        <v>181</v>
      </c>
      <c r="E688">
        <v>0</v>
      </c>
      <c r="F688">
        <v>0</v>
      </c>
      <c r="G688">
        <v>0</v>
      </c>
      <c r="H688">
        <v>17.71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17.71</v>
      </c>
    </row>
    <row r="689" spans="1:17" x14ac:dyDescent="0.25">
      <c r="A689">
        <v>24</v>
      </c>
      <c r="B689" t="s">
        <v>201</v>
      </c>
      <c r="C689" t="s">
        <v>14</v>
      </c>
      <c r="D689" t="s">
        <v>747</v>
      </c>
      <c r="E689">
        <v>0</v>
      </c>
      <c r="F689">
        <v>0</v>
      </c>
      <c r="G689">
        <v>106.25</v>
      </c>
      <c r="H689">
        <v>70.83</v>
      </c>
      <c r="I689">
        <v>53.12</v>
      </c>
      <c r="J689">
        <v>70.83</v>
      </c>
      <c r="K689">
        <v>123.95</v>
      </c>
      <c r="L689">
        <v>0</v>
      </c>
      <c r="M689">
        <v>53.12</v>
      </c>
      <c r="N689">
        <v>35.42</v>
      </c>
      <c r="O689">
        <v>0</v>
      </c>
      <c r="P689">
        <v>70.83</v>
      </c>
      <c r="Q689">
        <v>584.35</v>
      </c>
    </row>
    <row r="690" spans="1:17" x14ac:dyDescent="0.25">
      <c r="A690">
        <v>24</v>
      </c>
      <c r="B690" t="s">
        <v>201</v>
      </c>
      <c r="C690" t="s">
        <v>14</v>
      </c>
      <c r="D690" t="s">
        <v>732</v>
      </c>
      <c r="E690">
        <v>0</v>
      </c>
      <c r="F690">
        <v>0</v>
      </c>
      <c r="G690">
        <v>53.12</v>
      </c>
      <c r="H690">
        <v>0</v>
      </c>
      <c r="I690">
        <v>132.80000000000001</v>
      </c>
      <c r="J690">
        <v>53.12</v>
      </c>
      <c r="K690">
        <v>159.37</v>
      </c>
      <c r="L690">
        <v>53.12</v>
      </c>
      <c r="M690">
        <v>79.680000000000007</v>
      </c>
      <c r="N690">
        <v>88.54</v>
      </c>
      <c r="O690">
        <v>0</v>
      </c>
      <c r="P690">
        <v>70.83</v>
      </c>
      <c r="Q690">
        <v>690.58</v>
      </c>
    </row>
    <row r="691" spans="1:17" x14ac:dyDescent="0.25">
      <c r="A691">
        <v>24</v>
      </c>
      <c r="B691" t="s">
        <v>201</v>
      </c>
      <c r="C691" t="s">
        <v>14</v>
      </c>
      <c r="D691" t="s">
        <v>205</v>
      </c>
      <c r="E691">
        <v>0</v>
      </c>
      <c r="F691">
        <v>0</v>
      </c>
      <c r="G691">
        <v>53.12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53.12</v>
      </c>
    </row>
    <row r="692" spans="1:17" x14ac:dyDescent="0.25">
      <c r="A692">
        <v>24</v>
      </c>
      <c r="B692" t="s">
        <v>206</v>
      </c>
      <c r="C692" t="s">
        <v>14</v>
      </c>
      <c r="D692" t="s">
        <v>105</v>
      </c>
      <c r="E692">
        <v>19.5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19.5</v>
      </c>
    </row>
    <row r="693" spans="1:17" x14ac:dyDescent="0.25">
      <c r="A693">
        <v>24</v>
      </c>
      <c r="B693" t="s">
        <v>207</v>
      </c>
      <c r="C693" t="s">
        <v>27</v>
      </c>
      <c r="D693" t="s">
        <v>795</v>
      </c>
      <c r="E693">
        <v>36.9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36.9</v>
      </c>
    </row>
    <row r="694" spans="1:17" x14ac:dyDescent="0.25">
      <c r="A694">
        <v>24</v>
      </c>
      <c r="B694" t="s">
        <v>207</v>
      </c>
      <c r="C694" t="s">
        <v>27</v>
      </c>
      <c r="D694" t="s">
        <v>186</v>
      </c>
      <c r="E694">
        <v>0</v>
      </c>
      <c r="F694">
        <v>0</v>
      </c>
      <c r="G694">
        <v>19.920000000000002</v>
      </c>
      <c r="H694">
        <v>0</v>
      </c>
      <c r="I694">
        <v>42.5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62.42</v>
      </c>
    </row>
    <row r="695" spans="1:17" x14ac:dyDescent="0.25">
      <c r="A695">
        <v>24</v>
      </c>
      <c r="B695" t="s">
        <v>207</v>
      </c>
      <c r="C695" t="s">
        <v>21</v>
      </c>
      <c r="D695" t="s">
        <v>155</v>
      </c>
      <c r="E695">
        <v>32.96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32.96</v>
      </c>
    </row>
    <row r="696" spans="1:17" x14ac:dyDescent="0.25">
      <c r="A696">
        <v>24</v>
      </c>
      <c r="B696" t="s">
        <v>207</v>
      </c>
      <c r="C696" t="s">
        <v>21</v>
      </c>
      <c r="D696" t="s">
        <v>755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35.42</v>
      </c>
      <c r="N696">
        <v>0</v>
      </c>
      <c r="O696">
        <v>0</v>
      </c>
      <c r="P696">
        <v>0</v>
      </c>
      <c r="Q696">
        <v>35.42</v>
      </c>
    </row>
    <row r="697" spans="1:17" x14ac:dyDescent="0.25">
      <c r="A697">
        <v>24</v>
      </c>
      <c r="B697" t="s">
        <v>207</v>
      </c>
      <c r="C697" t="s">
        <v>14</v>
      </c>
      <c r="D697" t="s">
        <v>101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21.25</v>
      </c>
      <c r="P697">
        <v>21.25</v>
      </c>
      <c r="Q697">
        <v>42.5</v>
      </c>
    </row>
    <row r="698" spans="1:17" x14ac:dyDescent="0.25">
      <c r="A698">
        <v>24</v>
      </c>
      <c r="B698" t="s">
        <v>207</v>
      </c>
      <c r="C698" t="s">
        <v>14</v>
      </c>
      <c r="D698" t="s">
        <v>790</v>
      </c>
      <c r="E698">
        <v>0</v>
      </c>
      <c r="F698">
        <v>0</v>
      </c>
      <c r="G698">
        <v>0</v>
      </c>
      <c r="H698">
        <v>17.71</v>
      </c>
      <c r="I698">
        <v>17.71</v>
      </c>
      <c r="J698">
        <v>17.71</v>
      </c>
      <c r="K698">
        <v>17.71</v>
      </c>
      <c r="L698">
        <v>0</v>
      </c>
      <c r="M698">
        <v>35.42</v>
      </c>
      <c r="N698">
        <v>0</v>
      </c>
      <c r="O698">
        <v>35.42</v>
      </c>
      <c r="P698">
        <v>17.71</v>
      </c>
      <c r="Q698">
        <v>159.38999999999999</v>
      </c>
    </row>
    <row r="699" spans="1:17" x14ac:dyDescent="0.25">
      <c r="A699">
        <v>24</v>
      </c>
      <c r="B699" t="s">
        <v>207</v>
      </c>
      <c r="C699" t="s">
        <v>14</v>
      </c>
      <c r="D699" t="s">
        <v>707</v>
      </c>
      <c r="E699">
        <v>0</v>
      </c>
      <c r="F699">
        <v>0</v>
      </c>
      <c r="G699">
        <v>35.42</v>
      </c>
      <c r="H699">
        <v>17.72</v>
      </c>
      <c r="I699">
        <v>38.96</v>
      </c>
      <c r="J699">
        <v>21.25</v>
      </c>
      <c r="K699">
        <v>56.67</v>
      </c>
      <c r="L699">
        <v>38.96</v>
      </c>
      <c r="M699">
        <v>21.25</v>
      </c>
      <c r="N699">
        <v>17.71</v>
      </c>
      <c r="O699">
        <v>26.56</v>
      </c>
      <c r="P699">
        <v>21.25</v>
      </c>
      <c r="Q699">
        <v>295.75</v>
      </c>
    </row>
    <row r="700" spans="1:17" x14ac:dyDescent="0.25">
      <c r="A700">
        <v>24</v>
      </c>
      <c r="B700" t="s">
        <v>207</v>
      </c>
      <c r="C700" t="s">
        <v>14</v>
      </c>
      <c r="D700" t="s">
        <v>167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42.5</v>
      </c>
      <c r="P700">
        <v>21.25</v>
      </c>
      <c r="Q700">
        <v>63.75</v>
      </c>
    </row>
    <row r="701" spans="1:17" x14ac:dyDescent="0.25">
      <c r="A701">
        <v>24</v>
      </c>
      <c r="B701" t="s">
        <v>207</v>
      </c>
      <c r="C701" t="s">
        <v>14</v>
      </c>
      <c r="D701" t="s">
        <v>29</v>
      </c>
      <c r="E701">
        <v>0</v>
      </c>
      <c r="F701">
        <v>0</v>
      </c>
      <c r="G701">
        <v>0</v>
      </c>
      <c r="H701">
        <v>0</v>
      </c>
      <c r="I701">
        <v>17.71</v>
      </c>
      <c r="J701">
        <v>35.42</v>
      </c>
      <c r="K701">
        <v>17.71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70.84</v>
      </c>
    </row>
    <row r="702" spans="1:17" x14ac:dyDescent="0.25">
      <c r="A702">
        <v>24</v>
      </c>
      <c r="B702" t="s">
        <v>207</v>
      </c>
      <c r="C702" t="s">
        <v>14</v>
      </c>
      <c r="D702" t="s">
        <v>731</v>
      </c>
      <c r="E702">
        <v>0</v>
      </c>
      <c r="F702">
        <v>0</v>
      </c>
      <c r="G702">
        <v>17.71</v>
      </c>
      <c r="H702">
        <v>0</v>
      </c>
      <c r="I702">
        <v>0</v>
      </c>
      <c r="J702">
        <v>0</v>
      </c>
      <c r="K702">
        <v>17.71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35.42</v>
      </c>
    </row>
    <row r="703" spans="1:17" x14ac:dyDescent="0.25">
      <c r="A703">
        <v>24</v>
      </c>
      <c r="B703" t="s">
        <v>207</v>
      </c>
      <c r="C703" t="s">
        <v>14</v>
      </c>
      <c r="D703" t="s">
        <v>105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21.25</v>
      </c>
      <c r="N703">
        <v>0</v>
      </c>
      <c r="O703">
        <v>0</v>
      </c>
      <c r="P703">
        <v>0</v>
      </c>
      <c r="Q703">
        <v>21.25</v>
      </c>
    </row>
    <row r="704" spans="1:17" x14ac:dyDescent="0.25">
      <c r="A704">
        <v>24</v>
      </c>
      <c r="B704" t="s">
        <v>803</v>
      </c>
      <c r="C704" t="s">
        <v>64</v>
      </c>
      <c r="D704" t="s">
        <v>785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2.2599999999999998</v>
      </c>
      <c r="N704">
        <v>0</v>
      </c>
      <c r="O704">
        <v>0</v>
      </c>
      <c r="P704">
        <v>0</v>
      </c>
      <c r="Q704">
        <v>2.2599999999999998</v>
      </c>
    </row>
    <row r="705" spans="1:17" x14ac:dyDescent="0.25">
      <c r="A705">
        <v>24</v>
      </c>
      <c r="B705" t="s">
        <v>208</v>
      </c>
      <c r="C705" t="s">
        <v>14</v>
      </c>
      <c r="D705" t="s">
        <v>101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45.12</v>
      </c>
      <c r="P705">
        <v>22.56</v>
      </c>
      <c r="Q705">
        <v>67.680000000000007</v>
      </c>
    </row>
    <row r="706" spans="1:17" x14ac:dyDescent="0.25">
      <c r="A706">
        <v>24</v>
      </c>
      <c r="B706" t="s">
        <v>804</v>
      </c>
      <c r="C706" t="s">
        <v>27</v>
      </c>
      <c r="D706" t="s">
        <v>28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6.9</v>
      </c>
      <c r="Q706">
        <v>6.9</v>
      </c>
    </row>
    <row r="707" spans="1:17" x14ac:dyDescent="0.25">
      <c r="A707">
        <v>24</v>
      </c>
      <c r="B707" t="s">
        <v>804</v>
      </c>
      <c r="C707" t="s">
        <v>27</v>
      </c>
      <c r="D707" t="s">
        <v>165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14.87</v>
      </c>
      <c r="Q707">
        <v>14.87</v>
      </c>
    </row>
    <row r="708" spans="1:17" x14ac:dyDescent="0.25">
      <c r="A708">
        <v>24</v>
      </c>
      <c r="B708" t="s">
        <v>804</v>
      </c>
      <c r="C708" t="s">
        <v>21</v>
      </c>
      <c r="D708" t="s">
        <v>774</v>
      </c>
      <c r="E708">
        <v>75</v>
      </c>
      <c r="F708">
        <v>0</v>
      </c>
      <c r="G708">
        <v>0</v>
      </c>
      <c r="H708">
        <v>0</v>
      </c>
      <c r="I708">
        <v>82.6</v>
      </c>
      <c r="J708">
        <v>0</v>
      </c>
      <c r="K708">
        <v>0</v>
      </c>
      <c r="L708">
        <v>0</v>
      </c>
      <c r="M708">
        <v>0</v>
      </c>
      <c r="N708">
        <v>82.6</v>
      </c>
      <c r="O708">
        <v>0</v>
      </c>
      <c r="P708">
        <v>0</v>
      </c>
      <c r="Q708">
        <v>240.2</v>
      </c>
    </row>
    <row r="709" spans="1:17" x14ac:dyDescent="0.25">
      <c r="A709">
        <v>24</v>
      </c>
      <c r="B709" t="s">
        <v>804</v>
      </c>
      <c r="C709" t="s">
        <v>21</v>
      </c>
      <c r="D709" t="s">
        <v>173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41.3</v>
      </c>
      <c r="P709">
        <v>0</v>
      </c>
      <c r="Q709">
        <v>41.3</v>
      </c>
    </row>
    <row r="710" spans="1:17" x14ac:dyDescent="0.25">
      <c r="A710">
        <v>24</v>
      </c>
      <c r="B710" t="s">
        <v>804</v>
      </c>
      <c r="C710" t="s">
        <v>14</v>
      </c>
      <c r="D710" t="s">
        <v>209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82.6</v>
      </c>
      <c r="P710">
        <v>0</v>
      </c>
      <c r="Q710">
        <v>82.6</v>
      </c>
    </row>
    <row r="711" spans="1:17" x14ac:dyDescent="0.25">
      <c r="A711">
        <v>24</v>
      </c>
      <c r="B711" t="s">
        <v>804</v>
      </c>
      <c r="C711" t="s">
        <v>14</v>
      </c>
      <c r="D711" t="s">
        <v>194</v>
      </c>
      <c r="E711">
        <v>75</v>
      </c>
      <c r="F711">
        <v>0</v>
      </c>
      <c r="G711">
        <v>74.88</v>
      </c>
      <c r="H711">
        <v>0</v>
      </c>
      <c r="I711">
        <v>82.6</v>
      </c>
      <c r="J711">
        <v>0</v>
      </c>
      <c r="K711">
        <v>0</v>
      </c>
      <c r="L711">
        <v>0</v>
      </c>
      <c r="M711">
        <v>82.6</v>
      </c>
      <c r="N711">
        <v>0</v>
      </c>
      <c r="O711">
        <v>0</v>
      </c>
      <c r="P711">
        <v>0</v>
      </c>
      <c r="Q711">
        <v>315.08</v>
      </c>
    </row>
    <row r="712" spans="1:17" x14ac:dyDescent="0.25">
      <c r="A712">
        <v>24</v>
      </c>
      <c r="B712" t="s">
        <v>804</v>
      </c>
      <c r="C712" t="s">
        <v>14</v>
      </c>
      <c r="D712" t="s">
        <v>735</v>
      </c>
      <c r="E712">
        <v>0</v>
      </c>
      <c r="F712">
        <v>53.5</v>
      </c>
      <c r="G712">
        <v>0</v>
      </c>
      <c r="H712">
        <v>53.5</v>
      </c>
      <c r="I712">
        <v>107</v>
      </c>
      <c r="J712">
        <v>0</v>
      </c>
      <c r="K712">
        <v>107</v>
      </c>
      <c r="L712">
        <v>53.5</v>
      </c>
      <c r="M712">
        <v>0</v>
      </c>
      <c r="N712">
        <v>54.3</v>
      </c>
      <c r="O712">
        <v>0</v>
      </c>
      <c r="P712">
        <v>0</v>
      </c>
      <c r="Q712">
        <v>428.8</v>
      </c>
    </row>
    <row r="713" spans="1:17" x14ac:dyDescent="0.25">
      <c r="A713">
        <v>24</v>
      </c>
      <c r="B713" t="s">
        <v>804</v>
      </c>
      <c r="C713" t="s">
        <v>14</v>
      </c>
      <c r="D713" t="s">
        <v>741</v>
      </c>
      <c r="E713">
        <v>0</v>
      </c>
      <c r="F713">
        <v>49.56</v>
      </c>
      <c r="G713">
        <v>57.6</v>
      </c>
      <c r="H713">
        <v>0</v>
      </c>
      <c r="I713">
        <v>165.2</v>
      </c>
      <c r="J713">
        <v>82.6</v>
      </c>
      <c r="K713">
        <v>0</v>
      </c>
      <c r="L713">
        <v>0</v>
      </c>
      <c r="M713">
        <v>107.38</v>
      </c>
      <c r="N713">
        <v>0</v>
      </c>
      <c r="O713">
        <v>0</v>
      </c>
      <c r="P713">
        <v>0</v>
      </c>
      <c r="Q713">
        <v>462.34</v>
      </c>
    </row>
    <row r="714" spans="1:17" x14ac:dyDescent="0.25">
      <c r="A714">
        <v>24</v>
      </c>
      <c r="B714" t="s">
        <v>804</v>
      </c>
      <c r="C714" t="s">
        <v>14</v>
      </c>
      <c r="D714" t="s">
        <v>195</v>
      </c>
      <c r="E714">
        <v>0</v>
      </c>
      <c r="F714">
        <v>75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75</v>
      </c>
    </row>
    <row r="715" spans="1:17" x14ac:dyDescent="0.25">
      <c r="A715">
        <v>24</v>
      </c>
      <c r="B715" t="s">
        <v>804</v>
      </c>
      <c r="C715" t="s">
        <v>14</v>
      </c>
      <c r="D715" t="s">
        <v>210</v>
      </c>
      <c r="E715">
        <v>75</v>
      </c>
      <c r="F715">
        <v>0</v>
      </c>
      <c r="G715">
        <v>80.53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155.53</v>
      </c>
    </row>
    <row r="716" spans="1:17" x14ac:dyDescent="0.25">
      <c r="A716">
        <v>24</v>
      </c>
      <c r="B716" t="s">
        <v>805</v>
      </c>
      <c r="C716" t="s">
        <v>14</v>
      </c>
      <c r="D716" t="s">
        <v>724</v>
      </c>
      <c r="E716">
        <v>0</v>
      </c>
      <c r="F716">
        <v>59.52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59.52</v>
      </c>
    </row>
    <row r="717" spans="1:17" x14ac:dyDescent="0.25">
      <c r="A717">
        <v>24</v>
      </c>
      <c r="B717" t="s">
        <v>805</v>
      </c>
      <c r="C717" t="s">
        <v>14</v>
      </c>
      <c r="D717" t="s">
        <v>780</v>
      </c>
      <c r="E717">
        <v>28.8</v>
      </c>
      <c r="F717">
        <v>14.4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43.2</v>
      </c>
    </row>
    <row r="718" spans="1:17" x14ac:dyDescent="0.25">
      <c r="A718">
        <v>24</v>
      </c>
      <c r="B718" t="s">
        <v>805</v>
      </c>
      <c r="C718" t="s">
        <v>14</v>
      </c>
      <c r="D718" t="s">
        <v>180</v>
      </c>
      <c r="E718">
        <v>43.2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43.2</v>
      </c>
    </row>
    <row r="719" spans="1:17" x14ac:dyDescent="0.25">
      <c r="A719">
        <v>24</v>
      </c>
      <c r="B719" t="s">
        <v>805</v>
      </c>
      <c r="C719" t="s">
        <v>14</v>
      </c>
      <c r="D719" t="s">
        <v>703</v>
      </c>
      <c r="E719">
        <v>14.4</v>
      </c>
      <c r="F719">
        <v>15.36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29.76</v>
      </c>
    </row>
    <row r="720" spans="1:17" x14ac:dyDescent="0.25">
      <c r="A720">
        <v>24</v>
      </c>
      <c r="B720" t="s">
        <v>805</v>
      </c>
      <c r="C720" t="s">
        <v>14</v>
      </c>
      <c r="D720" t="s">
        <v>704</v>
      </c>
      <c r="E720">
        <v>0</v>
      </c>
      <c r="F720">
        <v>61.44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61.44</v>
      </c>
    </row>
    <row r="721" spans="1:17" x14ac:dyDescent="0.25">
      <c r="A721">
        <v>24</v>
      </c>
      <c r="B721" t="s">
        <v>805</v>
      </c>
      <c r="C721" t="s">
        <v>14</v>
      </c>
      <c r="D721" t="s">
        <v>707</v>
      </c>
      <c r="E721">
        <v>0</v>
      </c>
      <c r="F721">
        <v>15.36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15.36</v>
      </c>
    </row>
    <row r="722" spans="1:17" x14ac:dyDescent="0.25">
      <c r="A722">
        <v>24</v>
      </c>
      <c r="B722" t="s">
        <v>805</v>
      </c>
      <c r="C722" t="s">
        <v>14</v>
      </c>
      <c r="D722" t="s">
        <v>771</v>
      </c>
      <c r="E722">
        <v>0</v>
      </c>
      <c r="F722">
        <v>14.4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14.4</v>
      </c>
    </row>
    <row r="723" spans="1:17" x14ac:dyDescent="0.25">
      <c r="A723">
        <v>24</v>
      </c>
      <c r="B723" t="s">
        <v>805</v>
      </c>
      <c r="C723" t="s">
        <v>14</v>
      </c>
      <c r="D723" t="s">
        <v>726</v>
      </c>
      <c r="E723">
        <v>43.2</v>
      </c>
      <c r="F723">
        <v>46.08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89.28</v>
      </c>
    </row>
    <row r="724" spans="1:17" x14ac:dyDescent="0.25">
      <c r="A724">
        <v>24</v>
      </c>
      <c r="B724" t="s">
        <v>805</v>
      </c>
      <c r="C724" t="s">
        <v>14</v>
      </c>
      <c r="D724" t="s">
        <v>781</v>
      </c>
      <c r="E724">
        <v>43.2</v>
      </c>
      <c r="F724">
        <v>45.12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88.32</v>
      </c>
    </row>
    <row r="725" spans="1:17" x14ac:dyDescent="0.25">
      <c r="A725">
        <v>24</v>
      </c>
      <c r="B725" t="s">
        <v>805</v>
      </c>
      <c r="C725" t="s">
        <v>14</v>
      </c>
      <c r="D725" t="s">
        <v>782</v>
      </c>
      <c r="E725">
        <v>28.8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28.8</v>
      </c>
    </row>
    <row r="726" spans="1:17" x14ac:dyDescent="0.25">
      <c r="A726">
        <v>24</v>
      </c>
      <c r="B726" t="s">
        <v>805</v>
      </c>
      <c r="C726" t="s">
        <v>14</v>
      </c>
      <c r="D726" t="s">
        <v>746</v>
      </c>
      <c r="E726">
        <v>28.8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28.8</v>
      </c>
    </row>
    <row r="727" spans="1:17" x14ac:dyDescent="0.25">
      <c r="A727">
        <v>24</v>
      </c>
      <c r="B727" t="s">
        <v>805</v>
      </c>
      <c r="C727" t="s">
        <v>14</v>
      </c>
      <c r="D727" t="s">
        <v>31</v>
      </c>
      <c r="E727">
        <v>14.4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14.4</v>
      </c>
    </row>
    <row r="728" spans="1:17" x14ac:dyDescent="0.25">
      <c r="A728">
        <v>24</v>
      </c>
      <c r="B728" t="s">
        <v>211</v>
      </c>
      <c r="C728" t="s">
        <v>17</v>
      </c>
      <c r="D728" t="s">
        <v>706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25">
      <c r="A729">
        <v>24</v>
      </c>
      <c r="B729" t="s">
        <v>212</v>
      </c>
      <c r="C729" t="s">
        <v>17</v>
      </c>
      <c r="D729" t="s">
        <v>213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25">
      <c r="A730">
        <v>24</v>
      </c>
      <c r="B730" t="s">
        <v>212</v>
      </c>
      <c r="C730" t="s">
        <v>17</v>
      </c>
      <c r="D730" t="s">
        <v>706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25">
      <c r="A731">
        <v>24</v>
      </c>
      <c r="B731" t="s">
        <v>212</v>
      </c>
      <c r="C731" t="s">
        <v>14</v>
      </c>
      <c r="D731" t="s">
        <v>101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73.92</v>
      </c>
      <c r="P731">
        <v>126.72</v>
      </c>
      <c r="Q731">
        <v>200.64</v>
      </c>
    </row>
    <row r="732" spans="1:17" x14ac:dyDescent="0.25">
      <c r="A732">
        <v>24</v>
      </c>
      <c r="B732" t="s">
        <v>212</v>
      </c>
      <c r="C732" t="s">
        <v>14</v>
      </c>
      <c r="D732" t="s">
        <v>806</v>
      </c>
      <c r="E732">
        <v>0</v>
      </c>
      <c r="F732">
        <v>13.2</v>
      </c>
      <c r="G732">
        <v>0</v>
      </c>
      <c r="H732">
        <v>13.2</v>
      </c>
      <c r="I732">
        <v>0</v>
      </c>
      <c r="J732">
        <v>13.2</v>
      </c>
      <c r="K732">
        <v>13.2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52.8</v>
      </c>
    </row>
    <row r="733" spans="1:17" x14ac:dyDescent="0.25">
      <c r="A733">
        <v>24</v>
      </c>
      <c r="B733" t="s">
        <v>212</v>
      </c>
      <c r="C733" t="s">
        <v>14</v>
      </c>
      <c r="D733" t="s">
        <v>771</v>
      </c>
      <c r="E733">
        <v>0</v>
      </c>
      <c r="F733">
        <v>12.48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12.48</v>
      </c>
    </row>
    <row r="734" spans="1:17" x14ac:dyDescent="0.25">
      <c r="A734">
        <v>24</v>
      </c>
      <c r="B734" t="s">
        <v>212</v>
      </c>
      <c r="C734" t="s">
        <v>14</v>
      </c>
      <c r="D734" t="s">
        <v>29</v>
      </c>
      <c r="E734">
        <v>37.44</v>
      </c>
      <c r="F734">
        <v>39.6</v>
      </c>
      <c r="G734">
        <v>39.6</v>
      </c>
      <c r="H734">
        <v>0</v>
      </c>
      <c r="I734">
        <v>39.6</v>
      </c>
      <c r="J734">
        <v>0</v>
      </c>
      <c r="K734">
        <v>39.6</v>
      </c>
      <c r="L734">
        <v>0</v>
      </c>
      <c r="M734">
        <v>0</v>
      </c>
      <c r="N734">
        <v>0</v>
      </c>
      <c r="O734">
        <v>26.4</v>
      </c>
      <c r="P734">
        <v>26.4</v>
      </c>
      <c r="Q734">
        <v>248.64</v>
      </c>
    </row>
    <row r="735" spans="1:17" x14ac:dyDescent="0.25">
      <c r="A735">
        <v>24</v>
      </c>
      <c r="B735" t="s">
        <v>212</v>
      </c>
      <c r="C735" t="s">
        <v>14</v>
      </c>
      <c r="D735" t="s">
        <v>802</v>
      </c>
      <c r="E735">
        <v>0</v>
      </c>
      <c r="F735">
        <v>0</v>
      </c>
      <c r="G735">
        <v>0</v>
      </c>
      <c r="H735">
        <v>52.8</v>
      </c>
      <c r="I735">
        <v>13.2</v>
      </c>
      <c r="J735">
        <v>52.8</v>
      </c>
      <c r="K735">
        <v>105.6</v>
      </c>
      <c r="L735">
        <v>0</v>
      </c>
      <c r="M735">
        <v>26.4</v>
      </c>
      <c r="N735">
        <v>66</v>
      </c>
      <c r="O735">
        <v>39.6</v>
      </c>
      <c r="P735">
        <v>0</v>
      </c>
      <c r="Q735">
        <v>356.4</v>
      </c>
    </row>
    <row r="736" spans="1:17" x14ac:dyDescent="0.25">
      <c r="A736">
        <v>24</v>
      </c>
      <c r="B736" t="s">
        <v>807</v>
      </c>
      <c r="C736" t="s">
        <v>21</v>
      </c>
      <c r="D736" t="s">
        <v>214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25">
      <c r="A737">
        <v>24</v>
      </c>
      <c r="B737" t="s">
        <v>808</v>
      </c>
      <c r="C737" t="s">
        <v>17</v>
      </c>
      <c r="D737" t="s">
        <v>706</v>
      </c>
      <c r="E737">
        <v>0</v>
      </c>
      <c r="F737">
        <v>4.96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4.96</v>
      </c>
    </row>
    <row r="738" spans="1:17" x14ac:dyDescent="0.25">
      <c r="A738">
        <v>24</v>
      </c>
      <c r="B738" t="s">
        <v>808</v>
      </c>
      <c r="C738" t="s">
        <v>21</v>
      </c>
      <c r="D738" t="s">
        <v>709</v>
      </c>
      <c r="E738">
        <v>15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15</v>
      </c>
    </row>
    <row r="739" spans="1:17" x14ac:dyDescent="0.25">
      <c r="A739">
        <v>24</v>
      </c>
      <c r="B739" t="s">
        <v>808</v>
      </c>
      <c r="C739" t="s">
        <v>21</v>
      </c>
      <c r="D739" t="s">
        <v>215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25">
      <c r="A740">
        <v>24</v>
      </c>
      <c r="B740" t="s">
        <v>808</v>
      </c>
      <c r="C740" t="s">
        <v>14</v>
      </c>
      <c r="D740" t="s">
        <v>724</v>
      </c>
      <c r="E740">
        <v>0</v>
      </c>
      <c r="F740">
        <v>0</v>
      </c>
      <c r="G740">
        <v>16.600000000000001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16.600000000000001</v>
      </c>
    </row>
    <row r="741" spans="1:17" x14ac:dyDescent="0.25">
      <c r="A741">
        <v>24</v>
      </c>
      <c r="B741" t="s">
        <v>808</v>
      </c>
      <c r="C741" t="s">
        <v>14</v>
      </c>
      <c r="D741" t="s">
        <v>703</v>
      </c>
      <c r="E741">
        <v>75</v>
      </c>
      <c r="F741">
        <v>66.400000000000006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141.4</v>
      </c>
    </row>
    <row r="742" spans="1:17" x14ac:dyDescent="0.25">
      <c r="A742">
        <v>24</v>
      </c>
      <c r="B742" t="s">
        <v>808</v>
      </c>
      <c r="C742" t="s">
        <v>14</v>
      </c>
      <c r="D742" t="s">
        <v>704</v>
      </c>
      <c r="E742">
        <v>0</v>
      </c>
      <c r="F742">
        <v>33.200000000000003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33.200000000000003</v>
      </c>
    </row>
    <row r="743" spans="1:17" x14ac:dyDescent="0.25">
      <c r="A743">
        <v>24</v>
      </c>
      <c r="B743" t="s">
        <v>808</v>
      </c>
      <c r="C743" t="s">
        <v>14</v>
      </c>
      <c r="D743" t="s">
        <v>782</v>
      </c>
      <c r="E743">
        <v>15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15</v>
      </c>
    </row>
    <row r="744" spans="1:17" x14ac:dyDescent="0.25">
      <c r="A744">
        <v>24</v>
      </c>
      <c r="B744" t="s">
        <v>809</v>
      </c>
      <c r="C744" t="s">
        <v>17</v>
      </c>
      <c r="D744" t="s">
        <v>706</v>
      </c>
      <c r="E744">
        <v>9.92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9.92</v>
      </c>
    </row>
    <row r="745" spans="1:17" x14ac:dyDescent="0.25">
      <c r="A745">
        <v>24</v>
      </c>
      <c r="B745" t="s">
        <v>810</v>
      </c>
      <c r="C745" t="s">
        <v>14</v>
      </c>
      <c r="D745" t="s">
        <v>31</v>
      </c>
      <c r="E745">
        <v>0</v>
      </c>
      <c r="F745">
        <v>0</v>
      </c>
      <c r="G745">
        <v>23.2</v>
      </c>
      <c r="H745">
        <v>23.2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46.4</v>
      </c>
    </row>
    <row r="746" spans="1:17" x14ac:dyDescent="0.25">
      <c r="A746">
        <v>24</v>
      </c>
      <c r="B746" t="s">
        <v>811</v>
      </c>
      <c r="C746" t="s">
        <v>27</v>
      </c>
      <c r="D746" t="s">
        <v>113</v>
      </c>
      <c r="E746">
        <v>0</v>
      </c>
      <c r="F746">
        <v>20.88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20.88</v>
      </c>
    </row>
    <row r="747" spans="1:17" x14ac:dyDescent="0.25">
      <c r="A747">
        <v>24</v>
      </c>
      <c r="B747" t="s">
        <v>811</v>
      </c>
      <c r="C747" t="s">
        <v>21</v>
      </c>
      <c r="D747" t="s">
        <v>755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41.76</v>
      </c>
      <c r="N747">
        <v>0</v>
      </c>
      <c r="O747">
        <v>0</v>
      </c>
      <c r="P747">
        <v>0</v>
      </c>
      <c r="Q747">
        <v>41.76</v>
      </c>
    </row>
    <row r="748" spans="1:17" x14ac:dyDescent="0.25">
      <c r="A748">
        <v>24</v>
      </c>
      <c r="B748" t="s">
        <v>811</v>
      </c>
      <c r="C748" t="s">
        <v>14</v>
      </c>
      <c r="D748" t="s">
        <v>192</v>
      </c>
      <c r="E748">
        <v>52.8</v>
      </c>
      <c r="F748">
        <v>55.68</v>
      </c>
      <c r="G748">
        <v>0</v>
      </c>
      <c r="H748">
        <v>89.08</v>
      </c>
      <c r="I748">
        <v>0</v>
      </c>
      <c r="J748">
        <v>44.54</v>
      </c>
      <c r="K748">
        <v>66.819999999999993</v>
      </c>
      <c r="L748">
        <v>0</v>
      </c>
      <c r="M748">
        <v>22.27</v>
      </c>
      <c r="N748">
        <v>0</v>
      </c>
      <c r="O748">
        <v>0</v>
      </c>
      <c r="P748">
        <v>44.54</v>
      </c>
      <c r="Q748">
        <v>375.73</v>
      </c>
    </row>
    <row r="749" spans="1:17" x14ac:dyDescent="0.25">
      <c r="A749">
        <v>24</v>
      </c>
      <c r="B749" t="s">
        <v>811</v>
      </c>
      <c r="C749" t="s">
        <v>14</v>
      </c>
      <c r="D749" t="s">
        <v>180</v>
      </c>
      <c r="E749">
        <v>52.8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44.54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97.34</v>
      </c>
    </row>
    <row r="750" spans="1:17" x14ac:dyDescent="0.25">
      <c r="A750">
        <v>24</v>
      </c>
      <c r="B750" t="s">
        <v>811</v>
      </c>
      <c r="C750" t="s">
        <v>14</v>
      </c>
      <c r="D750" t="s">
        <v>101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155.88999999999999</v>
      </c>
      <c r="P750">
        <v>22.27</v>
      </c>
      <c r="Q750">
        <v>178.16</v>
      </c>
    </row>
    <row r="751" spans="1:17" x14ac:dyDescent="0.25">
      <c r="A751">
        <v>24</v>
      </c>
      <c r="B751" t="s">
        <v>811</v>
      </c>
      <c r="C751" t="s">
        <v>14</v>
      </c>
      <c r="D751" t="s">
        <v>704</v>
      </c>
      <c r="E751">
        <v>0</v>
      </c>
      <c r="F751">
        <v>22.78</v>
      </c>
      <c r="G751">
        <v>68.34</v>
      </c>
      <c r="H751">
        <v>45.56</v>
      </c>
      <c r="I751">
        <v>22.78</v>
      </c>
      <c r="J751">
        <v>45.56</v>
      </c>
      <c r="K751">
        <v>45.56</v>
      </c>
      <c r="L751">
        <v>45.56</v>
      </c>
      <c r="M751">
        <v>91.12</v>
      </c>
      <c r="N751">
        <v>45.56</v>
      </c>
      <c r="O751">
        <v>45.56</v>
      </c>
      <c r="P751">
        <v>68.34</v>
      </c>
      <c r="Q751">
        <v>546.72</v>
      </c>
    </row>
    <row r="752" spans="1:17" x14ac:dyDescent="0.25">
      <c r="A752">
        <v>24</v>
      </c>
      <c r="B752" t="s">
        <v>811</v>
      </c>
      <c r="C752" t="s">
        <v>14</v>
      </c>
      <c r="D752" t="s">
        <v>707</v>
      </c>
      <c r="E752">
        <v>0</v>
      </c>
      <c r="F752">
        <v>0</v>
      </c>
      <c r="G752">
        <v>27.84</v>
      </c>
      <c r="H752">
        <v>0</v>
      </c>
      <c r="I752">
        <v>22.27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22.27</v>
      </c>
      <c r="Q752">
        <v>72.38</v>
      </c>
    </row>
    <row r="753" spans="1:17" x14ac:dyDescent="0.25">
      <c r="A753">
        <v>24</v>
      </c>
      <c r="B753" t="s">
        <v>811</v>
      </c>
      <c r="C753" t="s">
        <v>14</v>
      </c>
      <c r="D753" t="s">
        <v>771</v>
      </c>
      <c r="E753">
        <v>0</v>
      </c>
      <c r="F753">
        <v>26.4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26.4</v>
      </c>
    </row>
    <row r="754" spans="1:17" x14ac:dyDescent="0.25">
      <c r="A754">
        <v>24</v>
      </c>
      <c r="B754" t="s">
        <v>811</v>
      </c>
      <c r="C754" t="s">
        <v>14</v>
      </c>
      <c r="D754" t="s">
        <v>167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22.27</v>
      </c>
      <c r="P754">
        <v>0</v>
      </c>
      <c r="Q754">
        <v>22.27</v>
      </c>
    </row>
    <row r="755" spans="1:17" x14ac:dyDescent="0.25">
      <c r="A755">
        <v>24</v>
      </c>
      <c r="B755" t="s">
        <v>811</v>
      </c>
      <c r="C755" t="s">
        <v>14</v>
      </c>
      <c r="D755" t="s">
        <v>782</v>
      </c>
      <c r="E755">
        <v>19.8</v>
      </c>
      <c r="F755">
        <v>19.8</v>
      </c>
      <c r="G755">
        <v>104.4</v>
      </c>
      <c r="H755">
        <v>41.76</v>
      </c>
      <c r="I755">
        <v>62.64</v>
      </c>
      <c r="J755">
        <v>20.88</v>
      </c>
      <c r="K755">
        <v>20.88</v>
      </c>
      <c r="L755">
        <v>41.76</v>
      </c>
      <c r="M755">
        <v>20.88</v>
      </c>
      <c r="N755">
        <v>20.88</v>
      </c>
      <c r="O755">
        <v>41.76</v>
      </c>
      <c r="P755">
        <v>83.52</v>
      </c>
      <c r="Q755">
        <v>498.96</v>
      </c>
    </row>
    <row r="756" spans="1:17" x14ac:dyDescent="0.25">
      <c r="A756">
        <v>24</v>
      </c>
      <c r="B756" t="s">
        <v>811</v>
      </c>
      <c r="C756" t="s">
        <v>14</v>
      </c>
      <c r="D756" t="s">
        <v>731</v>
      </c>
      <c r="E756">
        <v>0</v>
      </c>
      <c r="F756">
        <v>0</v>
      </c>
      <c r="G756">
        <v>20.88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20.88</v>
      </c>
    </row>
    <row r="757" spans="1:17" x14ac:dyDescent="0.25">
      <c r="A757">
        <v>24</v>
      </c>
      <c r="B757" t="s">
        <v>811</v>
      </c>
      <c r="C757" t="s">
        <v>14</v>
      </c>
      <c r="D757" t="s">
        <v>746</v>
      </c>
      <c r="E757">
        <v>0</v>
      </c>
      <c r="F757">
        <v>22.78</v>
      </c>
      <c r="G757">
        <v>22.78</v>
      </c>
      <c r="H757">
        <v>45.56</v>
      </c>
      <c r="I757">
        <v>22.78</v>
      </c>
      <c r="J757">
        <v>22.78</v>
      </c>
      <c r="K757">
        <v>22.78</v>
      </c>
      <c r="L757">
        <v>0</v>
      </c>
      <c r="M757">
        <v>68.34</v>
      </c>
      <c r="N757">
        <v>22.78</v>
      </c>
      <c r="O757">
        <v>22.78</v>
      </c>
      <c r="P757">
        <v>0</v>
      </c>
      <c r="Q757">
        <v>273.36</v>
      </c>
    </row>
    <row r="758" spans="1:17" x14ac:dyDescent="0.25">
      <c r="A758">
        <v>24</v>
      </c>
      <c r="B758" t="s">
        <v>811</v>
      </c>
      <c r="C758" t="s">
        <v>14</v>
      </c>
      <c r="D758" t="s">
        <v>31</v>
      </c>
      <c r="E758">
        <v>26.4</v>
      </c>
      <c r="F758">
        <v>27.84</v>
      </c>
      <c r="G758">
        <v>0</v>
      </c>
      <c r="H758">
        <v>27.84</v>
      </c>
      <c r="I758">
        <v>66.81</v>
      </c>
      <c r="J758">
        <v>72.38</v>
      </c>
      <c r="K758">
        <v>50.11</v>
      </c>
      <c r="L758">
        <v>44.54</v>
      </c>
      <c r="M758">
        <v>44.54</v>
      </c>
      <c r="N758">
        <v>72.38</v>
      </c>
      <c r="O758">
        <v>22.27</v>
      </c>
      <c r="P758">
        <v>22.27</v>
      </c>
      <c r="Q758">
        <v>477.38</v>
      </c>
    </row>
    <row r="759" spans="1:17" ht="15.75" thickBot="1" x14ac:dyDescent="0.3">
      <c r="E759" s="2">
        <f>SUM(E488:E758)</f>
        <v>7083.0299999999979</v>
      </c>
      <c r="F759" s="2">
        <f t="shared" ref="F759:Q759" si="41">SUM(F488:F758)</f>
        <v>11296.169999999995</v>
      </c>
      <c r="G759" s="2">
        <f t="shared" si="41"/>
        <v>19803.269999999982</v>
      </c>
      <c r="H759" s="2">
        <f t="shared" si="41"/>
        <v>15158.26</v>
      </c>
      <c r="I759" s="2">
        <f t="shared" si="41"/>
        <v>19001.439999999988</v>
      </c>
      <c r="J759" s="2">
        <f t="shared" si="41"/>
        <v>18097.739999999987</v>
      </c>
      <c r="K759" s="2">
        <f t="shared" si="41"/>
        <v>18994.739999999991</v>
      </c>
      <c r="L759" s="2">
        <f t="shared" si="41"/>
        <v>10888.75</v>
      </c>
      <c r="M759" s="2">
        <f t="shared" si="41"/>
        <v>18553.059999999983</v>
      </c>
      <c r="N759" s="2">
        <f t="shared" si="41"/>
        <v>15840.439999999997</v>
      </c>
      <c r="O759" s="2">
        <f t="shared" si="41"/>
        <v>23455.979999999992</v>
      </c>
      <c r="P759" s="2">
        <f t="shared" si="41"/>
        <v>14791.499999999996</v>
      </c>
      <c r="Q759" s="2">
        <f t="shared" si="41"/>
        <v>192964.37999999992</v>
      </c>
    </row>
    <row r="760" spans="1:17" x14ac:dyDescent="0.25">
      <c r="A760">
        <v>27</v>
      </c>
      <c r="B760" t="s">
        <v>216</v>
      </c>
      <c r="C760" t="s">
        <v>14</v>
      </c>
      <c r="D760" t="s">
        <v>710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25">
      <c r="A761">
        <v>27</v>
      </c>
      <c r="B761" t="s">
        <v>812</v>
      </c>
      <c r="C761" t="s">
        <v>14</v>
      </c>
      <c r="D761" t="s">
        <v>180</v>
      </c>
      <c r="E761">
        <v>0</v>
      </c>
      <c r="F761">
        <v>0</v>
      </c>
      <c r="G761">
        <v>-83.7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-83.7</v>
      </c>
    </row>
    <row r="762" spans="1:17" x14ac:dyDescent="0.25">
      <c r="A762">
        <v>27</v>
      </c>
      <c r="B762" t="s">
        <v>812</v>
      </c>
      <c r="C762" t="s">
        <v>14</v>
      </c>
      <c r="D762" t="s">
        <v>101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430.5</v>
      </c>
      <c r="P762">
        <v>0</v>
      </c>
      <c r="Q762">
        <v>430.5</v>
      </c>
    </row>
    <row r="763" spans="1:17" x14ac:dyDescent="0.25">
      <c r="A763">
        <v>27</v>
      </c>
      <c r="B763" t="s">
        <v>812</v>
      </c>
      <c r="C763" t="s">
        <v>14</v>
      </c>
      <c r="D763" t="s">
        <v>710</v>
      </c>
      <c r="E763">
        <v>368.28</v>
      </c>
      <c r="F763">
        <v>677.17</v>
      </c>
      <c r="G763">
        <v>912.38</v>
      </c>
      <c r="H763">
        <v>380.16</v>
      </c>
      <c r="I763">
        <v>304.13</v>
      </c>
      <c r="J763">
        <v>380.15</v>
      </c>
      <c r="K763">
        <v>456.19</v>
      </c>
      <c r="L763">
        <v>152.06</v>
      </c>
      <c r="M763">
        <v>76.03</v>
      </c>
      <c r="N763">
        <v>0</v>
      </c>
      <c r="O763">
        <v>0</v>
      </c>
      <c r="P763">
        <v>0</v>
      </c>
      <c r="Q763">
        <v>3706.55</v>
      </c>
    </row>
    <row r="764" spans="1:17" x14ac:dyDescent="0.25">
      <c r="A764">
        <v>27</v>
      </c>
      <c r="B764" t="s">
        <v>812</v>
      </c>
      <c r="C764" t="s">
        <v>14</v>
      </c>
      <c r="D764" t="s">
        <v>813</v>
      </c>
      <c r="E764">
        <v>0</v>
      </c>
      <c r="F764">
        <v>0</v>
      </c>
      <c r="G764">
        <v>302.39999999999998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302.39999999999998</v>
      </c>
    </row>
    <row r="765" spans="1:17" x14ac:dyDescent="0.25">
      <c r="A765">
        <v>27</v>
      </c>
      <c r="B765" t="s">
        <v>217</v>
      </c>
      <c r="C765" t="s">
        <v>14</v>
      </c>
      <c r="D765" t="s">
        <v>180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83.7</v>
      </c>
      <c r="K765">
        <v>2.7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86.4</v>
      </c>
    </row>
    <row r="766" spans="1:17" x14ac:dyDescent="0.25">
      <c r="A766">
        <v>27</v>
      </c>
      <c r="B766" t="s">
        <v>217</v>
      </c>
      <c r="C766" t="s">
        <v>14</v>
      </c>
      <c r="D766" t="s">
        <v>101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861</v>
      </c>
      <c r="P766">
        <v>123</v>
      </c>
      <c r="Q766">
        <v>984</v>
      </c>
    </row>
    <row r="767" spans="1:17" x14ac:dyDescent="0.25">
      <c r="A767">
        <v>27</v>
      </c>
      <c r="B767" t="s">
        <v>217</v>
      </c>
      <c r="C767" t="s">
        <v>14</v>
      </c>
      <c r="D767" t="s">
        <v>29</v>
      </c>
      <c r="E767">
        <v>0</v>
      </c>
      <c r="F767">
        <v>68.400000000000006</v>
      </c>
      <c r="G767">
        <v>0</v>
      </c>
      <c r="H767">
        <v>146.88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215.28</v>
      </c>
    </row>
    <row r="768" spans="1:17" x14ac:dyDescent="0.25">
      <c r="A768">
        <v>27</v>
      </c>
      <c r="B768" t="s">
        <v>218</v>
      </c>
      <c r="C768" t="s">
        <v>14</v>
      </c>
      <c r="D768" t="s">
        <v>72</v>
      </c>
      <c r="E768">
        <v>21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21</v>
      </c>
    </row>
    <row r="769" spans="1:17" x14ac:dyDescent="0.25">
      <c r="A769">
        <v>27</v>
      </c>
      <c r="B769" t="s">
        <v>218</v>
      </c>
      <c r="C769" t="s">
        <v>14</v>
      </c>
      <c r="D769" t="s">
        <v>731</v>
      </c>
      <c r="E769">
        <v>0</v>
      </c>
      <c r="F769">
        <v>0</v>
      </c>
      <c r="G769">
        <v>24.67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24.67</v>
      </c>
    </row>
    <row r="770" spans="1:17" x14ac:dyDescent="0.25">
      <c r="A770">
        <v>27</v>
      </c>
      <c r="B770" t="s">
        <v>219</v>
      </c>
      <c r="C770" t="s">
        <v>14</v>
      </c>
      <c r="D770" t="s">
        <v>764</v>
      </c>
      <c r="E770">
        <v>0</v>
      </c>
      <c r="F770">
        <v>33.299999999999997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33.299999999999997</v>
      </c>
    </row>
    <row r="771" spans="1:17" x14ac:dyDescent="0.25">
      <c r="A771">
        <v>27</v>
      </c>
      <c r="B771" t="s">
        <v>220</v>
      </c>
      <c r="C771" t="s">
        <v>14</v>
      </c>
      <c r="D771" t="s">
        <v>72</v>
      </c>
      <c r="E771">
        <v>21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21</v>
      </c>
    </row>
    <row r="772" spans="1:17" x14ac:dyDescent="0.25">
      <c r="A772">
        <v>27</v>
      </c>
      <c r="B772" t="s">
        <v>221</v>
      </c>
      <c r="C772" t="s">
        <v>21</v>
      </c>
      <c r="D772" t="s">
        <v>22</v>
      </c>
      <c r="E772">
        <v>0</v>
      </c>
      <c r="F772">
        <v>0</v>
      </c>
      <c r="G772">
        <v>0</v>
      </c>
      <c r="H772">
        <v>0</v>
      </c>
      <c r="I772">
        <v>29.6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29.6</v>
      </c>
    </row>
    <row r="773" spans="1:17" x14ac:dyDescent="0.25">
      <c r="A773">
        <v>27</v>
      </c>
      <c r="B773" t="s">
        <v>221</v>
      </c>
      <c r="C773" t="s">
        <v>14</v>
      </c>
      <c r="D773" t="s">
        <v>72</v>
      </c>
      <c r="E773">
        <v>21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21</v>
      </c>
    </row>
    <row r="774" spans="1:17" x14ac:dyDescent="0.25">
      <c r="A774">
        <v>27</v>
      </c>
      <c r="B774" t="s">
        <v>221</v>
      </c>
      <c r="C774" t="s">
        <v>14</v>
      </c>
      <c r="D774" t="s">
        <v>707</v>
      </c>
      <c r="E774">
        <v>0</v>
      </c>
      <c r="F774">
        <v>0</v>
      </c>
      <c r="G774">
        <v>29.6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29.6</v>
      </c>
    </row>
    <row r="775" spans="1:17" x14ac:dyDescent="0.25">
      <c r="A775">
        <v>27</v>
      </c>
      <c r="B775" t="s">
        <v>221</v>
      </c>
      <c r="C775" t="s">
        <v>14</v>
      </c>
      <c r="D775" t="s">
        <v>764</v>
      </c>
      <c r="E775">
        <v>0</v>
      </c>
      <c r="F775">
        <v>0</v>
      </c>
      <c r="G775">
        <v>0</v>
      </c>
      <c r="H775">
        <v>49.34</v>
      </c>
      <c r="I775">
        <v>29.6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78.94</v>
      </c>
    </row>
    <row r="776" spans="1:17" x14ac:dyDescent="0.25">
      <c r="A776">
        <v>27</v>
      </c>
      <c r="B776" t="s">
        <v>221</v>
      </c>
      <c r="C776" t="s">
        <v>14</v>
      </c>
      <c r="D776" t="s">
        <v>731</v>
      </c>
      <c r="E776">
        <v>0</v>
      </c>
      <c r="F776">
        <v>0</v>
      </c>
      <c r="G776">
        <v>24.67</v>
      </c>
      <c r="H776">
        <v>27.75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52.42</v>
      </c>
    </row>
    <row r="777" spans="1:17" x14ac:dyDescent="0.25">
      <c r="A777">
        <v>27</v>
      </c>
      <c r="B777" t="s">
        <v>221</v>
      </c>
      <c r="C777" t="s">
        <v>14</v>
      </c>
      <c r="D777" t="s">
        <v>31</v>
      </c>
      <c r="E777">
        <v>0</v>
      </c>
      <c r="F777">
        <v>0</v>
      </c>
      <c r="G777">
        <v>0</v>
      </c>
      <c r="H777">
        <v>55.5</v>
      </c>
      <c r="I777">
        <v>59.2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114.7</v>
      </c>
    </row>
    <row r="778" spans="1:17" x14ac:dyDescent="0.25">
      <c r="A778">
        <v>27</v>
      </c>
      <c r="B778" t="s">
        <v>221</v>
      </c>
      <c r="C778" t="s">
        <v>14</v>
      </c>
      <c r="D778" t="s">
        <v>153</v>
      </c>
      <c r="E778">
        <v>0</v>
      </c>
      <c r="F778">
        <v>49.34</v>
      </c>
      <c r="G778">
        <v>0</v>
      </c>
      <c r="H778">
        <v>0</v>
      </c>
      <c r="I778">
        <v>29.6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78.94</v>
      </c>
    </row>
    <row r="779" spans="1:17" x14ac:dyDescent="0.25">
      <c r="A779">
        <v>27</v>
      </c>
      <c r="B779" t="s">
        <v>814</v>
      </c>
      <c r="C779" t="s">
        <v>14</v>
      </c>
      <c r="D779" t="s">
        <v>780</v>
      </c>
      <c r="E779">
        <v>0</v>
      </c>
      <c r="F779">
        <v>33.299999999999997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33.299999999999997</v>
      </c>
    </row>
    <row r="780" spans="1:17" x14ac:dyDescent="0.25">
      <c r="A780">
        <v>27</v>
      </c>
      <c r="B780" t="s">
        <v>814</v>
      </c>
      <c r="C780" t="s">
        <v>14</v>
      </c>
      <c r="D780" t="s">
        <v>31</v>
      </c>
      <c r="E780">
        <v>0</v>
      </c>
      <c r="F780">
        <v>98.82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98.82</v>
      </c>
    </row>
    <row r="781" spans="1:17" x14ac:dyDescent="0.25">
      <c r="A781">
        <v>27</v>
      </c>
      <c r="B781" t="s">
        <v>815</v>
      </c>
      <c r="C781" t="s">
        <v>27</v>
      </c>
      <c r="D781" t="s">
        <v>186</v>
      </c>
      <c r="E781">
        <v>0</v>
      </c>
      <c r="F781">
        <v>0</v>
      </c>
      <c r="G781">
        <v>0</v>
      </c>
      <c r="H781">
        <v>29.6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29.6</v>
      </c>
    </row>
    <row r="782" spans="1:17" x14ac:dyDescent="0.25">
      <c r="A782">
        <v>27</v>
      </c>
      <c r="B782" t="s">
        <v>815</v>
      </c>
      <c r="C782" t="s">
        <v>14</v>
      </c>
      <c r="D782" t="s">
        <v>780</v>
      </c>
      <c r="E782">
        <v>0</v>
      </c>
      <c r="F782">
        <v>0</v>
      </c>
      <c r="G782">
        <v>27.75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27.75</v>
      </c>
    </row>
    <row r="783" spans="1:17" x14ac:dyDescent="0.25">
      <c r="A783">
        <v>27</v>
      </c>
      <c r="B783" t="s">
        <v>815</v>
      </c>
      <c r="C783" t="s">
        <v>14</v>
      </c>
      <c r="D783" t="s">
        <v>704</v>
      </c>
      <c r="E783">
        <v>0</v>
      </c>
      <c r="F783">
        <v>0</v>
      </c>
      <c r="G783">
        <v>74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74</v>
      </c>
    </row>
    <row r="784" spans="1:17" x14ac:dyDescent="0.25">
      <c r="A784">
        <v>27</v>
      </c>
      <c r="B784" t="s">
        <v>815</v>
      </c>
      <c r="C784" t="s">
        <v>14</v>
      </c>
      <c r="D784" t="s">
        <v>72</v>
      </c>
      <c r="E784">
        <v>20.83</v>
      </c>
      <c r="F784">
        <v>32.799999999999997</v>
      </c>
      <c r="G784">
        <v>0</v>
      </c>
      <c r="H784">
        <v>16.399999999999999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70.03</v>
      </c>
    </row>
    <row r="785" spans="1:17" x14ac:dyDescent="0.25">
      <c r="A785">
        <v>27</v>
      </c>
      <c r="B785" t="s">
        <v>815</v>
      </c>
      <c r="C785" t="s">
        <v>14</v>
      </c>
      <c r="D785" t="s">
        <v>707</v>
      </c>
      <c r="E785">
        <v>0</v>
      </c>
      <c r="F785">
        <v>0</v>
      </c>
      <c r="G785">
        <v>48.1</v>
      </c>
      <c r="H785">
        <v>29.6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77.7</v>
      </c>
    </row>
    <row r="786" spans="1:17" x14ac:dyDescent="0.25">
      <c r="A786">
        <v>27</v>
      </c>
      <c r="B786" t="s">
        <v>815</v>
      </c>
      <c r="C786" t="s">
        <v>14</v>
      </c>
      <c r="D786" t="s">
        <v>764</v>
      </c>
      <c r="E786">
        <v>0</v>
      </c>
      <c r="F786">
        <v>0</v>
      </c>
      <c r="G786">
        <v>55.5</v>
      </c>
      <c r="H786">
        <v>55.5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111</v>
      </c>
    </row>
    <row r="787" spans="1:17" x14ac:dyDescent="0.25">
      <c r="A787">
        <v>27</v>
      </c>
      <c r="B787" t="s">
        <v>815</v>
      </c>
      <c r="C787" t="s">
        <v>14</v>
      </c>
      <c r="D787" t="s">
        <v>29</v>
      </c>
      <c r="E787">
        <v>0</v>
      </c>
      <c r="F787">
        <v>0</v>
      </c>
      <c r="G787">
        <v>0</v>
      </c>
      <c r="H787">
        <v>27.75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27.75</v>
      </c>
    </row>
    <row r="788" spans="1:17" x14ac:dyDescent="0.25">
      <c r="A788">
        <v>27</v>
      </c>
      <c r="B788" t="s">
        <v>815</v>
      </c>
      <c r="C788" t="s">
        <v>14</v>
      </c>
      <c r="D788" t="s">
        <v>731</v>
      </c>
      <c r="E788">
        <v>20.83</v>
      </c>
      <c r="F788">
        <v>0</v>
      </c>
      <c r="G788">
        <v>18.5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39.33</v>
      </c>
    </row>
    <row r="789" spans="1:17" x14ac:dyDescent="0.25">
      <c r="A789">
        <v>27</v>
      </c>
      <c r="B789" t="s">
        <v>815</v>
      </c>
      <c r="C789" t="s">
        <v>14</v>
      </c>
      <c r="D789" t="s">
        <v>104</v>
      </c>
      <c r="E789">
        <v>0</v>
      </c>
      <c r="F789">
        <v>0</v>
      </c>
      <c r="G789">
        <v>0</v>
      </c>
      <c r="H789">
        <v>21.53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21.53</v>
      </c>
    </row>
    <row r="790" spans="1:17" x14ac:dyDescent="0.25">
      <c r="A790">
        <v>27</v>
      </c>
      <c r="B790" t="s">
        <v>815</v>
      </c>
      <c r="C790" t="s">
        <v>14</v>
      </c>
      <c r="D790" t="s">
        <v>31</v>
      </c>
      <c r="E790">
        <v>0</v>
      </c>
      <c r="F790">
        <v>0</v>
      </c>
      <c r="G790">
        <v>83.25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83.25</v>
      </c>
    </row>
    <row r="791" spans="1:17" x14ac:dyDescent="0.25">
      <c r="A791">
        <v>27</v>
      </c>
      <c r="B791" t="s">
        <v>815</v>
      </c>
      <c r="C791" t="s">
        <v>120</v>
      </c>
      <c r="D791" t="s">
        <v>751</v>
      </c>
      <c r="E791">
        <v>0</v>
      </c>
      <c r="F791">
        <v>0</v>
      </c>
      <c r="G791">
        <v>185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185</v>
      </c>
    </row>
    <row r="792" spans="1:17" x14ac:dyDescent="0.25">
      <c r="A792">
        <v>27</v>
      </c>
      <c r="B792" t="s">
        <v>222</v>
      </c>
      <c r="C792" t="s">
        <v>14</v>
      </c>
      <c r="D792" t="s">
        <v>31</v>
      </c>
      <c r="E792">
        <v>0</v>
      </c>
      <c r="F792">
        <v>66.599999999999994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66.599999999999994</v>
      </c>
    </row>
    <row r="793" spans="1:17" x14ac:dyDescent="0.25">
      <c r="A793">
        <v>27</v>
      </c>
      <c r="B793" t="s">
        <v>223</v>
      </c>
      <c r="C793" t="s">
        <v>27</v>
      </c>
      <c r="D793" t="s">
        <v>186</v>
      </c>
      <c r="E793">
        <v>0</v>
      </c>
      <c r="F793">
        <v>0</v>
      </c>
      <c r="G793">
        <v>0</v>
      </c>
      <c r="H793">
        <v>29.6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29.6</v>
      </c>
    </row>
    <row r="794" spans="1:17" x14ac:dyDescent="0.25">
      <c r="A794">
        <v>27</v>
      </c>
      <c r="B794" t="s">
        <v>223</v>
      </c>
      <c r="C794" t="s">
        <v>14</v>
      </c>
      <c r="D794" t="s">
        <v>180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37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37</v>
      </c>
    </row>
    <row r="795" spans="1:17" x14ac:dyDescent="0.25">
      <c r="A795">
        <v>27</v>
      </c>
      <c r="B795" t="s">
        <v>223</v>
      </c>
      <c r="C795" t="s">
        <v>14</v>
      </c>
      <c r="D795" t="s">
        <v>72</v>
      </c>
      <c r="E795">
        <v>37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37</v>
      </c>
    </row>
    <row r="796" spans="1:17" x14ac:dyDescent="0.25">
      <c r="A796">
        <v>27</v>
      </c>
      <c r="B796" t="s">
        <v>223</v>
      </c>
      <c r="C796" t="s">
        <v>14</v>
      </c>
      <c r="D796" t="s">
        <v>707</v>
      </c>
      <c r="E796">
        <v>0</v>
      </c>
      <c r="F796">
        <v>0</v>
      </c>
      <c r="G796">
        <v>0</v>
      </c>
      <c r="H796">
        <v>29.6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29.6</v>
      </c>
    </row>
    <row r="797" spans="1:17" x14ac:dyDescent="0.25">
      <c r="A797">
        <v>27</v>
      </c>
      <c r="B797" t="s">
        <v>223</v>
      </c>
      <c r="C797" t="s">
        <v>14</v>
      </c>
      <c r="D797" t="s">
        <v>781</v>
      </c>
      <c r="E797">
        <v>0</v>
      </c>
      <c r="F797">
        <v>0</v>
      </c>
      <c r="G797">
        <v>24.67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24.67</v>
      </c>
    </row>
    <row r="798" spans="1:17" x14ac:dyDescent="0.25">
      <c r="A798">
        <v>27</v>
      </c>
      <c r="B798" t="s">
        <v>223</v>
      </c>
      <c r="C798" t="s">
        <v>14</v>
      </c>
      <c r="D798" t="s">
        <v>104</v>
      </c>
      <c r="E798">
        <v>0</v>
      </c>
      <c r="F798">
        <v>0</v>
      </c>
      <c r="G798">
        <v>0</v>
      </c>
      <c r="H798">
        <v>37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37</v>
      </c>
    </row>
    <row r="799" spans="1:17" x14ac:dyDescent="0.25">
      <c r="A799">
        <v>27</v>
      </c>
      <c r="B799" t="s">
        <v>223</v>
      </c>
      <c r="C799" t="s">
        <v>14</v>
      </c>
      <c r="D799" t="s">
        <v>31</v>
      </c>
      <c r="E799">
        <v>0</v>
      </c>
      <c r="F799">
        <v>0</v>
      </c>
      <c r="G799">
        <v>0</v>
      </c>
      <c r="H799">
        <v>0</v>
      </c>
      <c r="I799">
        <v>29.6</v>
      </c>
      <c r="J799">
        <v>29.6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59.2</v>
      </c>
    </row>
    <row r="800" spans="1:17" x14ac:dyDescent="0.25">
      <c r="A800">
        <v>27</v>
      </c>
      <c r="B800" t="s">
        <v>223</v>
      </c>
      <c r="C800" t="s">
        <v>14</v>
      </c>
      <c r="D800" t="s">
        <v>153</v>
      </c>
      <c r="E800">
        <v>0</v>
      </c>
      <c r="F800">
        <v>0</v>
      </c>
      <c r="G800">
        <v>29.6</v>
      </c>
      <c r="H800">
        <v>0</v>
      </c>
      <c r="I800">
        <v>29.6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59.2</v>
      </c>
    </row>
    <row r="801" spans="1:17" x14ac:dyDescent="0.25">
      <c r="A801">
        <v>27</v>
      </c>
      <c r="B801" t="s">
        <v>224</v>
      </c>
      <c r="C801" t="s">
        <v>27</v>
      </c>
      <c r="D801" t="s">
        <v>751</v>
      </c>
      <c r="E801">
        <v>0</v>
      </c>
      <c r="F801">
        <v>0</v>
      </c>
      <c r="G801">
        <v>0</v>
      </c>
      <c r="H801">
        <v>185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185</v>
      </c>
    </row>
    <row r="802" spans="1:17" x14ac:dyDescent="0.25">
      <c r="A802">
        <v>27</v>
      </c>
      <c r="B802" t="s">
        <v>224</v>
      </c>
      <c r="C802" t="s">
        <v>27</v>
      </c>
      <c r="D802" t="s">
        <v>122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27</v>
      </c>
      <c r="B803" t="s">
        <v>224</v>
      </c>
      <c r="C803" t="s">
        <v>21</v>
      </c>
      <c r="D803" t="s">
        <v>755</v>
      </c>
      <c r="E803">
        <v>0</v>
      </c>
      <c r="F803">
        <v>0</v>
      </c>
      <c r="G803">
        <v>0</v>
      </c>
      <c r="H803">
        <v>0</v>
      </c>
      <c r="I803">
        <v>30.82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30.82</v>
      </c>
    </row>
    <row r="804" spans="1:17" x14ac:dyDescent="0.25">
      <c r="A804">
        <v>27</v>
      </c>
      <c r="B804" t="s">
        <v>224</v>
      </c>
      <c r="C804" t="s">
        <v>14</v>
      </c>
      <c r="D804" t="s">
        <v>780</v>
      </c>
      <c r="E804">
        <v>0</v>
      </c>
      <c r="F804">
        <v>0</v>
      </c>
      <c r="G804">
        <v>0</v>
      </c>
      <c r="H804">
        <v>27.75</v>
      </c>
      <c r="I804">
        <v>29.6</v>
      </c>
      <c r="J804">
        <v>29.6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86.95</v>
      </c>
    </row>
    <row r="805" spans="1:17" x14ac:dyDescent="0.25">
      <c r="A805">
        <v>27</v>
      </c>
      <c r="B805" t="s">
        <v>224</v>
      </c>
      <c r="C805" t="s">
        <v>14</v>
      </c>
      <c r="D805" t="s">
        <v>703</v>
      </c>
      <c r="E805">
        <v>0</v>
      </c>
      <c r="F805">
        <v>0</v>
      </c>
      <c r="G805">
        <v>0</v>
      </c>
      <c r="H805">
        <v>37</v>
      </c>
      <c r="I805">
        <v>0</v>
      </c>
      <c r="J805">
        <v>37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74</v>
      </c>
    </row>
    <row r="806" spans="1:17" x14ac:dyDescent="0.25">
      <c r="A806">
        <v>27</v>
      </c>
      <c r="B806" t="s">
        <v>224</v>
      </c>
      <c r="C806" t="s">
        <v>14</v>
      </c>
      <c r="D806" t="s">
        <v>704</v>
      </c>
      <c r="E806">
        <v>0</v>
      </c>
      <c r="F806">
        <v>0</v>
      </c>
      <c r="G806">
        <v>0</v>
      </c>
      <c r="H806">
        <v>0</v>
      </c>
      <c r="I806">
        <v>37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37</v>
      </c>
    </row>
    <row r="807" spans="1:17" x14ac:dyDescent="0.25">
      <c r="A807">
        <v>27</v>
      </c>
      <c r="B807" t="s">
        <v>224</v>
      </c>
      <c r="C807" t="s">
        <v>14</v>
      </c>
      <c r="D807" t="s">
        <v>705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37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37</v>
      </c>
    </row>
    <row r="808" spans="1:17" x14ac:dyDescent="0.25">
      <c r="A808">
        <v>27</v>
      </c>
      <c r="B808" t="s">
        <v>224</v>
      </c>
      <c r="C808" t="s">
        <v>14</v>
      </c>
      <c r="D808" t="s">
        <v>72</v>
      </c>
      <c r="E808">
        <v>22.4</v>
      </c>
      <c r="F808">
        <v>0</v>
      </c>
      <c r="G808">
        <v>0</v>
      </c>
      <c r="H808">
        <v>22.4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44.8</v>
      </c>
    </row>
    <row r="809" spans="1:17" x14ac:dyDescent="0.25">
      <c r="A809">
        <v>27</v>
      </c>
      <c r="B809" t="s">
        <v>224</v>
      </c>
      <c r="C809" t="s">
        <v>14</v>
      </c>
      <c r="D809" t="s">
        <v>707</v>
      </c>
      <c r="E809">
        <v>0</v>
      </c>
      <c r="F809">
        <v>0</v>
      </c>
      <c r="G809">
        <v>0</v>
      </c>
      <c r="H809">
        <v>0</v>
      </c>
      <c r="I809">
        <v>29.6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29.6</v>
      </c>
    </row>
    <row r="810" spans="1:17" x14ac:dyDescent="0.25">
      <c r="A810">
        <v>27</v>
      </c>
      <c r="B810" t="s">
        <v>224</v>
      </c>
      <c r="C810" t="s">
        <v>14</v>
      </c>
      <c r="D810" t="s">
        <v>782</v>
      </c>
      <c r="E810">
        <v>0</v>
      </c>
      <c r="F810">
        <v>0</v>
      </c>
      <c r="G810">
        <v>0</v>
      </c>
      <c r="H810">
        <v>0</v>
      </c>
      <c r="I810">
        <v>37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37</v>
      </c>
    </row>
    <row r="811" spans="1:17" x14ac:dyDescent="0.25">
      <c r="A811">
        <v>27</v>
      </c>
      <c r="B811" t="s">
        <v>224</v>
      </c>
      <c r="C811" t="s">
        <v>14</v>
      </c>
      <c r="D811" t="s">
        <v>746</v>
      </c>
      <c r="E811">
        <v>0</v>
      </c>
      <c r="F811">
        <v>0</v>
      </c>
      <c r="G811">
        <v>0</v>
      </c>
      <c r="H811">
        <v>74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74</v>
      </c>
    </row>
    <row r="812" spans="1:17" x14ac:dyDescent="0.25">
      <c r="A812">
        <v>27</v>
      </c>
      <c r="B812" t="s">
        <v>224</v>
      </c>
      <c r="C812" t="s">
        <v>14</v>
      </c>
      <c r="D812" t="s">
        <v>31</v>
      </c>
      <c r="E812">
        <v>0</v>
      </c>
      <c r="F812">
        <v>0</v>
      </c>
      <c r="G812">
        <v>0</v>
      </c>
      <c r="H812">
        <v>27.75</v>
      </c>
      <c r="I812">
        <v>29.6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57.35</v>
      </c>
    </row>
    <row r="813" spans="1:17" x14ac:dyDescent="0.25">
      <c r="A813">
        <v>27</v>
      </c>
      <c r="B813" t="s">
        <v>225</v>
      </c>
      <c r="C813" t="s">
        <v>14</v>
      </c>
      <c r="D813" t="s">
        <v>72</v>
      </c>
      <c r="E813">
        <v>11.95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11.95</v>
      </c>
    </row>
    <row r="814" spans="1:17" x14ac:dyDescent="0.25">
      <c r="A814">
        <v>27</v>
      </c>
      <c r="B814" t="s">
        <v>225</v>
      </c>
      <c r="C814" t="s">
        <v>14</v>
      </c>
      <c r="D814" t="s">
        <v>31</v>
      </c>
      <c r="E814">
        <v>0</v>
      </c>
      <c r="F814">
        <v>18.75</v>
      </c>
      <c r="G814">
        <v>0</v>
      </c>
      <c r="H814">
        <v>18.75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37.5</v>
      </c>
    </row>
    <row r="815" spans="1:17" x14ac:dyDescent="0.25">
      <c r="A815">
        <v>27</v>
      </c>
      <c r="B815" t="s">
        <v>225</v>
      </c>
      <c r="C815" t="s">
        <v>14</v>
      </c>
      <c r="D815" t="s">
        <v>153</v>
      </c>
      <c r="E815">
        <v>36.799999999999997</v>
      </c>
      <c r="F815">
        <v>0</v>
      </c>
      <c r="G815">
        <v>0</v>
      </c>
      <c r="H815">
        <v>18.75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55.55</v>
      </c>
    </row>
    <row r="816" spans="1:17" x14ac:dyDescent="0.25">
      <c r="A816">
        <v>27</v>
      </c>
      <c r="B816" t="s">
        <v>226</v>
      </c>
      <c r="C816" t="s">
        <v>27</v>
      </c>
      <c r="D816" t="s">
        <v>202</v>
      </c>
      <c r="E816">
        <v>0</v>
      </c>
      <c r="F816">
        <v>28.8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28.8</v>
      </c>
    </row>
    <row r="817" spans="1:17" x14ac:dyDescent="0.25">
      <c r="A817">
        <v>27</v>
      </c>
      <c r="B817" t="s">
        <v>226</v>
      </c>
      <c r="C817" t="s">
        <v>27</v>
      </c>
      <c r="D817" t="s">
        <v>743</v>
      </c>
      <c r="E817">
        <v>0</v>
      </c>
      <c r="F817">
        <v>0</v>
      </c>
      <c r="G817">
        <v>90</v>
      </c>
      <c r="H817">
        <v>54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144</v>
      </c>
    </row>
    <row r="818" spans="1:17" x14ac:dyDescent="0.25">
      <c r="A818">
        <v>27</v>
      </c>
      <c r="B818" t="s">
        <v>226</v>
      </c>
      <c r="C818" t="s">
        <v>27</v>
      </c>
      <c r="D818" t="s">
        <v>28</v>
      </c>
      <c r="E818">
        <v>0</v>
      </c>
      <c r="F818">
        <v>0</v>
      </c>
      <c r="G818">
        <v>16.87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16.87</v>
      </c>
    </row>
    <row r="819" spans="1:17" x14ac:dyDescent="0.25">
      <c r="A819">
        <v>27</v>
      </c>
      <c r="B819" t="s">
        <v>226</v>
      </c>
      <c r="C819" t="s">
        <v>21</v>
      </c>
      <c r="D819" t="s">
        <v>709</v>
      </c>
      <c r="E819">
        <v>0</v>
      </c>
      <c r="F819">
        <v>14.79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14.79</v>
      </c>
    </row>
    <row r="820" spans="1:17" x14ac:dyDescent="0.25">
      <c r="A820">
        <v>27</v>
      </c>
      <c r="B820" t="s">
        <v>226</v>
      </c>
      <c r="C820" t="s">
        <v>14</v>
      </c>
      <c r="D820" t="s">
        <v>192</v>
      </c>
      <c r="E820">
        <v>0</v>
      </c>
      <c r="F820">
        <v>0</v>
      </c>
      <c r="G820">
        <v>0</v>
      </c>
      <c r="H820">
        <v>36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36</v>
      </c>
    </row>
    <row r="821" spans="1:17" x14ac:dyDescent="0.25">
      <c r="A821">
        <v>27</v>
      </c>
      <c r="B821" t="s">
        <v>226</v>
      </c>
      <c r="C821" t="s">
        <v>14</v>
      </c>
      <c r="D821" t="s">
        <v>31</v>
      </c>
      <c r="E821">
        <v>0</v>
      </c>
      <c r="F821">
        <v>0</v>
      </c>
      <c r="G821">
        <v>16.87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16.87</v>
      </c>
    </row>
    <row r="822" spans="1:17" x14ac:dyDescent="0.25">
      <c r="A822">
        <v>27</v>
      </c>
      <c r="B822" t="s">
        <v>226</v>
      </c>
      <c r="C822" t="s">
        <v>14</v>
      </c>
      <c r="D822" t="s">
        <v>153</v>
      </c>
      <c r="E822">
        <v>0</v>
      </c>
      <c r="F822">
        <v>15</v>
      </c>
      <c r="G822">
        <v>18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33</v>
      </c>
    </row>
    <row r="823" spans="1:17" x14ac:dyDescent="0.25">
      <c r="A823">
        <v>27</v>
      </c>
      <c r="B823" t="s">
        <v>227</v>
      </c>
      <c r="C823" t="s">
        <v>14</v>
      </c>
      <c r="D823" t="s">
        <v>72</v>
      </c>
      <c r="E823">
        <v>11.95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11.95</v>
      </c>
    </row>
    <row r="824" spans="1:17" x14ac:dyDescent="0.25">
      <c r="A824">
        <v>27</v>
      </c>
      <c r="B824" t="s">
        <v>227</v>
      </c>
      <c r="C824" t="s">
        <v>14</v>
      </c>
      <c r="D824" t="s">
        <v>153</v>
      </c>
      <c r="E824">
        <v>36.799999999999997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36.799999999999997</v>
      </c>
    </row>
    <row r="825" spans="1:17" x14ac:dyDescent="0.25">
      <c r="A825">
        <v>27</v>
      </c>
      <c r="B825" t="s">
        <v>228</v>
      </c>
      <c r="C825" t="s">
        <v>27</v>
      </c>
      <c r="D825" t="s">
        <v>202</v>
      </c>
      <c r="E825">
        <v>0</v>
      </c>
      <c r="F825">
        <v>28.8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28.8</v>
      </c>
    </row>
    <row r="826" spans="1:17" x14ac:dyDescent="0.25">
      <c r="A826">
        <v>27</v>
      </c>
      <c r="B826" t="s">
        <v>228</v>
      </c>
      <c r="C826" t="s">
        <v>21</v>
      </c>
      <c r="D826" t="s">
        <v>709</v>
      </c>
      <c r="E826">
        <v>0</v>
      </c>
      <c r="F826">
        <v>14.79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14.79</v>
      </c>
    </row>
    <row r="827" spans="1:17" x14ac:dyDescent="0.25">
      <c r="A827">
        <v>27</v>
      </c>
      <c r="B827" t="s">
        <v>229</v>
      </c>
      <c r="C827" t="s">
        <v>14</v>
      </c>
      <c r="D827" t="s">
        <v>72</v>
      </c>
      <c r="E827">
        <v>11.95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11.95</v>
      </c>
    </row>
    <row r="828" spans="1:17" x14ac:dyDescent="0.25">
      <c r="A828">
        <v>27</v>
      </c>
      <c r="B828" t="s">
        <v>229</v>
      </c>
      <c r="C828" t="s">
        <v>14</v>
      </c>
      <c r="D828" t="s">
        <v>31</v>
      </c>
      <c r="E828">
        <v>0</v>
      </c>
      <c r="F828">
        <v>18.75</v>
      </c>
      <c r="G828">
        <v>18.75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37.5</v>
      </c>
    </row>
    <row r="829" spans="1:17" x14ac:dyDescent="0.25">
      <c r="A829">
        <v>27</v>
      </c>
      <c r="B829" t="s">
        <v>229</v>
      </c>
      <c r="C829" t="s">
        <v>14</v>
      </c>
      <c r="D829" t="s">
        <v>153</v>
      </c>
      <c r="E829">
        <v>36.799999999999997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36.799999999999997</v>
      </c>
    </row>
    <row r="830" spans="1:17" x14ac:dyDescent="0.25">
      <c r="A830">
        <v>27</v>
      </c>
      <c r="B830" t="s">
        <v>230</v>
      </c>
      <c r="C830" t="s">
        <v>27</v>
      </c>
      <c r="D830" t="s">
        <v>202</v>
      </c>
      <c r="E830">
        <v>0</v>
      </c>
      <c r="F830">
        <v>28.8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28.8</v>
      </c>
    </row>
    <row r="831" spans="1:17" x14ac:dyDescent="0.25">
      <c r="A831">
        <v>27</v>
      </c>
      <c r="B831" t="s">
        <v>230</v>
      </c>
      <c r="C831" t="s">
        <v>21</v>
      </c>
      <c r="D831" t="s">
        <v>709</v>
      </c>
      <c r="E831">
        <v>0</v>
      </c>
      <c r="F831">
        <v>14.79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14.79</v>
      </c>
    </row>
    <row r="832" spans="1:17" x14ac:dyDescent="0.25">
      <c r="A832">
        <v>27</v>
      </c>
      <c r="B832" t="s">
        <v>230</v>
      </c>
      <c r="C832" t="s">
        <v>14</v>
      </c>
      <c r="D832" t="s">
        <v>153</v>
      </c>
      <c r="E832">
        <v>0</v>
      </c>
      <c r="F832">
        <v>0</v>
      </c>
      <c r="G832">
        <v>18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18</v>
      </c>
    </row>
    <row r="833" spans="1:17" x14ac:dyDescent="0.25">
      <c r="A833">
        <v>27</v>
      </c>
      <c r="B833" t="s">
        <v>231</v>
      </c>
      <c r="C833" t="s">
        <v>21</v>
      </c>
      <c r="D833" t="s">
        <v>709</v>
      </c>
      <c r="E833">
        <v>15.21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15.21</v>
      </c>
    </row>
    <row r="834" spans="1:17" x14ac:dyDescent="0.25">
      <c r="A834">
        <v>27</v>
      </c>
      <c r="B834" t="s">
        <v>816</v>
      </c>
      <c r="C834" t="s">
        <v>17</v>
      </c>
      <c r="D834" t="s">
        <v>706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 x14ac:dyDescent="0.25">
      <c r="A835">
        <v>27</v>
      </c>
      <c r="B835" t="s">
        <v>817</v>
      </c>
      <c r="C835" t="s">
        <v>14</v>
      </c>
      <c r="D835" t="s">
        <v>180</v>
      </c>
      <c r="E835">
        <v>0</v>
      </c>
      <c r="F835">
        <v>0</v>
      </c>
      <c r="G835">
        <v>32.450000000000003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32.450000000000003</v>
      </c>
    </row>
    <row r="836" spans="1:17" x14ac:dyDescent="0.25">
      <c r="A836">
        <v>27</v>
      </c>
      <c r="B836" t="s">
        <v>817</v>
      </c>
      <c r="C836" t="s">
        <v>14</v>
      </c>
      <c r="D836" t="s">
        <v>31</v>
      </c>
      <c r="E836">
        <v>0</v>
      </c>
      <c r="F836">
        <v>0</v>
      </c>
      <c r="G836">
        <v>34.18</v>
      </c>
      <c r="H836">
        <v>0</v>
      </c>
      <c r="I836">
        <v>34.18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68.36</v>
      </c>
    </row>
    <row r="837" spans="1:17" x14ac:dyDescent="0.25">
      <c r="A837">
        <v>27</v>
      </c>
      <c r="B837" t="s">
        <v>818</v>
      </c>
      <c r="C837" t="s">
        <v>17</v>
      </c>
      <c r="D837" t="s">
        <v>706</v>
      </c>
      <c r="E837">
        <v>0.75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0.75</v>
      </c>
    </row>
    <row r="838" spans="1:17" x14ac:dyDescent="0.25">
      <c r="A838">
        <v>27</v>
      </c>
      <c r="B838" t="s">
        <v>819</v>
      </c>
      <c r="C838" t="s">
        <v>27</v>
      </c>
      <c r="D838" t="s">
        <v>820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 x14ac:dyDescent="0.25">
      <c r="A839">
        <v>27</v>
      </c>
      <c r="B839" t="s">
        <v>819</v>
      </c>
      <c r="C839" t="s">
        <v>14</v>
      </c>
      <c r="D839" t="s">
        <v>731</v>
      </c>
      <c r="E839">
        <v>0</v>
      </c>
      <c r="F839">
        <v>20.399999999999999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20.399999999999999</v>
      </c>
    </row>
    <row r="840" spans="1:17" x14ac:dyDescent="0.25">
      <c r="A840">
        <v>27</v>
      </c>
      <c r="B840" t="s">
        <v>232</v>
      </c>
      <c r="C840" t="s">
        <v>17</v>
      </c>
      <c r="D840" t="s">
        <v>706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 x14ac:dyDescent="0.25">
      <c r="A841">
        <v>27</v>
      </c>
      <c r="B841" t="s">
        <v>232</v>
      </c>
      <c r="C841" t="s">
        <v>14</v>
      </c>
      <c r="D841" t="s">
        <v>31</v>
      </c>
      <c r="E841">
        <v>0</v>
      </c>
      <c r="F841">
        <v>69.400000000000006</v>
      </c>
      <c r="G841">
        <v>35.6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105</v>
      </c>
    </row>
    <row r="842" spans="1:17" x14ac:dyDescent="0.25">
      <c r="A842">
        <v>27</v>
      </c>
      <c r="B842" t="s">
        <v>233</v>
      </c>
      <c r="C842" t="s">
        <v>27</v>
      </c>
      <c r="D842" t="s">
        <v>743</v>
      </c>
      <c r="E842">
        <v>0</v>
      </c>
      <c r="F842">
        <v>0</v>
      </c>
      <c r="G842">
        <v>85.44</v>
      </c>
      <c r="H842">
        <v>85.44</v>
      </c>
      <c r="I842">
        <v>85.44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256.32</v>
      </c>
    </row>
    <row r="843" spans="1:17" x14ac:dyDescent="0.25">
      <c r="A843">
        <v>27</v>
      </c>
      <c r="B843" t="s">
        <v>233</v>
      </c>
      <c r="C843" t="s">
        <v>27</v>
      </c>
      <c r="D843" t="s">
        <v>820</v>
      </c>
      <c r="E843">
        <v>0</v>
      </c>
      <c r="F843">
        <v>40.56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40.56</v>
      </c>
    </row>
    <row r="844" spans="1:17" x14ac:dyDescent="0.25">
      <c r="A844">
        <v>27</v>
      </c>
      <c r="B844" t="s">
        <v>233</v>
      </c>
      <c r="C844" t="s">
        <v>27</v>
      </c>
      <c r="D844" t="s">
        <v>43</v>
      </c>
      <c r="E844">
        <v>0</v>
      </c>
      <c r="F844">
        <v>70.489999999999995</v>
      </c>
      <c r="G844">
        <v>0</v>
      </c>
      <c r="H844">
        <v>0</v>
      </c>
      <c r="I844">
        <v>34.18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104.67</v>
      </c>
    </row>
    <row r="845" spans="1:17" x14ac:dyDescent="0.25">
      <c r="A845">
        <v>27</v>
      </c>
      <c r="B845" t="s">
        <v>233</v>
      </c>
      <c r="C845" t="s">
        <v>27</v>
      </c>
      <c r="D845" t="s">
        <v>113</v>
      </c>
      <c r="E845">
        <v>0</v>
      </c>
      <c r="F845">
        <v>42.72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42.72</v>
      </c>
    </row>
    <row r="846" spans="1:17" x14ac:dyDescent="0.25">
      <c r="A846">
        <v>27</v>
      </c>
      <c r="B846" t="s">
        <v>233</v>
      </c>
      <c r="C846" t="s">
        <v>27</v>
      </c>
      <c r="D846" t="s">
        <v>186</v>
      </c>
      <c r="E846">
        <v>0</v>
      </c>
      <c r="F846">
        <v>0</v>
      </c>
      <c r="G846">
        <v>0</v>
      </c>
      <c r="H846">
        <v>34.18</v>
      </c>
      <c r="I846">
        <v>34.18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68.36</v>
      </c>
    </row>
    <row r="847" spans="1:17" x14ac:dyDescent="0.25">
      <c r="A847">
        <v>27</v>
      </c>
      <c r="B847" t="s">
        <v>233</v>
      </c>
      <c r="C847" t="s">
        <v>21</v>
      </c>
      <c r="D847" t="s">
        <v>709</v>
      </c>
      <c r="E847">
        <v>0</v>
      </c>
      <c r="F847">
        <v>32.04</v>
      </c>
      <c r="G847">
        <v>0</v>
      </c>
      <c r="H847">
        <v>32.04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64.08</v>
      </c>
    </row>
    <row r="848" spans="1:17" x14ac:dyDescent="0.25">
      <c r="A848">
        <v>27</v>
      </c>
      <c r="B848" t="s">
        <v>233</v>
      </c>
      <c r="C848" t="s">
        <v>14</v>
      </c>
      <c r="D848" t="s">
        <v>180</v>
      </c>
      <c r="E848">
        <v>0</v>
      </c>
      <c r="F848">
        <v>0</v>
      </c>
      <c r="G848">
        <v>32.450000000000003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32.450000000000003</v>
      </c>
    </row>
    <row r="849" spans="1:17" x14ac:dyDescent="0.25">
      <c r="A849">
        <v>27</v>
      </c>
      <c r="B849" t="s">
        <v>233</v>
      </c>
      <c r="C849" t="s">
        <v>14</v>
      </c>
      <c r="D849" t="s">
        <v>703</v>
      </c>
      <c r="E849">
        <v>0</v>
      </c>
      <c r="F849">
        <v>0</v>
      </c>
      <c r="G849">
        <v>0</v>
      </c>
      <c r="H849">
        <v>42.72</v>
      </c>
      <c r="I849">
        <v>128.16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170.88</v>
      </c>
    </row>
    <row r="850" spans="1:17" x14ac:dyDescent="0.25">
      <c r="A850">
        <v>27</v>
      </c>
      <c r="B850" t="s">
        <v>233</v>
      </c>
      <c r="C850" t="s">
        <v>14</v>
      </c>
      <c r="D850" t="s">
        <v>707</v>
      </c>
      <c r="E850">
        <v>0</v>
      </c>
      <c r="F850">
        <v>0</v>
      </c>
      <c r="G850">
        <v>0</v>
      </c>
      <c r="H850">
        <v>34.18</v>
      </c>
      <c r="I850">
        <v>34.18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68.36</v>
      </c>
    </row>
    <row r="851" spans="1:17" x14ac:dyDescent="0.25">
      <c r="A851">
        <v>27</v>
      </c>
      <c r="B851" t="s">
        <v>233</v>
      </c>
      <c r="C851" t="s">
        <v>14</v>
      </c>
      <c r="D851" t="s">
        <v>15</v>
      </c>
      <c r="E851">
        <v>0</v>
      </c>
      <c r="F851">
        <v>0</v>
      </c>
      <c r="G851">
        <v>170.88</v>
      </c>
      <c r="H851">
        <v>42.72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213.6</v>
      </c>
    </row>
    <row r="852" spans="1:17" x14ac:dyDescent="0.25">
      <c r="A852">
        <v>27</v>
      </c>
      <c r="B852" t="s">
        <v>233</v>
      </c>
      <c r="C852" t="s">
        <v>14</v>
      </c>
      <c r="D852" t="s">
        <v>31</v>
      </c>
      <c r="E852">
        <v>0</v>
      </c>
      <c r="F852">
        <v>0</v>
      </c>
      <c r="G852">
        <v>34.18</v>
      </c>
      <c r="H852">
        <v>0</v>
      </c>
      <c r="I852">
        <v>34.18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68.36</v>
      </c>
    </row>
    <row r="853" spans="1:17" x14ac:dyDescent="0.25">
      <c r="A853">
        <v>27</v>
      </c>
      <c r="B853" t="s">
        <v>234</v>
      </c>
      <c r="C853" t="s">
        <v>14</v>
      </c>
      <c r="D853" t="s">
        <v>731</v>
      </c>
      <c r="E853">
        <v>0</v>
      </c>
      <c r="F853">
        <v>0</v>
      </c>
      <c r="G853">
        <v>21.36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21.36</v>
      </c>
    </row>
    <row r="854" spans="1:17" x14ac:dyDescent="0.25">
      <c r="A854">
        <v>27</v>
      </c>
      <c r="B854" t="s">
        <v>235</v>
      </c>
      <c r="C854" t="s">
        <v>14</v>
      </c>
      <c r="D854" t="s">
        <v>192</v>
      </c>
      <c r="E854">
        <v>0</v>
      </c>
      <c r="F854">
        <v>0</v>
      </c>
      <c r="G854">
        <v>0</v>
      </c>
      <c r="H854">
        <v>34.18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34.18</v>
      </c>
    </row>
    <row r="855" spans="1:17" x14ac:dyDescent="0.25">
      <c r="A855">
        <v>27</v>
      </c>
      <c r="B855" t="s">
        <v>235</v>
      </c>
      <c r="C855" t="s">
        <v>14</v>
      </c>
      <c r="D855" t="s">
        <v>72</v>
      </c>
      <c r="E855">
        <v>0</v>
      </c>
      <c r="F855">
        <v>0</v>
      </c>
      <c r="G855">
        <v>0</v>
      </c>
      <c r="H855">
        <v>20.399999999999999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20.399999999999999</v>
      </c>
    </row>
    <row r="856" spans="1:17" x14ac:dyDescent="0.25">
      <c r="A856">
        <v>27</v>
      </c>
      <c r="B856" t="s">
        <v>235</v>
      </c>
      <c r="C856" t="s">
        <v>14</v>
      </c>
      <c r="D856" t="s">
        <v>29</v>
      </c>
      <c r="E856">
        <v>0</v>
      </c>
      <c r="F856">
        <v>0</v>
      </c>
      <c r="G856">
        <v>0</v>
      </c>
      <c r="H856">
        <v>0</v>
      </c>
      <c r="I856">
        <v>34.18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34.18</v>
      </c>
    </row>
    <row r="857" spans="1:17" x14ac:dyDescent="0.25">
      <c r="A857">
        <v>27</v>
      </c>
      <c r="B857" t="s">
        <v>235</v>
      </c>
      <c r="C857" t="s">
        <v>14</v>
      </c>
      <c r="D857" t="s">
        <v>731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25">
      <c r="A858">
        <v>27</v>
      </c>
      <c r="B858" t="s">
        <v>235</v>
      </c>
      <c r="C858" t="s">
        <v>14</v>
      </c>
      <c r="D858" t="s">
        <v>153</v>
      </c>
      <c r="E858">
        <v>0</v>
      </c>
      <c r="F858">
        <v>21.36</v>
      </c>
      <c r="G858">
        <v>0</v>
      </c>
      <c r="H858">
        <v>0</v>
      </c>
      <c r="I858">
        <v>0</v>
      </c>
      <c r="J858">
        <v>68.349999999999994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89.71</v>
      </c>
    </row>
    <row r="859" spans="1:17" x14ac:dyDescent="0.25">
      <c r="A859">
        <v>27</v>
      </c>
      <c r="B859" t="s">
        <v>236</v>
      </c>
      <c r="C859" t="s">
        <v>21</v>
      </c>
      <c r="D859" t="s">
        <v>709</v>
      </c>
      <c r="E859">
        <v>17.600000000000001</v>
      </c>
      <c r="F859">
        <v>17.690000000000001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35.29</v>
      </c>
    </row>
    <row r="860" spans="1:17" x14ac:dyDescent="0.25">
      <c r="A860">
        <v>27</v>
      </c>
      <c r="B860" t="s">
        <v>821</v>
      </c>
      <c r="C860" t="s">
        <v>27</v>
      </c>
      <c r="D860" t="s">
        <v>51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</row>
    <row r="861" spans="1:17" x14ac:dyDescent="0.25">
      <c r="A861">
        <v>27</v>
      </c>
      <c r="B861" t="s">
        <v>237</v>
      </c>
      <c r="C861" t="s">
        <v>21</v>
      </c>
      <c r="D861" t="s">
        <v>709</v>
      </c>
      <c r="E861">
        <v>13.2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13.2</v>
      </c>
    </row>
    <row r="862" spans="1:17" x14ac:dyDescent="0.25">
      <c r="A862">
        <v>27</v>
      </c>
      <c r="B862" t="s">
        <v>237</v>
      </c>
      <c r="C862" t="s">
        <v>14</v>
      </c>
      <c r="D862" t="s">
        <v>72</v>
      </c>
      <c r="E862">
        <v>17.16</v>
      </c>
      <c r="F862">
        <v>0</v>
      </c>
      <c r="G862">
        <v>14.88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32.04</v>
      </c>
    </row>
    <row r="863" spans="1:17" x14ac:dyDescent="0.25">
      <c r="A863">
        <v>27</v>
      </c>
      <c r="B863" t="s">
        <v>237</v>
      </c>
      <c r="C863" t="s">
        <v>14</v>
      </c>
      <c r="D863" t="s">
        <v>764</v>
      </c>
      <c r="E863">
        <v>0</v>
      </c>
      <c r="F863">
        <v>0</v>
      </c>
      <c r="G863">
        <v>20.52</v>
      </c>
      <c r="H863">
        <v>20.52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41.04</v>
      </c>
    </row>
    <row r="864" spans="1:17" x14ac:dyDescent="0.25">
      <c r="A864">
        <v>27</v>
      </c>
      <c r="B864" t="s">
        <v>237</v>
      </c>
      <c r="C864" t="s">
        <v>14</v>
      </c>
      <c r="D864" t="s">
        <v>153</v>
      </c>
      <c r="E864">
        <v>0</v>
      </c>
      <c r="F864">
        <v>0</v>
      </c>
      <c r="G864">
        <v>21.89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21.89</v>
      </c>
    </row>
    <row r="865" spans="1:17" x14ac:dyDescent="0.25">
      <c r="A865">
        <v>27</v>
      </c>
      <c r="B865" t="s">
        <v>822</v>
      </c>
      <c r="C865" t="s">
        <v>14</v>
      </c>
      <c r="D865" t="s">
        <v>153</v>
      </c>
      <c r="E865">
        <v>52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52</v>
      </c>
    </row>
    <row r="866" spans="1:17" x14ac:dyDescent="0.25">
      <c r="A866">
        <v>27</v>
      </c>
      <c r="B866" t="s">
        <v>823</v>
      </c>
      <c r="C866" t="s">
        <v>14</v>
      </c>
      <c r="D866" t="s">
        <v>104</v>
      </c>
      <c r="E866">
        <v>26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26</v>
      </c>
    </row>
    <row r="867" spans="1:17" x14ac:dyDescent="0.25">
      <c r="A867">
        <v>27</v>
      </c>
      <c r="B867" t="s">
        <v>824</v>
      </c>
      <c r="C867" t="s">
        <v>14</v>
      </c>
      <c r="D867" t="s">
        <v>707</v>
      </c>
      <c r="E867">
        <v>44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44</v>
      </c>
    </row>
    <row r="868" spans="1:17" x14ac:dyDescent="0.25">
      <c r="A868">
        <v>27</v>
      </c>
      <c r="B868" t="s">
        <v>824</v>
      </c>
      <c r="C868" t="s">
        <v>14</v>
      </c>
      <c r="D868" t="s">
        <v>771</v>
      </c>
      <c r="E868">
        <v>0</v>
      </c>
      <c r="F868">
        <v>22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22</v>
      </c>
    </row>
    <row r="869" spans="1:17" x14ac:dyDescent="0.25">
      <c r="A869">
        <v>27</v>
      </c>
      <c r="B869" t="s">
        <v>825</v>
      </c>
      <c r="C869" t="s">
        <v>17</v>
      </c>
      <c r="D869" t="s">
        <v>706</v>
      </c>
      <c r="E869">
        <v>3.7</v>
      </c>
      <c r="F869">
        <v>2.5499999999999998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6.25</v>
      </c>
    </row>
    <row r="870" spans="1:17" x14ac:dyDescent="0.25">
      <c r="A870">
        <v>27</v>
      </c>
      <c r="B870" t="s">
        <v>826</v>
      </c>
      <c r="C870" t="s">
        <v>14</v>
      </c>
      <c r="D870" t="s">
        <v>746</v>
      </c>
      <c r="E870">
        <v>0</v>
      </c>
      <c r="F870">
        <v>0</v>
      </c>
      <c r="G870">
        <v>0</v>
      </c>
      <c r="H870">
        <v>-21.84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-21.84</v>
      </c>
    </row>
    <row r="871" spans="1:17" x14ac:dyDescent="0.25">
      <c r="A871">
        <v>27</v>
      </c>
      <c r="B871" t="s">
        <v>827</v>
      </c>
      <c r="C871" t="s">
        <v>14</v>
      </c>
      <c r="D871" t="s">
        <v>781</v>
      </c>
      <c r="E871">
        <v>22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22</v>
      </c>
    </row>
    <row r="872" spans="1:17" x14ac:dyDescent="0.25">
      <c r="A872">
        <v>27</v>
      </c>
      <c r="B872" t="s">
        <v>827</v>
      </c>
      <c r="C872" t="s">
        <v>14</v>
      </c>
      <c r="D872" t="s">
        <v>31</v>
      </c>
      <c r="E872">
        <v>22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22</v>
      </c>
    </row>
    <row r="873" spans="1:17" x14ac:dyDescent="0.25">
      <c r="A873">
        <v>27</v>
      </c>
      <c r="B873" t="s">
        <v>827</v>
      </c>
      <c r="C873" t="s">
        <v>14</v>
      </c>
      <c r="D873" t="s">
        <v>153</v>
      </c>
      <c r="E873">
        <v>44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44</v>
      </c>
    </row>
    <row r="874" spans="1:17" x14ac:dyDescent="0.25">
      <c r="A874">
        <v>27</v>
      </c>
      <c r="B874" t="s">
        <v>828</v>
      </c>
      <c r="C874" t="s">
        <v>14</v>
      </c>
      <c r="D874" t="s">
        <v>707</v>
      </c>
      <c r="E874">
        <v>22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22</v>
      </c>
    </row>
    <row r="875" spans="1:17" x14ac:dyDescent="0.25">
      <c r="A875">
        <v>27</v>
      </c>
      <c r="B875" t="s">
        <v>829</v>
      </c>
      <c r="C875" t="s">
        <v>14</v>
      </c>
      <c r="D875" t="s">
        <v>707</v>
      </c>
      <c r="E875">
        <v>0</v>
      </c>
      <c r="F875">
        <v>0</v>
      </c>
      <c r="G875">
        <v>14.08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14.08</v>
      </c>
    </row>
    <row r="876" spans="1:17" x14ac:dyDescent="0.25">
      <c r="A876">
        <v>27</v>
      </c>
      <c r="B876" t="s">
        <v>830</v>
      </c>
      <c r="C876" t="s">
        <v>14</v>
      </c>
      <c r="D876" t="s">
        <v>192</v>
      </c>
      <c r="E876">
        <v>26.4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26.4</v>
      </c>
    </row>
    <row r="877" spans="1:17" x14ac:dyDescent="0.25">
      <c r="A877">
        <v>27</v>
      </c>
      <c r="B877" t="s">
        <v>830</v>
      </c>
      <c r="C877" t="s">
        <v>14</v>
      </c>
      <c r="D877" t="s">
        <v>31</v>
      </c>
      <c r="E877">
        <v>26.4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26.4</v>
      </c>
    </row>
    <row r="878" spans="1:17" x14ac:dyDescent="0.25">
      <c r="A878">
        <v>27</v>
      </c>
      <c r="B878" t="s">
        <v>238</v>
      </c>
      <c r="C878" t="s">
        <v>21</v>
      </c>
      <c r="D878" t="s">
        <v>709</v>
      </c>
      <c r="E878">
        <v>17.600000000000001</v>
      </c>
      <c r="F878">
        <v>17.690000000000001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35.29</v>
      </c>
    </row>
    <row r="879" spans="1:17" x14ac:dyDescent="0.25">
      <c r="A879">
        <v>27</v>
      </c>
      <c r="B879" t="s">
        <v>238</v>
      </c>
      <c r="C879" t="s">
        <v>14</v>
      </c>
      <c r="D879" t="s">
        <v>703</v>
      </c>
      <c r="E879">
        <v>0</v>
      </c>
      <c r="F879">
        <v>26.4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26.4</v>
      </c>
    </row>
    <row r="880" spans="1:17" x14ac:dyDescent="0.25">
      <c r="A880">
        <v>27</v>
      </c>
      <c r="B880" t="s">
        <v>238</v>
      </c>
      <c r="C880" t="s">
        <v>14</v>
      </c>
      <c r="D880" t="s">
        <v>705</v>
      </c>
      <c r="E880">
        <v>0</v>
      </c>
      <c r="F880">
        <v>27.84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27.84</v>
      </c>
    </row>
    <row r="881" spans="1:17" x14ac:dyDescent="0.25">
      <c r="A881">
        <v>27</v>
      </c>
      <c r="B881" t="s">
        <v>238</v>
      </c>
      <c r="C881" t="s">
        <v>14</v>
      </c>
      <c r="D881" t="s">
        <v>771</v>
      </c>
      <c r="E881">
        <v>0</v>
      </c>
      <c r="F881">
        <v>26.4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26.4</v>
      </c>
    </row>
    <row r="882" spans="1:17" x14ac:dyDescent="0.25">
      <c r="A882">
        <v>27</v>
      </c>
      <c r="B882" t="s">
        <v>239</v>
      </c>
      <c r="C882" t="s">
        <v>14</v>
      </c>
      <c r="D882" t="s">
        <v>771</v>
      </c>
      <c r="E882">
        <v>0</v>
      </c>
      <c r="F882">
        <v>26.4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26.4</v>
      </c>
    </row>
    <row r="883" spans="1:17" ht="15.75" thickBot="1" x14ac:dyDescent="0.3">
      <c r="E883" s="2">
        <f>SUM(E760:E882)</f>
        <v>1048.6099999999999</v>
      </c>
      <c r="F883" s="2">
        <f t="shared" ref="F883:Q883" si="42">SUM(F760:F882)</f>
        <v>1706.9399999999998</v>
      </c>
      <c r="G883" s="2">
        <f t="shared" si="42"/>
        <v>2452.7899999999995</v>
      </c>
      <c r="H883" s="2">
        <f t="shared" si="42"/>
        <v>1762.1500000000005</v>
      </c>
      <c r="I883" s="2">
        <f t="shared" si="42"/>
        <v>1123.6300000000001</v>
      </c>
      <c r="J883" s="2">
        <f t="shared" si="42"/>
        <v>665.4</v>
      </c>
      <c r="K883" s="2">
        <f t="shared" si="42"/>
        <v>495.89</v>
      </c>
      <c r="L883" s="2">
        <f t="shared" si="42"/>
        <v>152.06</v>
      </c>
      <c r="M883" s="2">
        <f t="shared" si="42"/>
        <v>76.03</v>
      </c>
      <c r="N883" s="2">
        <f t="shared" si="42"/>
        <v>0</v>
      </c>
      <c r="O883" s="2">
        <f t="shared" si="42"/>
        <v>1291.5</v>
      </c>
      <c r="P883" s="2">
        <f t="shared" si="42"/>
        <v>123</v>
      </c>
      <c r="Q883" s="2">
        <f t="shared" si="42"/>
        <v>10898.000000000004</v>
      </c>
    </row>
    <row r="884" spans="1:17" x14ac:dyDescent="0.25">
      <c r="A884">
        <v>28</v>
      </c>
      <c r="B884" t="s">
        <v>831</v>
      </c>
      <c r="C884" t="s">
        <v>27</v>
      </c>
      <c r="D884" t="s">
        <v>186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40.56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40.56</v>
      </c>
    </row>
    <row r="885" spans="1:17" x14ac:dyDescent="0.25">
      <c r="A885">
        <v>28</v>
      </c>
      <c r="B885" t="s">
        <v>831</v>
      </c>
      <c r="C885" t="s">
        <v>21</v>
      </c>
      <c r="D885" t="s">
        <v>240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33.79</v>
      </c>
      <c r="O885">
        <v>0</v>
      </c>
      <c r="P885">
        <v>0</v>
      </c>
      <c r="Q885">
        <v>33.79</v>
      </c>
    </row>
    <row r="886" spans="1:17" x14ac:dyDescent="0.25">
      <c r="A886">
        <v>28</v>
      </c>
      <c r="B886" t="s">
        <v>831</v>
      </c>
      <c r="C886" t="s">
        <v>14</v>
      </c>
      <c r="D886" t="s">
        <v>101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32.450000000000003</v>
      </c>
      <c r="P886">
        <v>0</v>
      </c>
      <c r="Q886">
        <v>32.450000000000003</v>
      </c>
    </row>
    <row r="887" spans="1:17" x14ac:dyDescent="0.25">
      <c r="A887">
        <v>28</v>
      </c>
      <c r="B887" t="s">
        <v>241</v>
      </c>
      <c r="C887" t="s">
        <v>27</v>
      </c>
      <c r="D887" t="s">
        <v>188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28</v>
      </c>
      <c r="B888" t="s">
        <v>242</v>
      </c>
      <c r="C888" t="s">
        <v>27</v>
      </c>
      <c r="D888" t="s">
        <v>795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26.1</v>
      </c>
      <c r="N888">
        <v>0</v>
      </c>
      <c r="O888">
        <v>0</v>
      </c>
      <c r="P888">
        <v>0</v>
      </c>
      <c r="Q888">
        <v>26.1</v>
      </c>
    </row>
    <row r="889" spans="1:17" x14ac:dyDescent="0.25">
      <c r="A889">
        <v>28</v>
      </c>
      <c r="B889" t="s">
        <v>242</v>
      </c>
      <c r="C889" t="s">
        <v>21</v>
      </c>
      <c r="D889" t="s">
        <v>708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28.99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28.99</v>
      </c>
    </row>
    <row r="890" spans="1:17" x14ac:dyDescent="0.25">
      <c r="A890">
        <v>28</v>
      </c>
      <c r="B890" t="s">
        <v>242</v>
      </c>
      <c r="C890" t="s">
        <v>21</v>
      </c>
      <c r="D890" t="s">
        <v>187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28.99</v>
      </c>
      <c r="N890">
        <v>0</v>
      </c>
      <c r="O890">
        <v>0</v>
      </c>
      <c r="P890">
        <v>0</v>
      </c>
      <c r="Q890">
        <v>28.99</v>
      </c>
    </row>
    <row r="891" spans="1:17" x14ac:dyDescent="0.25">
      <c r="A891">
        <v>28</v>
      </c>
      <c r="B891" t="s">
        <v>242</v>
      </c>
      <c r="C891" t="s">
        <v>14</v>
      </c>
      <c r="D891" t="s">
        <v>101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83.52</v>
      </c>
      <c r="P891">
        <v>0</v>
      </c>
      <c r="Q891">
        <v>83.52</v>
      </c>
    </row>
    <row r="892" spans="1:17" x14ac:dyDescent="0.25">
      <c r="A892">
        <v>28</v>
      </c>
      <c r="B892" t="s">
        <v>242</v>
      </c>
      <c r="C892" t="s">
        <v>14</v>
      </c>
      <c r="D892" t="s">
        <v>707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56.83</v>
      </c>
      <c r="L892">
        <v>0</v>
      </c>
      <c r="M892">
        <v>27.84</v>
      </c>
      <c r="N892">
        <v>0</v>
      </c>
      <c r="O892">
        <v>27.84</v>
      </c>
      <c r="P892">
        <v>27.84</v>
      </c>
      <c r="Q892">
        <v>140.35</v>
      </c>
    </row>
    <row r="893" spans="1:17" x14ac:dyDescent="0.25">
      <c r="A893">
        <v>28</v>
      </c>
      <c r="B893" t="s">
        <v>242</v>
      </c>
      <c r="C893" t="s">
        <v>14</v>
      </c>
      <c r="D893" t="s">
        <v>167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27.84</v>
      </c>
      <c r="P893">
        <v>34.799999999999997</v>
      </c>
      <c r="Q893">
        <v>62.64</v>
      </c>
    </row>
    <row r="894" spans="1:17" x14ac:dyDescent="0.25">
      <c r="A894">
        <v>28</v>
      </c>
      <c r="B894" t="s">
        <v>242</v>
      </c>
      <c r="C894" t="s">
        <v>14</v>
      </c>
      <c r="D894" t="s">
        <v>764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55.68</v>
      </c>
      <c r="L894">
        <v>27.84</v>
      </c>
      <c r="M894">
        <v>0</v>
      </c>
      <c r="N894">
        <v>0</v>
      </c>
      <c r="O894">
        <v>0</v>
      </c>
      <c r="P894">
        <v>0</v>
      </c>
      <c r="Q894">
        <v>83.52</v>
      </c>
    </row>
    <row r="895" spans="1:17" x14ac:dyDescent="0.25">
      <c r="A895">
        <v>28</v>
      </c>
      <c r="B895" t="s">
        <v>242</v>
      </c>
      <c r="C895" t="s">
        <v>14</v>
      </c>
      <c r="D895" t="s">
        <v>731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27.84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27.84</v>
      </c>
    </row>
    <row r="896" spans="1:17" x14ac:dyDescent="0.25">
      <c r="A896">
        <v>28</v>
      </c>
      <c r="B896" t="s">
        <v>242</v>
      </c>
      <c r="C896" t="s">
        <v>14</v>
      </c>
      <c r="D896" t="s">
        <v>31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34.799999999999997</v>
      </c>
      <c r="K896">
        <v>27.84</v>
      </c>
      <c r="L896">
        <v>0</v>
      </c>
      <c r="M896">
        <v>27.84</v>
      </c>
      <c r="N896">
        <v>0</v>
      </c>
      <c r="O896">
        <v>0</v>
      </c>
      <c r="P896">
        <v>0</v>
      </c>
      <c r="Q896">
        <v>90.48</v>
      </c>
    </row>
    <row r="897" spans="1:17" x14ac:dyDescent="0.25">
      <c r="A897">
        <v>28</v>
      </c>
      <c r="B897" t="s">
        <v>243</v>
      </c>
      <c r="C897" t="s">
        <v>27</v>
      </c>
      <c r="D897" t="s">
        <v>186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34.799999999999997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34.799999999999997</v>
      </c>
    </row>
    <row r="898" spans="1:17" x14ac:dyDescent="0.25">
      <c r="A898">
        <v>28</v>
      </c>
      <c r="B898" t="s">
        <v>243</v>
      </c>
      <c r="C898" t="s">
        <v>14</v>
      </c>
      <c r="D898" t="s">
        <v>101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55.68</v>
      </c>
      <c r="P898">
        <v>0</v>
      </c>
      <c r="Q898">
        <v>55.68</v>
      </c>
    </row>
    <row r="899" spans="1:17" x14ac:dyDescent="0.25">
      <c r="A899">
        <v>28</v>
      </c>
      <c r="B899" t="s">
        <v>243</v>
      </c>
      <c r="C899" t="s">
        <v>14</v>
      </c>
      <c r="D899" t="s">
        <v>707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34.799999999999997</v>
      </c>
      <c r="O899">
        <v>0</v>
      </c>
      <c r="P899">
        <v>0</v>
      </c>
      <c r="Q899">
        <v>34.799999999999997</v>
      </c>
    </row>
    <row r="900" spans="1:17" x14ac:dyDescent="0.25">
      <c r="A900">
        <v>28</v>
      </c>
      <c r="B900" t="s">
        <v>243</v>
      </c>
      <c r="C900" t="s">
        <v>14</v>
      </c>
      <c r="D900" t="s">
        <v>167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27.84</v>
      </c>
      <c r="P900">
        <v>0</v>
      </c>
      <c r="Q900">
        <v>27.84</v>
      </c>
    </row>
    <row r="901" spans="1:17" x14ac:dyDescent="0.25">
      <c r="A901">
        <v>28</v>
      </c>
      <c r="B901" t="s">
        <v>243</v>
      </c>
      <c r="C901" t="s">
        <v>14</v>
      </c>
      <c r="D901" t="s">
        <v>764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55.68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55.68</v>
      </c>
    </row>
    <row r="902" spans="1:17" x14ac:dyDescent="0.25">
      <c r="A902">
        <v>28</v>
      </c>
      <c r="B902" t="s">
        <v>243</v>
      </c>
      <c r="C902" t="s">
        <v>14</v>
      </c>
      <c r="D902" t="s">
        <v>31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69.599999999999994</v>
      </c>
      <c r="K902">
        <v>0</v>
      </c>
      <c r="L902">
        <v>0</v>
      </c>
      <c r="M902">
        <v>27.84</v>
      </c>
      <c r="N902">
        <v>0</v>
      </c>
      <c r="O902">
        <v>0</v>
      </c>
      <c r="P902">
        <v>0</v>
      </c>
      <c r="Q902">
        <v>97.44</v>
      </c>
    </row>
    <row r="903" spans="1:17" x14ac:dyDescent="0.25">
      <c r="A903">
        <v>28</v>
      </c>
      <c r="B903" t="s">
        <v>244</v>
      </c>
      <c r="C903" t="s">
        <v>27</v>
      </c>
      <c r="D903" t="s">
        <v>186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25">
      <c r="A904">
        <v>28</v>
      </c>
      <c r="B904" t="s">
        <v>244</v>
      </c>
      <c r="C904" t="s">
        <v>64</v>
      </c>
      <c r="D904" t="s">
        <v>155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24</v>
      </c>
      <c r="M904">
        <v>0</v>
      </c>
      <c r="N904">
        <v>0</v>
      </c>
      <c r="O904">
        <v>0</v>
      </c>
      <c r="P904">
        <v>24</v>
      </c>
      <c r="Q904">
        <v>48</v>
      </c>
    </row>
    <row r="905" spans="1:17" x14ac:dyDescent="0.25">
      <c r="A905">
        <v>28</v>
      </c>
      <c r="B905" t="s">
        <v>244</v>
      </c>
      <c r="C905" t="s">
        <v>21</v>
      </c>
      <c r="D905" t="s">
        <v>832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72</v>
      </c>
      <c r="P905">
        <v>0</v>
      </c>
      <c r="Q905">
        <v>72</v>
      </c>
    </row>
    <row r="906" spans="1:17" x14ac:dyDescent="0.25">
      <c r="A906">
        <v>28</v>
      </c>
      <c r="B906" t="s">
        <v>244</v>
      </c>
      <c r="C906" t="s">
        <v>21</v>
      </c>
      <c r="D906" t="s">
        <v>173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34.18</v>
      </c>
      <c r="P906">
        <v>0</v>
      </c>
      <c r="Q906">
        <v>34.18</v>
      </c>
    </row>
    <row r="907" spans="1:17" x14ac:dyDescent="0.25">
      <c r="A907">
        <v>28</v>
      </c>
      <c r="B907" t="s">
        <v>244</v>
      </c>
      <c r="C907" t="s">
        <v>14</v>
      </c>
      <c r="D907" t="s">
        <v>101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136.71</v>
      </c>
      <c r="P907">
        <v>0</v>
      </c>
      <c r="Q907">
        <v>136.71</v>
      </c>
    </row>
    <row r="908" spans="1:17" x14ac:dyDescent="0.25">
      <c r="A908">
        <v>28</v>
      </c>
      <c r="B908" t="s">
        <v>244</v>
      </c>
      <c r="C908" t="s">
        <v>14</v>
      </c>
      <c r="D908" t="s">
        <v>707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34.18</v>
      </c>
      <c r="Q908">
        <v>34.18</v>
      </c>
    </row>
    <row r="909" spans="1:17" x14ac:dyDescent="0.25">
      <c r="A909">
        <v>28</v>
      </c>
      <c r="B909" t="s">
        <v>244</v>
      </c>
      <c r="C909" t="s">
        <v>14</v>
      </c>
      <c r="D909" t="s">
        <v>167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34.18</v>
      </c>
      <c r="P909">
        <v>0</v>
      </c>
      <c r="Q909">
        <v>34.18</v>
      </c>
    </row>
    <row r="910" spans="1:17" x14ac:dyDescent="0.25">
      <c r="A910">
        <v>28</v>
      </c>
      <c r="B910" t="s">
        <v>244</v>
      </c>
      <c r="C910" t="s">
        <v>14</v>
      </c>
      <c r="D910" t="s">
        <v>31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34.18</v>
      </c>
      <c r="N910">
        <v>0</v>
      </c>
      <c r="O910">
        <v>0</v>
      </c>
      <c r="P910">
        <v>0</v>
      </c>
      <c r="Q910">
        <v>34.18</v>
      </c>
    </row>
    <row r="911" spans="1:17" x14ac:dyDescent="0.25">
      <c r="A911">
        <v>28</v>
      </c>
      <c r="B911" t="s">
        <v>245</v>
      </c>
      <c r="C911" t="s">
        <v>64</v>
      </c>
      <c r="D911" t="s">
        <v>785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4.2699999999999996</v>
      </c>
      <c r="N911">
        <v>0</v>
      </c>
      <c r="O911">
        <v>0</v>
      </c>
      <c r="P911">
        <v>0</v>
      </c>
      <c r="Q911">
        <v>4.2699999999999996</v>
      </c>
    </row>
    <row r="912" spans="1:17" x14ac:dyDescent="0.25">
      <c r="A912">
        <v>28</v>
      </c>
      <c r="B912" t="s">
        <v>245</v>
      </c>
      <c r="C912" t="s">
        <v>14</v>
      </c>
      <c r="D912" t="s">
        <v>710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25">
      <c r="A913">
        <v>28</v>
      </c>
      <c r="B913" t="s">
        <v>246</v>
      </c>
      <c r="C913" t="s">
        <v>27</v>
      </c>
      <c r="D913" t="s">
        <v>186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42.72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42.72</v>
      </c>
    </row>
    <row r="914" spans="1:17" x14ac:dyDescent="0.25">
      <c r="A914">
        <v>28</v>
      </c>
      <c r="B914" t="s">
        <v>246</v>
      </c>
      <c r="C914" t="s">
        <v>64</v>
      </c>
      <c r="D914" t="s">
        <v>155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24</v>
      </c>
      <c r="M914">
        <v>0</v>
      </c>
      <c r="N914">
        <v>0</v>
      </c>
      <c r="O914">
        <v>0</v>
      </c>
      <c r="P914">
        <v>0</v>
      </c>
      <c r="Q914">
        <v>24</v>
      </c>
    </row>
    <row r="915" spans="1:17" x14ac:dyDescent="0.25">
      <c r="A915">
        <v>28</v>
      </c>
      <c r="B915" t="s">
        <v>246</v>
      </c>
      <c r="C915" t="s">
        <v>21</v>
      </c>
      <c r="D915" t="s">
        <v>832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72</v>
      </c>
      <c r="P915">
        <v>0</v>
      </c>
      <c r="Q915">
        <v>72</v>
      </c>
    </row>
    <row r="916" spans="1:17" x14ac:dyDescent="0.25">
      <c r="A916">
        <v>28</v>
      </c>
      <c r="B916" t="s">
        <v>246</v>
      </c>
      <c r="C916" t="s">
        <v>21</v>
      </c>
      <c r="D916" t="s">
        <v>173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34.18</v>
      </c>
      <c r="P916">
        <v>0</v>
      </c>
      <c r="Q916">
        <v>34.18</v>
      </c>
    </row>
    <row r="917" spans="1:17" x14ac:dyDescent="0.25">
      <c r="A917">
        <v>28</v>
      </c>
      <c r="B917" t="s">
        <v>246</v>
      </c>
      <c r="C917" t="s">
        <v>14</v>
      </c>
      <c r="D917" t="s">
        <v>101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68.349999999999994</v>
      </c>
      <c r="P917">
        <v>0</v>
      </c>
      <c r="Q917">
        <v>68.349999999999994</v>
      </c>
    </row>
    <row r="918" spans="1:17" x14ac:dyDescent="0.25">
      <c r="A918">
        <v>28</v>
      </c>
      <c r="B918" t="s">
        <v>246</v>
      </c>
      <c r="C918" t="s">
        <v>14</v>
      </c>
      <c r="D918" t="s">
        <v>707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35.590000000000003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35.590000000000003</v>
      </c>
    </row>
    <row r="919" spans="1:17" x14ac:dyDescent="0.25">
      <c r="A919">
        <v>28</v>
      </c>
      <c r="B919" t="s">
        <v>246</v>
      </c>
      <c r="C919" t="s">
        <v>14</v>
      </c>
      <c r="D919" t="s">
        <v>764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103.95</v>
      </c>
      <c r="L919">
        <v>102.53</v>
      </c>
      <c r="M919">
        <v>0</v>
      </c>
      <c r="N919">
        <v>0</v>
      </c>
      <c r="O919">
        <v>0</v>
      </c>
      <c r="P919">
        <v>34.18</v>
      </c>
      <c r="Q919">
        <v>240.66</v>
      </c>
    </row>
    <row r="920" spans="1:17" x14ac:dyDescent="0.25">
      <c r="A920">
        <v>28</v>
      </c>
      <c r="B920" t="s">
        <v>246</v>
      </c>
      <c r="C920" t="s">
        <v>14</v>
      </c>
      <c r="D920" t="s">
        <v>731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34.18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34.18</v>
      </c>
    </row>
    <row r="921" spans="1:17" x14ac:dyDescent="0.25">
      <c r="A921">
        <v>28</v>
      </c>
      <c r="B921" t="s">
        <v>246</v>
      </c>
      <c r="C921" t="s">
        <v>14</v>
      </c>
      <c r="D921" t="s">
        <v>31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42.72</v>
      </c>
      <c r="K921">
        <v>35.590000000000003</v>
      </c>
      <c r="L921">
        <v>34.18</v>
      </c>
      <c r="M921">
        <v>0</v>
      </c>
      <c r="N921">
        <v>0</v>
      </c>
      <c r="O921">
        <v>0</v>
      </c>
      <c r="P921">
        <v>0</v>
      </c>
      <c r="Q921">
        <v>112.49</v>
      </c>
    </row>
    <row r="922" spans="1:17" x14ac:dyDescent="0.25">
      <c r="A922">
        <v>28</v>
      </c>
      <c r="B922" t="s">
        <v>247</v>
      </c>
      <c r="C922" t="s">
        <v>64</v>
      </c>
      <c r="D922" t="s">
        <v>785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4.2699999999999996</v>
      </c>
      <c r="N922">
        <v>0</v>
      </c>
      <c r="O922">
        <v>0</v>
      </c>
      <c r="P922">
        <v>0</v>
      </c>
      <c r="Q922">
        <v>4.2699999999999996</v>
      </c>
    </row>
    <row r="923" spans="1:17" x14ac:dyDescent="0.25">
      <c r="A923">
        <v>28</v>
      </c>
      <c r="B923" t="s">
        <v>247</v>
      </c>
      <c r="C923" t="s">
        <v>14</v>
      </c>
      <c r="D923" t="s">
        <v>710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25">
      <c r="A924">
        <v>28</v>
      </c>
      <c r="B924" t="s">
        <v>248</v>
      </c>
      <c r="C924" t="s">
        <v>27</v>
      </c>
      <c r="D924" t="s">
        <v>743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34.18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34.18</v>
      </c>
    </row>
    <row r="925" spans="1:17" x14ac:dyDescent="0.25">
      <c r="A925">
        <v>28</v>
      </c>
      <c r="B925" t="s">
        <v>248</v>
      </c>
      <c r="C925" t="s">
        <v>27</v>
      </c>
      <c r="D925" t="s">
        <v>186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42.72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42.72</v>
      </c>
    </row>
    <row r="926" spans="1:17" x14ac:dyDescent="0.25">
      <c r="A926">
        <v>28</v>
      </c>
      <c r="B926" t="s">
        <v>248</v>
      </c>
      <c r="C926" t="s">
        <v>64</v>
      </c>
      <c r="D926" t="s">
        <v>155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24</v>
      </c>
      <c r="M926">
        <v>0</v>
      </c>
      <c r="N926">
        <v>0</v>
      </c>
      <c r="O926">
        <v>0</v>
      </c>
      <c r="P926">
        <v>0</v>
      </c>
      <c r="Q926">
        <v>24</v>
      </c>
    </row>
    <row r="927" spans="1:17" x14ac:dyDescent="0.25">
      <c r="A927">
        <v>28</v>
      </c>
      <c r="B927" t="s">
        <v>248</v>
      </c>
      <c r="C927" t="s">
        <v>21</v>
      </c>
      <c r="D927" t="s">
        <v>832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72</v>
      </c>
      <c r="P927">
        <v>0</v>
      </c>
      <c r="Q927">
        <v>72</v>
      </c>
    </row>
    <row r="928" spans="1:17" x14ac:dyDescent="0.25">
      <c r="A928">
        <v>28</v>
      </c>
      <c r="B928" t="s">
        <v>248</v>
      </c>
      <c r="C928" t="s">
        <v>21</v>
      </c>
      <c r="D928" t="s">
        <v>178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35.590000000000003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35.590000000000003</v>
      </c>
    </row>
    <row r="929" spans="1:17" x14ac:dyDescent="0.25">
      <c r="A929">
        <v>28</v>
      </c>
      <c r="B929" t="s">
        <v>248</v>
      </c>
      <c r="C929" t="s">
        <v>21</v>
      </c>
      <c r="D929" t="s">
        <v>173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34.18</v>
      </c>
      <c r="P929">
        <v>0</v>
      </c>
      <c r="Q929">
        <v>34.18</v>
      </c>
    </row>
    <row r="930" spans="1:17" x14ac:dyDescent="0.25">
      <c r="A930">
        <v>28</v>
      </c>
      <c r="B930" t="s">
        <v>248</v>
      </c>
      <c r="C930" t="s">
        <v>14</v>
      </c>
      <c r="D930" t="s">
        <v>101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136.71</v>
      </c>
      <c r="P930">
        <v>0</v>
      </c>
      <c r="Q930">
        <v>136.71</v>
      </c>
    </row>
    <row r="931" spans="1:17" x14ac:dyDescent="0.25">
      <c r="A931">
        <v>28</v>
      </c>
      <c r="B931" t="s">
        <v>248</v>
      </c>
      <c r="C931" t="s">
        <v>14</v>
      </c>
      <c r="D931" t="s">
        <v>705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42.72</v>
      </c>
      <c r="P931">
        <v>0</v>
      </c>
      <c r="Q931">
        <v>42.72</v>
      </c>
    </row>
    <row r="932" spans="1:17" x14ac:dyDescent="0.25">
      <c r="A932">
        <v>28</v>
      </c>
      <c r="B932" t="s">
        <v>248</v>
      </c>
      <c r="C932" t="s">
        <v>14</v>
      </c>
      <c r="D932" t="s">
        <v>707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35.590000000000003</v>
      </c>
      <c r="L932">
        <v>34.18</v>
      </c>
      <c r="M932">
        <v>0</v>
      </c>
      <c r="N932">
        <v>0</v>
      </c>
      <c r="O932">
        <v>34.18</v>
      </c>
      <c r="P932">
        <v>0</v>
      </c>
      <c r="Q932">
        <v>103.95</v>
      </c>
    </row>
    <row r="933" spans="1:17" x14ac:dyDescent="0.25">
      <c r="A933">
        <v>28</v>
      </c>
      <c r="B933" t="s">
        <v>248</v>
      </c>
      <c r="C933" t="s">
        <v>14</v>
      </c>
      <c r="D933" t="s">
        <v>771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35.590000000000003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35.590000000000003</v>
      </c>
    </row>
    <row r="934" spans="1:17" x14ac:dyDescent="0.25">
      <c r="A934">
        <v>28</v>
      </c>
      <c r="B934" t="s">
        <v>248</v>
      </c>
      <c r="C934" t="s">
        <v>14</v>
      </c>
      <c r="D934" t="s">
        <v>167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34.18</v>
      </c>
      <c r="P934">
        <v>0</v>
      </c>
      <c r="Q934">
        <v>34.18</v>
      </c>
    </row>
    <row r="935" spans="1:17" x14ac:dyDescent="0.25">
      <c r="A935">
        <v>28</v>
      </c>
      <c r="B935" t="s">
        <v>248</v>
      </c>
      <c r="C935" t="s">
        <v>14</v>
      </c>
      <c r="D935" t="s">
        <v>764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105.35</v>
      </c>
      <c r="L935">
        <v>34.18</v>
      </c>
      <c r="M935">
        <v>0</v>
      </c>
      <c r="N935">
        <v>0</v>
      </c>
      <c r="O935">
        <v>0</v>
      </c>
      <c r="P935">
        <v>0</v>
      </c>
      <c r="Q935">
        <v>139.53</v>
      </c>
    </row>
    <row r="936" spans="1:17" x14ac:dyDescent="0.25">
      <c r="A936">
        <v>28</v>
      </c>
      <c r="B936" t="s">
        <v>248</v>
      </c>
      <c r="C936" t="s">
        <v>14</v>
      </c>
      <c r="D936" t="s">
        <v>731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34.18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34.18</v>
      </c>
    </row>
    <row r="937" spans="1:17" x14ac:dyDescent="0.25">
      <c r="A937">
        <v>28</v>
      </c>
      <c r="B937" t="s">
        <v>248</v>
      </c>
      <c r="C937" t="s">
        <v>14</v>
      </c>
      <c r="D937" t="s">
        <v>31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128.16</v>
      </c>
      <c r="K937">
        <v>0</v>
      </c>
      <c r="L937">
        <v>34.18</v>
      </c>
      <c r="M937">
        <v>34.18</v>
      </c>
      <c r="N937">
        <v>0</v>
      </c>
      <c r="O937">
        <v>0</v>
      </c>
      <c r="P937">
        <v>0</v>
      </c>
      <c r="Q937">
        <v>196.52</v>
      </c>
    </row>
    <row r="938" spans="1:17" x14ac:dyDescent="0.25">
      <c r="A938">
        <v>28</v>
      </c>
      <c r="B938" t="s">
        <v>249</v>
      </c>
      <c r="C938" t="s">
        <v>64</v>
      </c>
      <c r="D938" t="s">
        <v>785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2.08</v>
      </c>
      <c r="N938">
        <v>0</v>
      </c>
      <c r="O938">
        <v>0</v>
      </c>
      <c r="P938">
        <v>0</v>
      </c>
      <c r="Q938">
        <v>2.08</v>
      </c>
    </row>
    <row r="939" spans="1:17" x14ac:dyDescent="0.25">
      <c r="A939">
        <v>28</v>
      </c>
      <c r="B939" t="s">
        <v>250</v>
      </c>
      <c r="C939" t="s">
        <v>27</v>
      </c>
      <c r="D939" t="s">
        <v>163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41.6</v>
      </c>
      <c r="N939">
        <v>0</v>
      </c>
      <c r="O939">
        <v>0</v>
      </c>
      <c r="P939">
        <v>0</v>
      </c>
      <c r="Q939">
        <v>41.6</v>
      </c>
    </row>
    <row r="940" spans="1:17" x14ac:dyDescent="0.25">
      <c r="A940">
        <v>28</v>
      </c>
      <c r="B940" t="s">
        <v>250</v>
      </c>
      <c r="C940" t="s">
        <v>27</v>
      </c>
      <c r="D940" t="s">
        <v>96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62.4</v>
      </c>
      <c r="N940">
        <v>0</v>
      </c>
      <c r="O940">
        <v>0</v>
      </c>
      <c r="P940">
        <v>0</v>
      </c>
      <c r="Q940">
        <v>62.4</v>
      </c>
    </row>
    <row r="941" spans="1:17" x14ac:dyDescent="0.25">
      <c r="A941">
        <v>28</v>
      </c>
      <c r="B941" t="s">
        <v>250</v>
      </c>
      <c r="C941" t="s">
        <v>21</v>
      </c>
      <c r="D941" t="s">
        <v>744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26</v>
      </c>
      <c r="P941">
        <v>0</v>
      </c>
      <c r="Q941">
        <v>26</v>
      </c>
    </row>
    <row r="942" spans="1:17" x14ac:dyDescent="0.25">
      <c r="A942">
        <v>28</v>
      </c>
      <c r="B942" t="s">
        <v>250</v>
      </c>
      <c r="C942" t="s">
        <v>21</v>
      </c>
      <c r="D942" t="s">
        <v>88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 x14ac:dyDescent="0.25">
      <c r="A943">
        <v>28</v>
      </c>
      <c r="B943" t="s">
        <v>250</v>
      </c>
      <c r="C943" t="s">
        <v>21</v>
      </c>
      <c r="D943" t="s">
        <v>755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26</v>
      </c>
      <c r="N943">
        <v>0</v>
      </c>
      <c r="O943">
        <v>0</v>
      </c>
      <c r="P943">
        <v>0</v>
      </c>
      <c r="Q943">
        <v>26</v>
      </c>
    </row>
    <row r="944" spans="1:17" x14ac:dyDescent="0.25">
      <c r="A944">
        <v>28</v>
      </c>
      <c r="B944" t="s">
        <v>250</v>
      </c>
      <c r="C944" t="s">
        <v>21</v>
      </c>
      <c r="D944" t="s">
        <v>119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26</v>
      </c>
      <c r="N944">
        <v>0</v>
      </c>
      <c r="O944">
        <v>0</v>
      </c>
      <c r="P944">
        <v>0</v>
      </c>
      <c r="Q944">
        <v>26</v>
      </c>
    </row>
    <row r="945" spans="1:17" x14ac:dyDescent="0.25">
      <c r="A945">
        <v>28</v>
      </c>
      <c r="B945" t="s">
        <v>250</v>
      </c>
      <c r="C945" t="s">
        <v>21</v>
      </c>
      <c r="D945" t="s">
        <v>187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26</v>
      </c>
      <c r="O945">
        <v>0</v>
      </c>
      <c r="P945">
        <v>0</v>
      </c>
      <c r="Q945">
        <v>26</v>
      </c>
    </row>
    <row r="946" spans="1:17" x14ac:dyDescent="0.25">
      <c r="A946">
        <v>28</v>
      </c>
      <c r="B946" t="s">
        <v>250</v>
      </c>
      <c r="C946" t="s">
        <v>21</v>
      </c>
      <c r="D946" t="s">
        <v>173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20.8</v>
      </c>
      <c r="P946">
        <v>0</v>
      </c>
      <c r="Q946">
        <v>20.8</v>
      </c>
    </row>
    <row r="947" spans="1:17" x14ac:dyDescent="0.25">
      <c r="A947">
        <v>28</v>
      </c>
      <c r="B947" t="s">
        <v>250</v>
      </c>
      <c r="C947" t="s">
        <v>14</v>
      </c>
      <c r="D947" t="s">
        <v>192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52</v>
      </c>
      <c r="N947">
        <v>0</v>
      </c>
      <c r="O947">
        <v>0</v>
      </c>
      <c r="P947">
        <v>0</v>
      </c>
      <c r="Q947">
        <v>52</v>
      </c>
    </row>
    <row r="948" spans="1:17" x14ac:dyDescent="0.25">
      <c r="A948">
        <v>28</v>
      </c>
      <c r="B948" t="s">
        <v>250</v>
      </c>
      <c r="C948" t="s">
        <v>14</v>
      </c>
      <c r="D948" t="s">
        <v>725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52</v>
      </c>
      <c r="N948">
        <v>0</v>
      </c>
      <c r="O948">
        <v>0</v>
      </c>
      <c r="P948">
        <v>0</v>
      </c>
      <c r="Q948">
        <v>52</v>
      </c>
    </row>
    <row r="949" spans="1:17" x14ac:dyDescent="0.25">
      <c r="A949">
        <v>28</v>
      </c>
      <c r="B949" t="s">
        <v>250</v>
      </c>
      <c r="C949" t="s">
        <v>14</v>
      </c>
      <c r="D949" t="s">
        <v>101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20.8</v>
      </c>
      <c r="P949">
        <v>0</v>
      </c>
      <c r="Q949">
        <v>20.8</v>
      </c>
    </row>
    <row r="950" spans="1:17" x14ac:dyDescent="0.25">
      <c r="A950">
        <v>28</v>
      </c>
      <c r="B950" t="s">
        <v>250</v>
      </c>
      <c r="C950" t="s">
        <v>14</v>
      </c>
      <c r="D950" t="s">
        <v>72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16.8</v>
      </c>
      <c r="L950">
        <v>0</v>
      </c>
      <c r="M950">
        <v>0</v>
      </c>
      <c r="N950">
        <v>0</v>
      </c>
      <c r="O950">
        <v>16.8</v>
      </c>
      <c r="P950">
        <v>0</v>
      </c>
      <c r="Q950">
        <v>33.6</v>
      </c>
    </row>
    <row r="951" spans="1:17" x14ac:dyDescent="0.25">
      <c r="A951">
        <v>28</v>
      </c>
      <c r="B951" t="s">
        <v>250</v>
      </c>
      <c r="C951" t="s">
        <v>14</v>
      </c>
      <c r="D951" t="s">
        <v>167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20.8</v>
      </c>
      <c r="P951">
        <v>0</v>
      </c>
      <c r="Q951">
        <v>20.8</v>
      </c>
    </row>
    <row r="952" spans="1:17" x14ac:dyDescent="0.25">
      <c r="A952">
        <v>28</v>
      </c>
      <c r="B952" t="s">
        <v>250</v>
      </c>
      <c r="C952" t="s">
        <v>14</v>
      </c>
      <c r="D952" t="s">
        <v>764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28</v>
      </c>
      <c r="B953" t="s">
        <v>250</v>
      </c>
      <c r="C953" t="s">
        <v>14</v>
      </c>
      <c r="D953" t="s">
        <v>29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52</v>
      </c>
      <c r="N953">
        <v>0</v>
      </c>
      <c r="O953">
        <v>0</v>
      </c>
      <c r="P953">
        <v>0</v>
      </c>
      <c r="Q953">
        <v>52</v>
      </c>
    </row>
    <row r="954" spans="1:17" x14ac:dyDescent="0.25">
      <c r="A954">
        <v>28</v>
      </c>
      <c r="B954" t="s">
        <v>250</v>
      </c>
      <c r="C954" t="s">
        <v>14</v>
      </c>
      <c r="D954" t="s">
        <v>801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26</v>
      </c>
      <c r="N954">
        <v>0</v>
      </c>
      <c r="O954">
        <v>0</v>
      </c>
      <c r="P954">
        <v>0</v>
      </c>
      <c r="Q954">
        <v>26</v>
      </c>
    </row>
    <row r="955" spans="1:17" x14ac:dyDescent="0.25">
      <c r="A955">
        <v>28</v>
      </c>
      <c r="B955" t="s">
        <v>250</v>
      </c>
      <c r="C955" t="s">
        <v>14</v>
      </c>
      <c r="D955" t="s">
        <v>731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52</v>
      </c>
      <c r="N955">
        <v>0</v>
      </c>
      <c r="O955">
        <v>0</v>
      </c>
      <c r="P955">
        <v>0</v>
      </c>
      <c r="Q955">
        <v>52</v>
      </c>
    </row>
    <row r="956" spans="1:17" x14ac:dyDescent="0.25">
      <c r="A956">
        <v>28</v>
      </c>
      <c r="B956" t="s">
        <v>250</v>
      </c>
      <c r="C956" t="s">
        <v>14</v>
      </c>
      <c r="D956" t="s">
        <v>31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28</v>
      </c>
      <c r="B957" t="s">
        <v>251</v>
      </c>
      <c r="C957" t="s">
        <v>64</v>
      </c>
      <c r="D957" t="s">
        <v>785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2.08</v>
      </c>
      <c r="N957">
        <v>0</v>
      </c>
      <c r="O957">
        <v>0</v>
      </c>
      <c r="P957">
        <v>0</v>
      </c>
      <c r="Q957">
        <v>2.08</v>
      </c>
    </row>
    <row r="958" spans="1:17" x14ac:dyDescent="0.25">
      <c r="A958">
        <v>28</v>
      </c>
      <c r="B958" t="s">
        <v>252</v>
      </c>
      <c r="C958" t="s">
        <v>27</v>
      </c>
      <c r="D958" t="s">
        <v>163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41.6</v>
      </c>
      <c r="N958">
        <v>0</v>
      </c>
      <c r="O958">
        <v>0</v>
      </c>
      <c r="P958">
        <v>0</v>
      </c>
      <c r="Q958">
        <v>41.6</v>
      </c>
    </row>
    <row r="959" spans="1:17" x14ac:dyDescent="0.25">
      <c r="A959">
        <v>28</v>
      </c>
      <c r="B959" t="s">
        <v>252</v>
      </c>
      <c r="C959" t="s">
        <v>27</v>
      </c>
      <c r="D959" t="s">
        <v>96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62.4</v>
      </c>
      <c r="N959">
        <v>0</v>
      </c>
      <c r="O959">
        <v>0</v>
      </c>
      <c r="P959">
        <v>0</v>
      </c>
      <c r="Q959">
        <v>62.4</v>
      </c>
    </row>
    <row r="960" spans="1:17" x14ac:dyDescent="0.25">
      <c r="A960">
        <v>28</v>
      </c>
      <c r="B960" t="s">
        <v>252</v>
      </c>
      <c r="C960" t="s">
        <v>21</v>
      </c>
      <c r="D960" t="s">
        <v>832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50.4</v>
      </c>
      <c r="P960">
        <v>0</v>
      </c>
      <c r="Q960">
        <v>50.4</v>
      </c>
    </row>
    <row r="961" spans="1:17" x14ac:dyDescent="0.25">
      <c r="A961">
        <v>28</v>
      </c>
      <c r="B961" t="s">
        <v>252</v>
      </c>
      <c r="C961" t="s">
        <v>21</v>
      </c>
      <c r="D961" t="s">
        <v>744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26</v>
      </c>
      <c r="P961">
        <v>0</v>
      </c>
      <c r="Q961">
        <v>26</v>
      </c>
    </row>
    <row r="962" spans="1:17" x14ac:dyDescent="0.25">
      <c r="A962">
        <v>28</v>
      </c>
      <c r="B962" t="s">
        <v>252</v>
      </c>
      <c r="C962" t="s">
        <v>21</v>
      </c>
      <c r="D962" t="s">
        <v>88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 x14ac:dyDescent="0.25">
      <c r="A963">
        <v>28</v>
      </c>
      <c r="B963" t="s">
        <v>252</v>
      </c>
      <c r="C963" t="s">
        <v>21</v>
      </c>
      <c r="D963" t="s">
        <v>119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26</v>
      </c>
      <c r="N963">
        <v>0</v>
      </c>
      <c r="O963">
        <v>0</v>
      </c>
      <c r="P963">
        <v>0</v>
      </c>
      <c r="Q963">
        <v>26</v>
      </c>
    </row>
    <row r="964" spans="1:17" x14ac:dyDescent="0.25">
      <c r="A964">
        <v>28</v>
      </c>
      <c r="B964" t="s">
        <v>252</v>
      </c>
      <c r="C964" t="s">
        <v>21</v>
      </c>
      <c r="D964" t="s">
        <v>187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52</v>
      </c>
      <c r="O964">
        <v>0</v>
      </c>
      <c r="P964">
        <v>0</v>
      </c>
      <c r="Q964">
        <v>52</v>
      </c>
    </row>
    <row r="965" spans="1:17" x14ac:dyDescent="0.25">
      <c r="A965">
        <v>28</v>
      </c>
      <c r="B965" t="s">
        <v>252</v>
      </c>
      <c r="C965" t="s">
        <v>21</v>
      </c>
      <c r="D965" t="s">
        <v>173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20.8</v>
      </c>
      <c r="P965">
        <v>0</v>
      </c>
      <c r="Q965">
        <v>20.8</v>
      </c>
    </row>
    <row r="966" spans="1:17" x14ac:dyDescent="0.25">
      <c r="A966">
        <v>28</v>
      </c>
      <c r="B966" t="s">
        <v>252</v>
      </c>
      <c r="C966" t="s">
        <v>14</v>
      </c>
      <c r="D966" t="s">
        <v>192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52</v>
      </c>
      <c r="N966">
        <v>0</v>
      </c>
      <c r="O966">
        <v>0</v>
      </c>
      <c r="P966">
        <v>0</v>
      </c>
      <c r="Q966">
        <v>52</v>
      </c>
    </row>
    <row r="967" spans="1:17" x14ac:dyDescent="0.25">
      <c r="A967">
        <v>28</v>
      </c>
      <c r="B967" t="s">
        <v>252</v>
      </c>
      <c r="C967" t="s">
        <v>14</v>
      </c>
      <c r="D967" t="s">
        <v>725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52</v>
      </c>
      <c r="N967">
        <v>0</v>
      </c>
      <c r="O967">
        <v>0</v>
      </c>
      <c r="P967">
        <v>0</v>
      </c>
      <c r="Q967">
        <v>52</v>
      </c>
    </row>
    <row r="968" spans="1:17" x14ac:dyDescent="0.25">
      <c r="A968">
        <v>28</v>
      </c>
      <c r="B968" t="s">
        <v>252</v>
      </c>
      <c r="C968" t="s">
        <v>14</v>
      </c>
      <c r="D968" t="s">
        <v>101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83.2</v>
      </c>
      <c r="P968">
        <v>0</v>
      </c>
      <c r="Q968">
        <v>83.2</v>
      </c>
    </row>
    <row r="969" spans="1:17" x14ac:dyDescent="0.25">
      <c r="A969">
        <v>28</v>
      </c>
      <c r="B969" t="s">
        <v>252</v>
      </c>
      <c r="C969" t="s">
        <v>14</v>
      </c>
      <c r="D969" t="s">
        <v>72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16.8</v>
      </c>
      <c r="L969">
        <v>0</v>
      </c>
      <c r="M969">
        <v>16.8</v>
      </c>
      <c r="N969">
        <v>0</v>
      </c>
      <c r="O969">
        <v>0</v>
      </c>
      <c r="P969">
        <v>0</v>
      </c>
      <c r="Q969">
        <v>33.6</v>
      </c>
    </row>
    <row r="970" spans="1:17" x14ac:dyDescent="0.25">
      <c r="A970">
        <v>28</v>
      </c>
      <c r="B970" t="s">
        <v>252</v>
      </c>
      <c r="C970" t="s">
        <v>14</v>
      </c>
      <c r="D970" t="s">
        <v>707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26</v>
      </c>
      <c r="N970">
        <v>0</v>
      </c>
      <c r="O970">
        <v>0</v>
      </c>
      <c r="P970">
        <v>0</v>
      </c>
      <c r="Q970">
        <v>26</v>
      </c>
    </row>
    <row r="971" spans="1:17" x14ac:dyDescent="0.25">
      <c r="A971">
        <v>28</v>
      </c>
      <c r="B971" t="s">
        <v>252</v>
      </c>
      <c r="C971" t="s">
        <v>14</v>
      </c>
      <c r="D971" t="s">
        <v>29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52</v>
      </c>
      <c r="N971">
        <v>0</v>
      </c>
      <c r="O971">
        <v>0</v>
      </c>
      <c r="P971">
        <v>0</v>
      </c>
      <c r="Q971">
        <v>52</v>
      </c>
    </row>
    <row r="972" spans="1:17" x14ac:dyDescent="0.25">
      <c r="A972">
        <v>28</v>
      </c>
      <c r="B972" t="s">
        <v>252</v>
      </c>
      <c r="C972" t="s">
        <v>14</v>
      </c>
      <c r="D972" t="s">
        <v>731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52</v>
      </c>
      <c r="N972">
        <v>0</v>
      </c>
      <c r="O972">
        <v>0</v>
      </c>
      <c r="P972">
        <v>0</v>
      </c>
      <c r="Q972">
        <v>52</v>
      </c>
    </row>
    <row r="973" spans="1:17" x14ac:dyDescent="0.25">
      <c r="A973">
        <v>28</v>
      </c>
      <c r="B973" t="s">
        <v>252</v>
      </c>
      <c r="C973" t="s">
        <v>14</v>
      </c>
      <c r="D973" t="s">
        <v>748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130</v>
      </c>
      <c r="N973">
        <v>0</v>
      </c>
      <c r="O973">
        <v>104</v>
      </c>
      <c r="P973">
        <v>0</v>
      </c>
      <c r="Q973">
        <v>234</v>
      </c>
    </row>
    <row r="974" spans="1:17" x14ac:dyDescent="0.25">
      <c r="A974">
        <v>28</v>
      </c>
      <c r="B974" t="s">
        <v>253</v>
      </c>
      <c r="C974" t="s">
        <v>64</v>
      </c>
      <c r="D974" t="s">
        <v>785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1.6</v>
      </c>
      <c r="N974">
        <v>0</v>
      </c>
      <c r="O974">
        <v>0</v>
      </c>
      <c r="P974">
        <v>0</v>
      </c>
      <c r="Q974">
        <v>1.6</v>
      </c>
    </row>
    <row r="975" spans="1:17" x14ac:dyDescent="0.25">
      <c r="A975">
        <v>28</v>
      </c>
      <c r="B975" t="s">
        <v>254</v>
      </c>
      <c r="C975" t="s">
        <v>27</v>
      </c>
      <c r="D975" t="s">
        <v>163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32</v>
      </c>
      <c r="N975">
        <v>0</v>
      </c>
      <c r="O975">
        <v>0</v>
      </c>
      <c r="P975">
        <v>0</v>
      </c>
      <c r="Q975">
        <v>32</v>
      </c>
    </row>
    <row r="976" spans="1:17" x14ac:dyDescent="0.25">
      <c r="A976">
        <v>28</v>
      </c>
      <c r="B976" t="s">
        <v>254</v>
      </c>
      <c r="C976" t="s">
        <v>27</v>
      </c>
      <c r="D976" t="s">
        <v>96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48</v>
      </c>
      <c r="N976">
        <v>0</v>
      </c>
      <c r="O976">
        <v>0</v>
      </c>
      <c r="P976">
        <v>0</v>
      </c>
      <c r="Q976">
        <v>48</v>
      </c>
    </row>
    <row r="977" spans="1:17" x14ac:dyDescent="0.25">
      <c r="A977">
        <v>28</v>
      </c>
      <c r="B977" t="s">
        <v>254</v>
      </c>
      <c r="C977" t="s">
        <v>21</v>
      </c>
      <c r="D977" t="s">
        <v>88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7" x14ac:dyDescent="0.25">
      <c r="A978">
        <v>28</v>
      </c>
      <c r="B978" t="s">
        <v>254</v>
      </c>
      <c r="C978" t="s">
        <v>21</v>
      </c>
      <c r="D978" t="s">
        <v>187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20</v>
      </c>
      <c r="O978">
        <v>0</v>
      </c>
      <c r="P978">
        <v>0</v>
      </c>
      <c r="Q978">
        <v>20</v>
      </c>
    </row>
    <row r="979" spans="1:17" x14ac:dyDescent="0.25">
      <c r="A979">
        <v>28</v>
      </c>
      <c r="B979" t="s">
        <v>254</v>
      </c>
      <c r="C979" t="s">
        <v>21</v>
      </c>
      <c r="D979" t="s">
        <v>173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16</v>
      </c>
      <c r="P979">
        <v>0</v>
      </c>
      <c r="Q979">
        <v>16</v>
      </c>
    </row>
    <row r="980" spans="1:17" x14ac:dyDescent="0.25">
      <c r="A980">
        <v>28</v>
      </c>
      <c r="B980" t="s">
        <v>254</v>
      </c>
      <c r="C980" t="s">
        <v>14</v>
      </c>
      <c r="D980" t="s">
        <v>101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80</v>
      </c>
      <c r="P980">
        <v>0</v>
      </c>
      <c r="Q980">
        <v>80</v>
      </c>
    </row>
    <row r="981" spans="1:17" x14ac:dyDescent="0.25">
      <c r="A981">
        <v>28</v>
      </c>
      <c r="B981" t="s">
        <v>254</v>
      </c>
      <c r="C981" t="s">
        <v>14</v>
      </c>
      <c r="D981" t="s">
        <v>72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13.8</v>
      </c>
      <c r="L981">
        <v>0</v>
      </c>
      <c r="M981">
        <v>0</v>
      </c>
      <c r="N981">
        <v>0</v>
      </c>
      <c r="O981">
        <v>13.8</v>
      </c>
      <c r="P981">
        <v>0</v>
      </c>
      <c r="Q981">
        <v>27.6</v>
      </c>
    </row>
    <row r="982" spans="1:17" x14ac:dyDescent="0.25">
      <c r="A982">
        <v>28</v>
      </c>
      <c r="B982" t="s">
        <v>254</v>
      </c>
      <c r="C982" t="s">
        <v>14</v>
      </c>
      <c r="D982" t="s">
        <v>741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16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16</v>
      </c>
    </row>
    <row r="983" spans="1:17" x14ac:dyDescent="0.25">
      <c r="A983">
        <v>28</v>
      </c>
      <c r="B983" t="s">
        <v>254</v>
      </c>
      <c r="C983" t="s">
        <v>14</v>
      </c>
      <c r="D983" t="s">
        <v>31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</row>
    <row r="984" spans="1:17" x14ac:dyDescent="0.25">
      <c r="A984">
        <v>28</v>
      </c>
      <c r="B984" t="s">
        <v>255</v>
      </c>
      <c r="C984" t="s">
        <v>64</v>
      </c>
      <c r="D984" t="s">
        <v>785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2.08</v>
      </c>
      <c r="N984">
        <v>0</v>
      </c>
      <c r="O984">
        <v>0</v>
      </c>
      <c r="P984">
        <v>0</v>
      </c>
      <c r="Q984">
        <v>2.08</v>
      </c>
    </row>
    <row r="985" spans="1:17" x14ac:dyDescent="0.25">
      <c r="A985">
        <v>28</v>
      </c>
      <c r="B985" t="s">
        <v>256</v>
      </c>
      <c r="C985" t="s">
        <v>27</v>
      </c>
      <c r="D985" t="s">
        <v>122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</row>
    <row r="986" spans="1:17" x14ac:dyDescent="0.25">
      <c r="A986">
        <v>28</v>
      </c>
      <c r="B986" t="s">
        <v>256</v>
      </c>
      <c r="C986" t="s">
        <v>27</v>
      </c>
      <c r="D986" t="s">
        <v>163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41.6</v>
      </c>
      <c r="N986">
        <v>0</v>
      </c>
      <c r="O986">
        <v>0</v>
      </c>
      <c r="P986">
        <v>0</v>
      </c>
      <c r="Q986">
        <v>41.6</v>
      </c>
    </row>
    <row r="987" spans="1:17" x14ac:dyDescent="0.25">
      <c r="A987">
        <v>28</v>
      </c>
      <c r="B987" t="s">
        <v>256</v>
      </c>
      <c r="C987" t="s">
        <v>27</v>
      </c>
      <c r="D987" t="s">
        <v>96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62.4</v>
      </c>
      <c r="N987">
        <v>0</v>
      </c>
      <c r="O987">
        <v>0</v>
      </c>
      <c r="P987">
        <v>0</v>
      </c>
      <c r="Q987">
        <v>62.4</v>
      </c>
    </row>
    <row r="988" spans="1:17" x14ac:dyDescent="0.25">
      <c r="A988">
        <v>28</v>
      </c>
      <c r="B988" t="s">
        <v>256</v>
      </c>
      <c r="C988" t="s">
        <v>21</v>
      </c>
      <c r="D988" t="s">
        <v>832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50.4</v>
      </c>
      <c r="P988">
        <v>0</v>
      </c>
      <c r="Q988">
        <v>50.4</v>
      </c>
    </row>
    <row r="989" spans="1:17" x14ac:dyDescent="0.25">
      <c r="A989">
        <v>28</v>
      </c>
      <c r="B989" t="s">
        <v>256</v>
      </c>
      <c r="C989" t="s">
        <v>21</v>
      </c>
      <c r="D989" t="s">
        <v>88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</row>
    <row r="990" spans="1:17" x14ac:dyDescent="0.25">
      <c r="A990">
        <v>28</v>
      </c>
      <c r="B990" t="s">
        <v>256</v>
      </c>
      <c r="C990" t="s">
        <v>21</v>
      </c>
      <c r="D990" t="s">
        <v>755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39</v>
      </c>
      <c r="N990">
        <v>0</v>
      </c>
      <c r="O990">
        <v>0</v>
      </c>
      <c r="P990">
        <v>0</v>
      </c>
      <c r="Q990">
        <v>39</v>
      </c>
    </row>
    <row r="991" spans="1:17" x14ac:dyDescent="0.25">
      <c r="A991">
        <v>28</v>
      </c>
      <c r="B991" t="s">
        <v>256</v>
      </c>
      <c r="C991" t="s">
        <v>21</v>
      </c>
      <c r="D991" t="s">
        <v>198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19.5</v>
      </c>
      <c r="M991">
        <v>0</v>
      </c>
      <c r="N991">
        <v>19.5</v>
      </c>
      <c r="O991">
        <v>0</v>
      </c>
      <c r="P991">
        <v>0</v>
      </c>
      <c r="Q991">
        <v>39</v>
      </c>
    </row>
    <row r="992" spans="1:17" x14ac:dyDescent="0.25">
      <c r="A992">
        <v>28</v>
      </c>
      <c r="B992" t="s">
        <v>256</v>
      </c>
      <c r="C992" t="s">
        <v>21</v>
      </c>
      <c r="D992" t="s">
        <v>187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78</v>
      </c>
      <c r="O992">
        <v>0</v>
      </c>
      <c r="P992">
        <v>0</v>
      </c>
      <c r="Q992">
        <v>78</v>
      </c>
    </row>
    <row r="993" spans="1:17" x14ac:dyDescent="0.25">
      <c r="A993">
        <v>28</v>
      </c>
      <c r="B993" t="s">
        <v>256</v>
      </c>
      <c r="C993" t="s">
        <v>21</v>
      </c>
      <c r="D993" t="s">
        <v>173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20.8</v>
      </c>
      <c r="P993">
        <v>0</v>
      </c>
      <c r="Q993">
        <v>20.8</v>
      </c>
    </row>
    <row r="994" spans="1:17" x14ac:dyDescent="0.25">
      <c r="A994">
        <v>28</v>
      </c>
      <c r="B994" t="s">
        <v>256</v>
      </c>
      <c r="C994" t="s">
        <v>14</v>
      </c>
      <c r="D994" t="s">
        <v>180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20.8</v>
      </c>
      <c r="M994">
        <v>0</v>
      </c>
      <c r="N994">
        <v>0</v>
      </c>
      <c r="O994">
        <v>0</v>
      </c>
      <c r="P994">
        <v>0</v>
      </c>
      <c r="Q994">
        <v>20.8</v>
      </c>
    </row>
    <row r="995" spans="1:17" x14ac:dyDescent="0.25">
      <c r="A995">
        <v>28</v>
      </c>
      <c r="B995" t="s">
        <v>256</v>
      </c>
      <c r="C995" t="s">
        <v>14</v>
      </c>
      <c r="D995" t="s">
        <v>101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104</v>
      </c>
      <c r="P995">
        <v>0</v>
      </c>
      <c r="Q995">
        <v>104</v>
      </c>
    </row>
    <row r="996" spans="1:17" x14ac:dyDescent="0.25">
      <c r="A996">
        <v>28</v>
      </c>
      <c r="B996" t="s">
        <v>256</v>
      </c>
      <c r="C996" t="s">
        <v>14</v>
      </c>
      <c r="D996" t="s">
        <v>703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20.8</v>
      </c>
      <c r="N996">
        <v>26</v>
      </c>
      <c r="O996">
        <v>52</v>
      </c>
      <c r="P996">
        <v>0</v>
      </c>
      <c r="Q996">
        <v>98.8</v>
      </c>
    </row>
    <row r="997" spans="1:17" x14ac:dyDescent="0.25">
      <c r="A997">
        <v>28</v>
      </c>
      <c r="B997" t="s">
        <v>256</v>
      </c>
      <c r="C997" t="s">
        <v>14</v>
      </c>
      <c r="D997" t="s">
        <v>707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20.8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20.8</v>
      </c>
    </row>
    <row r="998" spans="1:17" x14ac:dyDescent="0.25">
      <c r="A998">
        <v>28</v>
      </c>
      <c r="B998" t="s">
        <v>256</v>
      </c>
      <c r="C998" t="s">
        <v>14</v>
      </c>
      <c r="D998" t="s">
        <v>167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20.8</v>
      </c>
      <c r="P998">
        <v>0</v>
      </c>
      <c r="Q998">
        <v>20.8</v>
      </c>
    </row>
    <row r="999" spans="1:17" x14ac:dyDescent="0.25">
      <c r="A999">
        <v>28</v>
      </c>
      <c r="B999" t="s">
        <v>256</v>
      </c>
      <c r="C999" t="s">
        <v>14</v>
      </c>
      <c r="D999" t="s">
        <v>764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62.4</v>
      </c>
      <c r="N999">
        <v>0</v>
      </c>
      <c r="O999">
        <v>0</v>
      </c>
      <c r="P999">
        <v>62.4</v>
      </c>
      <c r="Q999">
        <v>124.8</v>
      </c>
    </row>
    <row r="1000" spans="1:17" x14ac:dyDescent="0.25">
      <c r="A1000">
        <v>28</v>
      </c>
      <c r="B1000" t="s">
        <v>256</v>
      </c>
      <c r="C1000" t="s">
        <v>14</v>
      </c>
      <c r="D1000" t="s">
        <v>15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26</v>
      </c>
      <c r="O1000">
        <v>26</v>
      </c>
      <c r="P1000">
        <v>0</v>
      </c>
      <c r="Q1000">
        <v>52</v>
      </c>
    </row>
    <row r="1001" spans="1:17" x14ac:dyDescent="0.25">
      <c r="A1001">
        <v>28</v>
      </c>
      <c r="B1001" t="s">
        <v>256</v>
      </c>
      <c r="C1001" t="s">
        <v>14</v>
      </c>
      <c r="D1001" t="s">
        <v>153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234</v>
      </c>
      <c r="N1001">
        <v>0</v>
      </c>
      <c r="O1001">
        <v>0</v>
      </c>
      <c r="P1001">
        <v>0</v>
      </c>
      <c r="Q1001">
        <v>234</v>
      </c>
    </row>
    <row r="1002" spans="1:17" x14ac:dyDescent="0.25">
      <c r="A1002">
        <v>28</v>
      </c>
      <c r="B1002" t="s">
        <v>257</v>
      </c>
      <c r="C1002" t="s">
        <v>27</v>
      </c>
      <c r="D1002" t="s">
        <v>188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</row>
    <row r="1003" spans="1:17" x14ac:dyDescent="0.25">
      <c r="A1003">
        <v>28</v>
      </c>
      <c r="B1003" t="s">
        <v>258</v>
      </c>
      <c r="C1003" t="s">
        <v>21</v>
      </c>
      <c r="D1003" t="s">
        <v>173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21.12</v>
      </c>
      <c r="P1003">
        <v>0</v>
      </c>
      <c r="Q1003">
        <v>21.12</v>
      </c>
    </row>
    <row r="1004" spans="1:17" x14ac:dyDescent="0.25">
      <c r="A1004">
        <v>28</v>
      </c>
      <c r="B1004" t="s">
        <v>258</v>
      </c>
      <c r="C1004" t="s">
        <v>14</v>
      </c>
      <c r="D1004" t="s">
        <v>192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52.8</v>
      </c>
      <c r="N1004">
        <v>0</v>
      </c>
      <c r="O1004">
        <v>0</v>
      </c>
      <c r="P1004">
        <v>0</v>
      </c>
      <c r="Q1004">
        <v>52.8</v>
      </c>
    </row>
    <row r="1005" spans="1:17" x14ac:dyDescent="0.25">
      <c r="A1005">
        <v>28</v>
      </c>
      <c r="B1005" t="s">
        <v>258</v>
      </c>
      <c r="C1005" t="s">
        <v>14</v>
      </c>
      <c r="D1005" t="s">
        <v>101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21.12</v>
      </c>
      <c r="P1005">
        <v>0</v>
      </c>
      <c r="Q1005">
        <v>21.12</v>
      </c>
    </row>
    <row r="1006" spans="1:17" x14ac:dyDescent="0.25">
      <c r="A1006">
        <v>28</v>
      </c>
      <c r="B1006" t="s">
        <v>258</v>
      </c>
      <c r="C1006" t="s">
        <v>14</v>
      </c>
      <c r="D1006" t="s">
        <v>72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17.28</v>
      </c>
      <c r="L1006">
        <v>0</v>
      </c>
      <c r="M1006">
        <v>17.28</v>
      </c>
      <c r="N1006">
        <v>0</v>
      </c>
      <c r="O1006">
        <v>0</v>
      </c>
      <c r="P1006">
        <v>0</v>
      </c>
      <c r="Q1006">
        <v>34.56</v>
      </c>
    </row>
    <row r="1007" spans="1:17" x14ac:dyDescent="0.25">
      <c r="A1007">
        <v>28</v>
      </c>
      <c r="B1007" t="s">
        <v>258</v>
      </c>
      <c r="C1007" t="s">
        <v>14</v>
      </c>
      <c r="D1007" t="s">
        <v>29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52.8</v>
      </c>
      <c r="N1007">
        <v>0</v>
      </c>
      <c r="O1007">
        <v>0</v>
      </c>
      <c r="P1007">
        <v>0</v>
      </c>
      <c r="Q1007">
        <v>52.8</v>
      </c>
    </row>
    <row r="1008" spans="1:17" x14ac:dyDescent="0.25">
      <c r="A1008">
        <v>28</v>
      </c>
      <c r="B1008" t="s">
        <v>258</v>
      </c>
      <c r="C1008" t="s">
        <v>14</v>
      </c>
      <c r="D1008" t="s">
        <v>801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26.4</v>
      </c>
      <c r="N1008">
        <v>0</v>
      </c>
      <c r="O1008">
        <v>0</v>
      </c>
      <c r="P1008">
        <v>0</v>
      </c>
      <c r="Q1008">
        <v>26.4</v>
      </c>
    </row>
    <row r="1009" spans="1:17" x14ac:dyDescent="0.25">
      <c r="A1009">
        <v>28</v>
      </c>
      <c r="B1009" t="s">
        <v>258</v>
      </c>
      <c r="C1009" t="s">
        <v>14</v>
      </c>
      <c r="D1009" t="s">
        <v>741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52.8</v>
      </c>
      <c r="N1009">
        <v>0</v>
      </c>
      <c r="O1009">
        <v>0</v>
      </c>
      <c r="P1009">
        <v>0</v>
      </c>
      <c r="Q1009">
        <v>52.8</v>
      </c>
    </row>
    <row r="1010" spans="1:17" x14ac:dyDescent="0.25">
      <c r="A1010">
        <v>28</v>
      </c>
      <c r="B1010" t="s">
        <v>258</v>
      </c>
      <c r="C1010" t="s">
        <v>14</v>
      </c>
      <c r="D1010" t="s">
        <v>731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52.8</v>
      </c>
      <c r="N1010">
        <v>0</v>
      </c>
      <c r="O1010">
        <v>0</v>
      </c>
      <c r="P1010">
        <v>0</v>
      </c>
      <c r="Q1010">
        <v>52.8</v>
      </c>
    </row>
    <row r="1011" spans="1:17" x14ac:dyDescent="0.25">
      <c r="A1011">
        <v>28</v>
      </c>
      <c r="B1011" t="s">
        <v>259</v>
      </c>
      <c r="C1011" t="s">
        <v>27</v>
      </c>
      <c r="D1011" t="s">
        <v>186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20.399999999999999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20.399999999999999</v>
      </c>
    </row>
    <row r="1012" spans="1:17" x14ac:dyDescent="0.25">
      <c r="A1012">
        <v>28</v>
      </c>
      <c r="B1012" t="s">
        <v>259</v>
      </c>
      <c r="C1012" t="s">
        <v>27</v>
      </c>
      <c r="D1012" t="s">
        <v>122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40.799999999999997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40.799999999999997</v>
      </c>
    </row>
    <row r="1013" spans="1:17" x14ac:dyDescent="0.25">
      <c r="A1013">
        <v>28</v>
      </c>
      <c r="B1013" t="s">
        <v>259</v>
      </c>
      <c r="C1013" t="s">
        <v>27</v>
      </c>
      <c r="D1013" t="s">
        <v>163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16.32</v>
      </c>
      <c r="N1013">
        <v>0</v>
      </c>
      <c r="O1013">
        <v>0</v>
      </c>
      <c r="P1013">
        <v>0</v>
      </c>
      <c r="Q1013">
        <v>16.32</v>
      </c>
    </row>
    <row r="1014" spans="1:17" x14ac:dyDescent="0.25">
      <c r="A1014">
        <v>28</v>
      </c>
      <c r="B1014" t="s">
        <v>259</v>
      </c>
      <c r="C1014" t="s">
        <v>21</v>
      </c>
      <c r="D1014" t="s">
        <v>88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28</v>
      </c>
      <c r="B1015" t="s">
        <v>259</v>
      </c>
      <c r="C1015" t="s">
        <v>21</v>
      </c>
      <c r="D1015" t="s">
        <v>708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16.989999999999998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16.989999999999998</v>
      </c>
    </row>
    <row r="1016" spans="1:17" x14ac:dyDescent="0.25">
      <c r="A1016">
        <v>28</v>
      </c>
      <c r="B1016" t="s">
        <v>259</v>
      </c>
      <c r="C1016" t="s">
        <v>21</v>
      </c>
      <c r="D1016" t="s">
        <v>187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20.399999999999999</v>
      </c>
      <c r="O1016">
        <v>0</v>
      </c>
      <c r="P1016">
        <v>0</v>
      </c>
      <c r="Q1016">
        <v>20.399999999999999</v>
      </c>
    </row>
    <row r="1017" spans="1:17" x14ac:dyDescent="0.25">
      <c r="A1017">
        <v>28</v>
      </c>
      <c r="B1017" t="s">
        <v>259</v>
      </c>
      <c r="C1017" t="s">
        <v>21</v>
      </c>
      <c r="D1017" t="s">
        <v>173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16.32</v>
      </c>
      <c r="P1017">
        <v>0</v>
      </c>
      <c r="Q1017">
        <v>16.32</v>
      </c>
    </row>
    <row r="1018" spans="1:17" x14ac:dyDescent="0.25">
      <c r="A1018">
        <v>28</v>
      </c>
      <c r="B1018" t="s">
        <v>259</v>
      </c>
      <c r="C1018" t="s">
        <v>14</v>
      </c>
      <c r="D1018" t="s">
        <v>101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114.24</v>
      </c>
      <c r="P1018">
        <v>0</v>
      </c>
      <c r="Q1018">
        <v>114.24</v>
      </c>
    </row>
    <row r="1019" spans="1:17" x14ac:dyDescent="0.25">
      <c r="A1019">
        <v>28</v>
      </c>
      <c r="B1019" t="s">
        <v>259</v>
      </c>
      <c r="C1019" t="s">
        <v>14</v>
      </c>
      <c r="D1019" t="s">
        <v>72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15.84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15.84</v>
      </c>
    </row>
    <row r="1020" spans="1:17" x14ac:dyDescent="0.25">
      <c r="A1020">
        <v>28</v>
      </c>
      <c r="B1020" t="s">
        <v>259</v>
      </c>
      <c r="C1020" t="s">
        <v>14</v>
      </c>
      <c r="D1020" t="s">
        <v>782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40.799999999999997</v>
      </c>
      <c r="O1020">
        <v>20.399999999999999</v>
      </c>
      <c r="P1020">
        <v>40.799999999999997</v>
      </c>
      <c r="Q1020">
        <v>102</v>
      </c>
    </row>
    <row r="1021" spans="1:17" x14ac:dyDescent="0.25">
      <c r="A1021">
        <v>28</v>
      </c>
      <c r="B1021" t="s">
        <v>259</v>
      </c>
      <c r="C1021" t="s">
        <v>14</v>
      </c>
      <c r="D1021" t="s">
        <v>731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16.32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16.32</v>
      </c>
    </row>
    <row r="1022" spans="1:17" x14ac:dyDescent="0.25">
      <c r="A1022">
        <v>28</v>
      </c>
      <c r="B1022" t="s">
        <v>260</v>
      </c>
      <c r="C1022" t="s">
        <v>27</v>
      </c>
      <c r="D1022" t="s">
        <v>122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60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60</v>
      </c>
    </row>
    <row r="1023" spans="1:17" x14ac:dyDescent="0.25">
      <c r="A1023">
        <v>28</v>
      </c>
      <c r="B1023" t="s">
        <v>260</v>
      </c>
      <c r="C1023" t="s">
        <v>21</v>
      </c>
      <c r="D1023" t="s">
        <v>119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24.99</v>
      </c>
      <c r="L1023">
        <v>24.99</v>
      </c>
      <c r="M1023">
        <v>0</v>
      </c>
      <c r="N1023">
        <v>0</v>
      </c>
      <c r="O1023">
        <v>0</v>
      </c>
      <c r="P1023">
        <v>0</v>
      </c>
      <c r="Q1023">
        <v>49.98</v>
      </c>
    </row>
    <row r="1024" spans="1:17" x14ac:dyDescent="0.25">
      <c r="A1024">
        <v>28</v>
      </c>
      <c r="B1024" t="s">
        <v>260</v>
      </c>
      <c r="C1024" t="s">
        <v>21</v>
      </c>
      <c r="D1024" t="s">
        <v>708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24.99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24.99</v>
      </c>
    </row>
    <row r="1025" spans="1:17" x14ac:dyDescent="0.25">
      <c r="A1025">
        <v>28</v>
      </c>
      <c r="B1025" t="s">
        <v>260</v>
      </c>
      <c r="C1025" t="s">
        <v>21</v>
      </c>
      <c r="D1025" t="s">
        <v>173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24</v>
      </c>
      <c r="P1025">
        <v>0</v>
      </c>
      <c r="Q1025">
        <v>24</v>
      </c>
    </row>
    <row r="1026" spans="1:17" x14ac:dyDescent="0.25">
      <c r="A1026">
        <v>28</v>
      </c>
      <c r="B1026" t="s">
        <v>260</v>
      </c>
      <c r="C1026" t="s">
        <v>14</v>
      </c>
      <c r="D1026" t="s">
        <v>180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24</v>
      </c>
      <c r="M1026">
        <v>0</v>
      </c>
      <c r="N1026">
        <v>0</v>
      </c>
      <c r="O1026">
        <v>0</v>
      </c>
      <c r="P1026">
        <v>0</v>
      </c>
      <c r="Q1026">
        <v>24</v>
      </c>
    </row>
    <row r="1027" spans="1:17" x14ac:dyDescent="0.25">
      <c r="A1027">
        <v>28</v>
      </c>
      <c r="B1027" t="s">
        <v>260</v>
      </c>
      <c r="C1027" t="s">
        <v>14</v>
      </c>
      <c r="D1027" t="s">
        <v>101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48</v>
      </c>
      <c r="P1027">
        <v>0</v>
      </c>
      <c r="Q1027">
        <v>48</v>
      </c>
    </row>
    <row r="1028" spans="1:17" x14ac:dyDescent="0.25">
      <c r="A1028">
        <v>28</v>
      </c>
      <c r="B1028" t="s">
        <v>260</v>
      </c>
      <c r="C1028" t="s">
        <v>14</v>
      </c>
      <c r="D1028" t="s">
        <v>167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24</v>
      </c>
      <c r="P1028">
        <v>24</v>
      </c>
      <c r="Q1028">
        <v>48</v>
      </c>
    </row>
    <row r="1029" spans="1:17" x14ac:dyDescent="0.25">
      <c r="A1029">
        <v>28</v>
      </c>
      <c r="B1029" t="s">
        <v>260</v>
      </c>
      <c r="C1029" t="s">
        <v>14</v>
      </c>
      <c r="D1029" t="s">
        <v>741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30</v>
      </c>
      <c r="N1029">
        <v>0</v>
      </c>
      <c r="O1029">
        <v>0</v>
      </c>
      <c r="P1029">
        <v>0</v>
      </c>
      <c r="Q1029">
        <v>30</v>
      </c>
    </row>
    <row r="1030" spans="1:17" x14ac:dyDescent="0.25">
      <c r="A1030">
        <v>28</v>
      </c>
      <c r="B1030" t="s">
        <v>260</v>
      </c>
      <c r="C1030" t="s">
        <v>14</v>
      </c>
      <c r="D1030" t="s">
        <v>31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30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30</v>
      </c>
    </row>
    <row r="1031" spans="1:17" x14ac:dyDescent="0.25">
      <c r="A1031">
        <v>28</v>
      </c>
      <c r="B1031" t="s">
        <v>261</v>
      </c>
      <c r="C1031" t="s">
        <v>14</v>
      </c>
      <c r="D1031" t="s">
        <v>101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61.5</v>
      </c>
      <c r="P1031">
        <v>0</v>
      </c>
      <c r="Q1031">
        <v>61.5</v>
      </c>
    </row>
    <row r="1032" spans="1:17" x14ac:dyDescent="0.25">
      <c r="A1032">
        <v>28</v>
      </c>
      <c r="B1032" t="s">
        <v>261</v>
      </c>
      <c r="C1032" t="s">
        <v>14</v>
      </c>
      <c r="D1032" t="s">
        <v>58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83.7</v>
      </c>
      <c r="Q1032">
        <v>83.7</v>
      </c>
    </row>
    <row r="1033" spans="1:17" x14ac:dyDescent="0.25">
      <c r="A1033">
        <v>28</v>
      </c>
      <c r="B1033" t="s">
        <v>262</v>
      </c>
      <c r="C1033" t="s">
        <v>14</v>
      </c>
      <c r="D1033" t="s">
        <v>101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1168.57</v>
      </c>
      <c r="P1033">
        <v>123.01</v>
      </c>
      <c r="Q1033">
        <v>1291.58</v>
      </c>
    </row>
    <row r="1034" spans="1:17" x14ac:dyDescent="0.25">
      <c r="A1034">
        <v>28</v>
      </c>
      <c r="B1034" t="s">
        <v>262</v>
      </c>
      <c r="C1034" t="s">
        <v>14</v>
      </c>
      <c r="D1034" t="s">
        <v>764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418.5</v>
      </c>
      <c r="N1034">
        <v>0</v>
      </c>
      <c r="O1034">
        <v>0</v>
      </c>
      <c r="P1034">
        <v>0</v>
      </c>
      <c r="Q1034">
        <v>418.5</v>
      </c>
    </row>
    <row r="1035" spans="1:17" x14ac:dyDescent="0.25">
      <c r="A1035">
        <v>28</v>
      </c>
      <c r="B1035" t="s">
        <v>262</v>
      </c>
      <c r="C1035" t="s">
        <v>14</v>
      </c>
      <c r="D1035" t="s">
        <v>29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213.43</v>
      </c>
      <c r="N1035">
        <v>-71.14</v>
      </c>
      <c r="O1035">
        <v>0</v>
      </c>
      <c r="P1035">
        <v>0</v>
      </c>
      <c r="Q1035">
        <v>142.29</v>
      </c>
    </row>
    <row r="1036" spans="1:17" x14ac:dyDescent="0.25">
      <c r="A1036">
        <v>28</v>
      </c>
      <c r="B1036" t="s">
        <v>262</v>
      </c>
      <c r="C1036" t="s">
        <v>14</v>
      </c>
      <c r="D1036" t="s">
        <v>710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589.26</v>
      </c>
      <c r="N1036">
        <v>589.25</v>
      </c>
      <c r="O1036">
        <v>515.59</v>
      </c>
      <c r="P1036">
        <v>883.87</v>
      </c>
      <c r="Q1036">
        <v>2577.9699999999998</v>
      </c>
    </row>
    <row r="1037" spans="1:17" x14ac:dyDescent="0.25">
      <c r="A1037">
        <v>28</v>
      </c>
      <c r="B1037" t="s">
        <v>262</v>
      </c>
      <c r="C1037" t="s">
        <v>14</v>
      </c>
      <c r="D1037" t="s">
        <v>31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83.7</v>
      </c>
      <c r="N1037">
        <v>83.7</v>
      </c>
      <c r="O1037">
        <v>0</v>
      </c>
      <c r="P1037">
        <v>0</v>
      </c>
      <c r="Q1037">
        <v>167.4</v>
      </c>
    </row>
    <row r="1038" spans="1:17" x14ac:dyDescent="0.25">
      <c r="A1038">
        <v>28</v>
      </c>
      <c r="B1038" t="s">
        <v>263</v>
      </c>
      <c r="C1038" t="s">
        <v>14</v>
      </c>
      <c r="D1038" t="s">
        <v>101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184.51</v>
      </c>
      <c r="P1038">
        <v>0</v>
      </c>
      <c r="Q1038">
        <v>184.51</v>
      </c>
    </row>
    <row r="1039" spans="1:17" x14ac:dyDescent="0.25">
      <c r="A1039">
        <v>28</v>
      </c>
      <c r="B1039" t="s">
        <v>263</v>
      </c>
      <c r="C1039" t="s">
        <v>14</v>
      </c>
      <c r="D1039" t="s">
        <v>703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418.5</v>
      </c>
      <c r="Q1039">
        <v>418.5</v>
      </c>
    </row>
    <row r="1040" spans="1:17" x14ac:dyDescent="0.25">
      <c r="A1040">
        <v>28</v>
      </c>
      <c r="B1040" t="s">
        <v>263</v>
      </c>
      <c r="C1040" t="s">
        <v>14</v>
      </c>
      <c r="D1040" t="s">
        <v>705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502.2</v>
      </c>
      <c r="Q1040">
        <v>502.2</v>
      </c>
    </row>
    <row r="1041" spans="1:17" x14ac:dyDescent="0.25">
      <c r="A1041">
        <v>28</v>
      </c>
      <c r="B1041" t="s">
        <v>263</v>
      </c>
      <c r="C1041" t="s">
        <v>14</v>
      </c>
      <c r="D1041" t="s">
        <v>167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83.7</v>
      </c>
      <c r="P1041">
        <v>0</v>
      </c>
      <c r="Q1041">
        <v>83.7</v>
      </c>
    </row>
    <row r="1042" spans="1:17" x14ac:dyDescent="0.25">
      <c r="A1042">
        <v>28</v>
      </c>
      <c r="B1042" t="s">
        <v>263</v>
      </c>
      <c r="C1042" t="s">
        <v>14</v>
      </c>
      <c r="D1042" t="s">
        <v>782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251.1</v>
      </c>
      <c r="Q1042">
        <v>251.1</v>
      </c>
    </row>
    <row r="1043" spans="1:17" x14ac:dyDescent="0.25">
      <c r="A1043">
        <v>28</v>
      </c>
      <c r="B1043" t="s">
        <v>263</v>
      </c>
      <c r="C1043" t="s">
        <v>14</v>
      </c>
      <c r="D1043" t="s">
        <v>710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251.1</v>
      </c>
      <c r="Q1043">
        <v>251.1</v>
      </c>
    </row>
    <row r="1044" spans="1:17" x14ac:dyDescent="0.25">
      <c r="A1044">
        <v>28</v>
      </c>
      <c r="B1044" t="s">
        <v>263</v>
      </c>
      <c r="C1044" t="s">
        <v>14</v>
      </c>
      <c r="D1044" t="s">
        <v>746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334.8</v>
      </c>
      <c r="Q1044">
        <v>334.8</v>
      </c>
    </row>
    <row r="1045" spans="1:17" x14ac:dyDescent="0.25">
      <c r="A1045">
        <v>28</v>
      </c>
      <c r="B1045" t="s">
        <v>264</v>
      </c>
      <c r="C1045" t="s">
        <v>14</v>
      </c>
      <c r="D1045" t="s">
        <v>31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10.6</v>
      </c>
      <c r="O1045">
        <v>0</v>
      </c>
      <c r="P1045">
        <v>0</v>
      </c>
      <c r="Q1045">
        <v>10.6</v>
      </c>
    </row>
    <row r="1046" spans="1:17" x14ac:dyDescent="0.25">
      <c r="A1046">
        <v>28</v>
      </c>
      <c r="B1046" t="s">
        <v>265</v>
      </c>
      <c r="C1046" t="s">
        <v>21</v>
      </c>
      <c r="D1046" t="s">
        <v>214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10.6</v>
      </c>
      <c r="N1046">
        <v>0</v>
      </c>
      <c r="O1046">
        <v>0</v>
      </c>
      <c r="P1046">
        <v>0</v>
      </c>
      <c r="Q1046">
        <v>10.6</v>
      </c>
    </row>
    <row r="1047" spans="1:17" x14ac:dyDescent="0.25">
      <c r="A1047">
        <v>28</v>
      </c>
      <c r="B1047" t="s">
        <v>265</v>
      </c>
      <c r="C1047" t="s">
        <v>21</v>
      </c>
      <c r="D1047" t="s">
        <v>187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8.83</v>
      </c>
      <c r="N1047">
        <v>0</v>
      </c>
      <c r="O1047">
        <v>0</v>
      </c>
      <c r="P1047">
        <v>0</v>
      </c>
      <c r="Q1047">
        <v>8.83</v>
      </c>
    </row>
    <row r="1048" spans="1:17" x14ac:dyDescent="0.25">
      <c r="A1048">
        <v>28</v>
      </c>
      <c r="B1048" t="s">
        <v>265</v>
      </c>
      <c r="C1048" t="s">
        <v>21</v>
      </c>
      <c r="D1048" t="s">
        <v>199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8.83</v>
      </c>
      <c r="P1048">
        <v>0</v>
      </c>
      <c r="Q1048">
        <v>8.83</v>
      </c>
    </row>
    <row r="1049" spans="1:17" x14ac:dyDescent="0.25">
      <c r="A1049">
        <v>28</v>
      </c>
      <c r="B1049" t="s">
        <v>265</v>
      </c>
      <c r="C1049" t="s">
        <v>14</v>
      </c>
      <c r="D1049" t="s">
        <v>29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10.6</v>
      </c>
      <c r="P1049">
        <v>0</v>
      </c>
      <c r="Q1049">
        <v>10.6</v>
      </c>
    </row>
    <row r="1050" spans="1:17" x14ac:dyDescent="0.25">
      <c r="A1050">
        <v>28</v>
      </c>
      <c r="B1050" t="s">
        <v>266</v>
      </c>
      <c r="C1050" t="s">
        <v>27</v>
      </c>
      <c r="D1050" t="s">
        <v>186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</row>
    <row r="1051" spans="1:17" x14ac:dyDescent="0.25">
      <c r="A1051">
        <v>28</v>
      </c>
      <c r="B1051" t="s">
        <v>266</v>
      </c>
      <c r="C1051" t="s">
        <v>64</v>
      </c>
      <c r="D1051" t="s">
        <v>155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25.44</v>
      </c>
      <c r="M1051">
        <v>0</v>
      </c>
      <c r="N1051">
        <v>0</v>
      </c>
      <c r="O1051">
        <v>0</v>
      </c>
      <c r="P1051">
        <v>0</v>
      </c>
      <c r="Q1051">
        <v>25.44</v>
      </c>
    </row>
    <row r="1052" spans="1:17" x14ac:dyDescent="0.25">
      <c r="A1052">
        <v>28</v>
      </c>
      <c r="B1052" t="s">
        <v>266</v>
      </c>
      <c r="C1052" t="s">
        <v>14</v>
      </c>
      <c r="D1052" t="s">
        <v>101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76.319999999999993</v>
      </c>
      <c r="P1052">
        <v>25.44</v>
      </c>
      <c r="Q1052">
        <v>101.76</v>
      </c>
    </row>
    <row r="1053" spans="1:17" x14ac:dyDescent="0.25">
      <c r="A1053">
        <v>28</v>
      </c>
      <c r="B1053" t="s">
        <v>266</v>
      </c>
      <c r="C1053" t="s">
        <v>14</v>
      </c>
      <c r="D1053" t="s">
        <v>731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25.44</v>
      </c>
      <c r="N1053">
        <v>0</v>
      </c>
      <c r="O1053">
        <v>0</v>
      </c>
      <c r="P1053">
        <v>0</v>
      </c>
      <c r="Q1053">
        <v>25.44</v>
      </c>
    </row>
    <row r="1054" spans="1:17" x14ac:dyDescent="0.25">
      <c r="A1054">
        <v>28</v>
      </c>
      <c r="B1054" t="s">
        <v>267</v>
      </c>
      <c r="C1054" t="s">
        <v>14</v>
      </c>
      <c r="D1054" t="s">
        <v>31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10.6</v>
      </c>
      <c r="O1054">
        <v>0</v>
      </c>
      <c r="P1054">
        <v>0</v>
      </c>
      <c r="Q1054">
        <v>10.6</v>
      </c>
    </row>
    <row r="1055" spans="1:17" x14ac:dyDescent="0.25">
      <c r="A1055">
        <v>28</v>
      </c>
      <c r="B1055" t="s">
        <v>268</v>
      </c>
      <c r="C1055" t="s">
        <v>21</v>
      </c>
      <c r="D1055" t="s">
        <v>187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8.83</v>
      </c>
      <c r="N1055">
        <v>0</v>
      </c>
      <c r="O1055">
        <v>0</v>
      </c>
      <c r="P1055">
        <v>0</v>
      </c>
      <c r="Q1055">
        <v>8.83</v>
      </c>
    </row>
    <row r="1056" spans="1:17" x14ac:dyDescent="0.25">
      <c r="A1056">
        <v>28</v>
      </c>
      <c r="B1056" t="s">
        <v>268</v>
      </c>
      <c r="C1056" t="s">
        <v>21</v>
      </c>
      <c r="D1056" t="s">
        <v>199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8.83</v>
      </c>
      <c r="P1056">
        <v>0</v>
      </c>
      <c r="Q1056">
        <v>8.83</v>
      </c>
    </row>
    <row r="1057" spans="1:17" x14ac:dyDescent="0.25">
      <c r="A1057">
        <v>28</v>
      </c>
      <c r="B1057" t="s">
        <v>268</v>
      </c>
      <c r="C1057" t="s">
        <v>14</v>
      </c>
      <c r="D1057" t="s">
        <v>29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10.6</v>
      </c>
      <c r="P1057">
        <v>0</v>
      </c>
      <c r="Q1057">
        <v>10.6</v>
      </c>
    </row>
    <row r="1058" spans="1:17" x14ac:dyDescent="0.25">
      <c r="A1058">
        <v>28</v>
      </c>
      <c r="B1058" t="s">
        <v>269</v>
      </c>
      <c r="C1058" t="s">
        <v>27</v>
      </c>
      <c r="D1058" t="s">
        <v>186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</row>
    <row r="1059" spans="1:17" x14ac:dyDescent="0.25">
      <c r="A1059">
        <v>28</v>
      </c>
      <c r="B1059" t="s">
        <v>269</v>
      </c>
      <c r="C1059" t="s">
        <v>27</v>
      </c>
      <c r="D1059" t="s">
        <v>28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31.8</v>
      </c>
      <c r="O1059">
        <v>0</v>
      </c>
      <c r="P1059">
        <v>0</v>
      </c>
      <c r="Q1059">
        <v>31.8</v>
      </c>
    </row>
    <row r="1060" spans="1:17" x14ac:dyDescent="0.25">
      <c r="A1060">
        <v>28</v>
      </c>
      <c r="B1060" t="s">
        <v>269</v>
      </c>
      <c r="C1060" t="s">
        <v>64</v>
      </c>
      <c r="D1060" t="s">
        <v>155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25.44</v>
      </c>
      <c r="M1060">
        <v>0</v>
      </c>
      <c r="N1060">
        <v>0</v>
      </c>
      <c r="O1060">
        <v>0</v>
      </c>
      <c r="P1060">
        <v>0</v>
      </c>
      <c r="Q1060">
        <v>25.44</v>
      </c>
    </row>
    <row r="1061" spans="1:17" x14ac:dyDescent="0.25">
      <c r="A1061">
        <v>28</v>
      </c>
      <c r="B1061" t="s">
        <v>269</v>
      </c>
      <c r="C1061" t="s">
        <v>21</v>
      </c>
      <c r="D1061" t="s">
        <v>88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</row>
    <row r="1062" spans="1:17" x14ac:dyDescent="0.25">
      <c r="A1062">
        <v>28</v>
      </c>
      <c r="B1062" t="s">
        <v>269</v>
      </c>
      <c r="C1062" t="s">
        <v>21</v>
      </c>
      <c r="D1062" t="s">
        <v>107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26.49</v>
      </c>
      <c r="M1062">
        <v>0</v>
      </c>
      <c r="N1062">
        <v>0</v>
      </c>
      <c r="O1062">
        <v>0</v>
      </c>
      <c r="P1062">
        <v>0</v>
      </c>
      <c r="Q1062">
        <v>26.49</v>
      </c>
    </row>
    <row r="1063" spans="1:17" x14ac:dyDescent="0.25">
      <c r="A1063">
        <v>28</v>
      </c>
      <c r="B1063" t="s">
        <v>269</v>
      </c>
      <c r="C1063" t="s">
        <v>21</v>
      </c>
      <c r="D1063" t="s">
        <v>187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31.8</v>
      </c>
      <c r="O1063">
        <v>0</v>
      </c>
      <c r="P1063">
        <v>0</v>
      </c>
      <c r="Q1063">
        <v>31.8</v>
      </c>
    </row>
    <row r="1064" spans="1:17" x14ac:dyDescent="0.25">
      <c r="A1064">
        <v>28</v>
      </c>
      <c r="B1064" t="s">
        <v>269</v>
      </c>
      <c r="C1064" t="s">
        <v>14</v>
      </c>
      <c r="D1064" t="s">
        <v>180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25.44</v>
      </c>
      <c r="M1064">
        <v>0</v>
      </c>
      <c r="N1064">
        <v>0</v>
      </c>
      <c r="O1064">
        <v>0</v>
      </c>
      <c r="P1064">
        <v>0</v>
      </c>
      <c r="Q1064">
        <v>25.44</v>
      </c>
    </row>
    <row r="1065" spans="1:17" x14ac:dyDescent="0.25">
      <c r="A1065">
        <v>28</v>
      </c>
      <c r="B1065" t="s">
        <v>269</v>
      </c>
      <c r="C1065" t="s">
        <v>14</v>
      </c>
      <c r="D1065" t="s">
        <v>101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101.76</v>
      </c>
      <c r="P1065">
        <v>0</v>
      </c>
      <c r="Q1065">
        <v>101.76</v>
      </c>
    </row>
    <row r="1066" spans="1:17" x14ac:dyDescent="0.25">
      <c r="A1066">
        <v>28</v>
      </c>
      <c r="B1066" t="s">
        <v>269</v>
      </c>
      <c r="C1066" t="s">
        <v>14</v>
      </c>
      <c r="D1066" t="s">
        <v>707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25.44</v>
      </c>
      <c r="M1066">
        <v>0</v>
      </c>
      <c r="N1066">
        <v>0</v>
      </c>
      <c r="O1066">
        <v>0</v>
      </c>
      <c r="P1066">
        <v>0</v>
      </c>
      <c r="Q1066">
        <v>25.44</v>
      </c>
    </row>
    <row r="1067" spans="1:17" x14ac:dyDescent="0.25">
      <c r="A1067">
        <v>28</v>
      </c>
      <c r="B1067" t="s">
        <v>269</v>
      </c>
      <c r="C1067" t="s">
        <v>14</v>
      </c>
      <c r="D1067" t="s">
        <v>167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25.44</v>
      </c>
      <c r="P1067">
        <v>0</v>
      </c>
      <c r="Q1067">
        <v>25.44</v>
      </c>
    </row>
    <row r="1068" spans="1:17" x14ac:dyDescent="0.25">
      <c r="A1068">
        <v>28</v>
      </c>
      <c r="B1068" t="s">
        <v>269</v>
      </c>
      <c r="C1068" t="s">
        <v>14</v>
      </c>
      <c r="D1068" t="s">
        <v>764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25.44</v>
      </c>
      <c r="Q1068">
        <v>25.44</v>
      </c>
    </row>
    <row r="1069" spans="1:17" x14ac:dyDescent="0.25">
      <c r="A1069">
        <v>28</v>
      </c>
      <c r="B1069" t="s">
        <v>269</v>
      </c>
      <c r="C1069" t="s">
        <v>14</v>
      </c>
      <c r="D1069" t="s">
        <v>29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25.44</v>
      </c>
      <c r="M1069">
        <v>0</v>
      </c>
      <c r="N1069">
        <v>0</v>
      </c>
      <c r="O1069">
        <v>0</v>
      </c>
      <c r="P1069">
        <v>0</v>
      </c>
      <c r="Q1069">
        <v>25.44</v>
      </c>
    </row>
    <row r="1070" spans="1:17" x14ac:dyDescent="0.25">
      <c r="A1070">
        <v>28</v>
      </c>
      <c r="B1070" t="s">
        <v>269</v>
      </c>
      <c r="C1070" t="s">
        <v>14</v>
      </c>
      <c r="D1070" t="s">
        <v>731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63.6</v>
      </c>
      <c r="N1070">
        <v>0</v>
      </c>
      <c r="O1070">
        <v>0</v>
      </c>
      <c r="P1070">
        <v>0</v>
      </c>
      <c r="Q1070">
        <v>63.6</v>
      </c>
    </row>
    <row r="1071" spans="1:17" x14ac:dyDescent="0.25">
      <c r="A1071">
        <v>28</v>
      </c>
      <c r="B1071" t="s">
        <v>269</v>
      </c>
      <c r="C1071" t="s">
        <v>14</v>
      </c>
      <c r="D1071" t="s">
        <v>31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50.88</v>
      </c>
      <c r="N1071">
        <v>0</v>
      </c>
      <c r="O1071">
        <v>0</v>
      </c>
      <c r="P1071">
        <v>25.44</v>
      </c>
      <c r="Q1071">
        <v>76.319999999999993</v>
      </c>
    </row>
    <row r="1072" spans="1:17" x14ac:dyDescent="0.25">
      <c r="A1072">
        <v>28</v>
      </c>
      <c r="B1072" t="s">
        <v>270</v>
      </c>
      <c r="C1072" t="s">
        <v>14</v>
      </c>
      <c r="D1072" t="s">
        <v>31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10.6</v>
      </c>
      <c r="O1072">
        <v>0</v>
      </c>
      <c r="P1072">
        <v>0</v>
      </c>
      <c r="Q1072">
        <v>10.6</v>
      </c>
    </row>
    <row r="1073" spans="1:17" x14ac:dyDescent="0.25">
      <c r="A1073">
        <v>28</v>
      </c>
      <c r="B1073" t="s">
        <v>271</v>
      </c>
      <c r="C1073" t="s">
        <v>21</v>
      </c>
      <c r="D1073" t="s">
        <v>187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8.83</v>
      </c>
      <c r="N1073">
        <v>0</v>
      </c>
      <c r="O1073">
        <v>0</v>
      </c>
      <c r="P1073">
        <v>0</v>
      </c>
      <c r="Q1073">
        <v>8.83</v>
      </c>
    </row>
    <row r="1074" spans="1:17" x14ac:dyDescent="0.25">
      <c r="A1074">
        <v>28</v>
      </c>
      <c r="B1074" t="s">
        <v>271</v>
      </c>
      <c r="C1074" t="s">
        <v>21</v>
      </c>
      <c r="D1074" t="s">
        <v>199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8.83</v>
      </c>
      <c r="P1074">
        <v>0</v>
      </c>
      <c r="Q1074">
        <v>8.83</v>
      </c>
    </row>
    <row r="1075" spans="1:17" x14ac:dyDescent="0.25">
      <c r="A1075">
        <v>28</v>
      </c>
      <c r="B1075" t="s">
        <v>271</v>
      </c>
      <c r="C1075" t="s">
        <v>14</v>
      </c>
      <c r="D1075" t="s">
        <v>707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21.2</v>
      </c>
      <c r="P1075">
        <v>0</v>
      </c>
      <c r="Q1075">
        <v>21.2</v>
      </c>
    </row>
    <row r="1076" spans="1:17" x14ac:dyDescent="0.25">
      <c r="A1076">
        <v>28</v>
      </c>
      <c r="B1076" t="s">
        <v>271</v>
      </c>
      <c r="C1076" t="s">
        <v>14</v>
      </c>
      <c r="D1076" t="s">
        <v>29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10.6</v>
      </c>
      <c r="P1076">
        <v>0</v>
      </c>
      <c r="Q1076">
        <v>10.6</v>
      </c>
    </row>
    <row r="1077" spans="1:17" x14ac:dyDescent="0.25">
      <c r="A1077">
        <v>28</v>
      </c>
      <c r="B1077" t="s">
        <v>271</v>
      </c>
      <c r="C1077" t="s">
        <v>14</v>
      </c>
      <c r="D1077" t="s">
        <v>31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16.96</v>
      </c>
      <c r="O1077">
        <v>0</v>
      </c>
      <c r="P1077">
        <v>0</v>
      </c>
      <c r="Q1077">
        <v>16.96</v>
      </c>
    </row>
    <row r="1078" spans="1:17" x14ac:dyDescent="0.25">
      <c r="A1078">
        <v>28</v>
      </c>
      <c r="B1078" t="s">
        <v>272</v>
      </c>
      <c r="C1078" t="s">
        <v>27</v>
      </c>
      <c r="D1078" t="s">
        <v>186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</row>
    <row r="1079" spans="1:17" x14ac:dyDescent="0.25">
      <c r="A1079">
        <v>28</v>
      </c>
      <c r="B1079" t="s">
        <v>272</v>
      </c>
      <c r="C1079" t="s">
        <v>64</v>
      </c>
      <c r="D1079" t="s">
        <v>155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25.44</v>
      </c>
      <c r="M1079">
        <v>0</v>
      </c>
      <c r="N1079">
        <v>0</v>
      </c>
      <c r="O1079">
        <v>0</v>
      </c>
      <c r="P1079">
        <v>0</v>
      </c>
      <c r="Q1079">
        <v>25.44</v>
      </c>
    </row>
    <row r="1080" spans="1:17" x14ac:dyDescent="0.25">
      <c r="A1080">
        <v>28</v>
      </c>
      <c r="B1080" t="s">
        <v>272</v>
      </c>
      <c r="C1080" t="s">
        <v>21</v>
      </c>
      <c r="D1080" t="s">
        <v>187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26.49</v>
      </c>
      <c r="Q1080">
        <v>26.49</v>
      </c>
    </row>
    <row r="1081" spans="1:17" x14ac:dyDescent="0.25">
      <c r="A1081">
        <v>28</v>
      </c>
      <c r="B1081" t="s">
        <v>272</v>
      </c>
      <c r="C1081" t="s">
        <v>14</v>
      </c>
      <c r="D1081" t="s">
        <v>101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101.76</v>
      </c>
      <c r="P1081">
        <v>0</v>
      </c>
      <c r="Q1081">
        <v>101.76</v>
      </c>
    </row>
    <row r="1082" spans="1:17" x14ac:dyDescent="0.25">
      <c r="A1082">
        <v>28</v>
      </c>
      <c r="B1082" t="s">
        <v>272</v>
      </c>
      <c r="C1082" t="s">
        <v>14</v>
      </c>
      <c r="D1082" t="s">
        <v>707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25.44</v>
      </c>
      <c r="M1082">
        <v>0</v>
      </c>
      <c r="N1082">
        <v>0</v>
      </c>
      <c r="O1082">
        <v>0</v>
      </c>
      <c r="P1082">
        <v>0</v>
      </c>
      <c r="Q1082">
        <v>25.44</v>
      </c>
    </row>
    <row r="1083" spans="1:17" x14ac:dyDescent="0.25">
      <c r="A1083">
        <v>28</v>
      </c>
      <c r="B1083" t="s">
        <v>272</v>
      </c>
      <c r="C1083" t="s">
        <v>14</v>
      </c>
      <c r="D1083" t="s">
        <v>764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76.319999999999993</v>
      </c>
      <c r="P1083">
        <v>76.319999999999993</v>
      </c>
      <c r="Q1083">
        <v>152.63999999999999</v>
      </c>
    </row>
    <row r="1084" spans="1:17" x14ac:dyDescent="0.25">
      <c r="A1084">
        <v>28</v>
      </c>
      <c r="B1084" t="s">
        <v>272</v>
      </c>
      <c r="C1084" t="s">
        <v>14</v>
      </c>
      <c r="D1084" t="s">
        <v>731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31.8</v>
      </c>
      <c r="N1084">
        <v>0</v>
      </c>
      <c r="O1084">
        <v>0</v>
      </c>
      <c r="P1084">
        <v>0</v>
      </c>
      <c r="Q1084">
        <v>31.8</v>
      </c>
    </row>
    <row r="1085" spans="1:17" x14ac:dyDescent="0.25">
      <c r="A1085">
        <v>28</v>
      </c>
      <c r="B1085" t="s">
        <v>272</v>
      </c>
      <c r="C1085" t="s">
        <v>14</v>
      </c>
      <c r="D1085" t="s">
        <v>31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50.88</v>
      </c>
      <c r="N1085">
        <v>0</v>
      </c>
      <c r="O1085">
        <v>0</v>
      </c>
      <c r="P1085">
        <v>25.44</v>
      </c>
      <c r="Q1085">
        <v>76.319999999999993</v>
      </c>
    </row>
    <row r="1086" spans="1:17" x14ac:dyDescent="0.25">
      <c r="A1086">
        <v>28</v>
      </c>
      <c r="B1086" t="s">
        <v>273</v>
      </c>
      <c r="C1086" t="s">
        <v>14</v>
      </c>
      <c r="D1086" t="s">
        <v>31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10.6</v>
      </c>
      <c r="O1086">
        <v>0</v>
      </c>
      <c r="P1086">
        <v>0</v>
      </c>
      <c r="Q1086">
        <v>10.6</v>
      </c>
    </row>
    <row r="1087" spans="1:17" x14ac:dyDescent="0.25">
      <c r="A1087">
        <v>28</v>
      </c>
      <c r="B1087" t="s">
        <v>274</v>
      </c>
      <c r="C1087" t="s">
        <v>21</v>
      </c>
      <c r="D1087" t="s">
        <v>214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10.6</v>
      </c>
      <c r="N1087">
        <v>0</v>
      </c>
      <c r="O1087">
        <v>0</v>
      </c>
      <c r="P1087">
        <v>0</v>
      </c>
      <c r="Q1087">
        <v>10.6</v>
      </c>
    </row>
    <row r="1088" spans="1:17" x14ac:dyDescent="0.25">
      <c r="A1088">
        <v>28</v>
      </c>
      <c r="B1088" t="s">
        <v>274</v>
      </c>
      <c r="C1088" t="s">
        <v>21</v>
      </c>
      <c r="D1088" t="s">
        <v>187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8.83</v>
      </c>
      <c r="N1088">
        <v>0</v>
      </c>
      <c r="O1088">
        <v>0</v>
      </c>
      <c r="P1088">
        <v>0</v>
      </c>
      <c r="Q1088">
        <v>8.83</v>
      </c>
    </row>
    <row r="1089" spans="1:17" x14ac:dyDescent="0.25">
      <c r="A1089">
        <v>28</v>
      </c>
      <c r="B1089" t="s">
        <v>274</v>
      </c>
      <c r="C1089" t="s">
        <v>21</v>
      </c>
      <c r="D1089" t="s">
        <v>199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8.83</v>
      </c>
      <c r="P1089">
        <v>0</v>
      </c>
      <c r="Q1089">
        <v>8.83</v>
      </c>
    </row>
    <row r="1090" spans="1:17" x14ac:dyDescent="0.25">
      <c r="A1090">
        <v>28</v>
      </c>
      <c r="B1090" t="s">
        <v>274</v>
      </c>
      <c r="C1090" t="s">
        <v>14</v>
      </c>
      <c r="D1090" t="s">
        <v>29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10.6</v>
      </c>
      <c r="P1090">
        <v>0</v>
      </c>
      <c r="Q1090">
        <v>10.6</v>
      </c>
    </row>
    <row r="1091" spans="1:17" x14ac:dyDescent="0.25">
      <c r="A1091">
        <v>28</v>
      </c>
      <c r="B1091" t="s">
        <v>274</v>
      </c>
      <c r="C1091" t="s">
        <v>14</v>
      </c>
      <c r="D1091" t="s">
        <v>31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10.6</v>
      </c>
      <c r="O1091">
        <v>0</v>
      </c>
      <c r="P1091">
        <v>0</v>
      </c>
      <c r="Q1091">
        <v>10.6</v>
      </c>
    </row>
    <row r="1092" spans="1:17" x14ac:dyDescent="0.25">
      <c r="A1092">
        <v>28</v>
      </c>
      <c r="B1092" t="s">
        <v>275</v>
      </c>
      <c r="C1092" t="s">
        <v>27</v>
      </c>
      <c r="D1092" t="s">
        <v>186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</row>
    <row r="1093" spans="1:17" x14ac:dyDescent="0.25">
      <c r="A1093">
        <v>28</v>
      </c>
      <c r="B1093" t="s">
        <v>275</v>
      </c>
      <c r="C1093" t="s">
        <v>27</v>
      </c>
      <c r="D1093" t="s">
        <v>28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31.8</v>
      </c>
      <c r="N1093">
        <v>0</v>
      </c>
      <c r="O1093">
        <v>0</v>
      </c>
      <c r="P1093">
        <v>0</v>
      </c>
      <c r="Q1093">
        <v>31.8</v>
      </c>
    </row>
    <row r="1094" spans="1:17" x14ac:dyDescent="0.25">
      <c r="A1094">
        <v>28</v>
      </c>
      <c r="B1094" t="s">
        <v>275</v>
      </c>
      <c r="C1094" t="s">
        <v>64</v>
      </c>
      <c r="D1094" t="s">
        <v>155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25.44</v>
      </c>
      <c r="M1094">
        <v>0</v>
      </c>
      <c r="N1094">
        <v>0</v>
      </c>
      <c r="O1094">
        <v>0</v>
      </c>
      <c r="P1094">
        <v>0</v>
      </c>
      <c r="Q1094">
        <v>25.44</v>
      </c>
    </row>
    <row r="1095" spans="1:17" x14ac:dyDescent="0.25">
      <c r="A1095">
        <v>28</v>
      </c>
      <c r="B1095" t="s">
        <v>275</v>
      </c>
      <c r="C1095" t="s">
        <v>21</v>
      </c>
      <c r="D1095" t="s">
        <v>107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26.49</v>
      </c>
      <c r="N1095">
        <v>0</v>
      </c>
      <c r="O1095">
        <v>0</v>
      </c>
      <c r="P1095">
        <v>0</v>
      </c>
      <c r="Q1095">
        <v>26.49</v>
      </c>
    </row>
    <row r="1096" spans="1:17" x14ac:dyDescent="0.25">
      <c r="A1096">
        <v>28</v>
      </c>
      <c r="B1096" t="s">
        <v>275</v>
      </c>
      <c r="C1096" t="s">
        <v>21</v>
      </c>
      <c r="D1096" t="s">
        <v>187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26.49</v>
      </c>
      <c r="Q1096">
        <v>26.49</v>
      </c>
    </row>
    <row r="1097" spans="1:17" x14ac:dyDescent="0.25">
      <c r="A1097">
        <v>28</v>
      </c>
      <c r="B1097" t="s">
        <v>275</v>
      </c>
      <c r="C1097" t="s">
        <v>14</v>
      </c>
      <c r="D1097" t="s">
        <v>180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25.44</v>
      </c>
      <c r="M1097">
        <v>0</v>
      </c>
      <c r="N1097">
        <v>0</v>
      </c>
      <c r="O1097">
        <v>0</v>
      </c>
      <c r="P1097">
        <v>0</v>
      </c>
      <c r="Q1097">
        <v>25.44</v>
      </c>
    </row>
    <row r="1098" spans="1:17" x14ac:dyDescent="0.25">
      <c r="A1098">
        <v>28</v>
      </c>
      <c r="B1098" t="s">
        <v>275</v>
      </c>
      <c r="C1098" t="s">
        <v>14</v>
      </c>
      <c r="D1098" t="s">
        <v>101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76.319999999999993</v>
      </c>
      <c r="P1098">
        <v>0</v>
      </c>
      <c r="Q1098">
        <v>76.319999999999993</v>
      </c>
    </row>
    <row r="1099" spans="1:17" x14ac:dyDescent="0.25">
      <c r="A1099">
        <v>28</v>
      </c>
      <c r="B1099" t="s">
        <v>275</v>
      </c>
      <c r="C1099" t="s">
        <v>14</v>
      </c>
      <c r="D1099" t="s">
        <v>764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50.88</v>
      </c>
      <c r="O1099">
        <v>50.88</v>
      </c>
      <c r="P1099">
        <v>25.44</v>
      </c>
      <c r="Q1099">
        <v>127.2</v>
      </c>
    </row>
    <row r="1100" spans="1:17" x14ac:dyDescent="0.25">
      <c r="A1100">
        <v>28</v>
      </c>
      <c r="B1100" t="s">
        <v>275</v>
      </c>
      <c r="C1100" t="s">
        <v>14</v>
      </c>
      <c r="D1100" t="s">
        <v>731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31.8</v>
      </c>
      <c r="N1100">
        <v>0</v>
      </c>
      <c r="O1100">
        <v>0</v>
      </c>
      <c r="P1100">
        <v>0</v>
      </c>
      <c r="Q1100">
        <v>31.8</v>
      </c>
    </row>
    <row r="1101" spans="1:17" x14ac:dyDescent="0.25">
      <c r="A1101">
        <v>28</v>
      </c>
      <c r="B1101" t="s">
        <v>276</v>
      </c>
      <c r="C1101" t="s">
        <v>27</v>
      </c>
      <c r="D1101" t="s">
        <v>743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11.4</v>
      </c>
      <c r="M1101">
        <v>0</v>
      </c>
      <c r="N1101">
        <v>0</v>
      </c>
      <c r="O1101">
        <v>0</v>
      </c>
      <c r="P1101">
        <v>0</v>
      </c>
      <c r="Q1101">
        <v>11.4</v>
      </c>
    </row>
    <row r="1102" spans="1:17" x14ac:dyDescent="0.25">
      <c r="A1102">
        <v>28</v>
      </c>
      <c r="B1102" t="s">
        <v>276</v>
      </c>
      <c r="C1102" t="s">
        <v>14</v>
      </c>
      <c r="D1102" t="s">
        <v>31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11.4</v>
      </c>
      <c r="O1102">
        <v>0</v>
      </c>
      <c r="P1102">
        <v>0</v>
      </c>
      <c r="Q1102">
        <v>11.4</v>
      </c>
    </row>
    <row r="1103" spans="1:17" x14ac:dyDescent="0.25">
      <c r="A1103">
        <v>28</v>
      </c>
      <c r="B1103" t="s">
        <v>277</v>
      </c>
      <c r="C1103" t="s">
        <v>21</v>
      </c>
      <c r="D1103" t="s">
        <v>187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9.5</v>
      </c>
      <c r="N1103">
        <v>0</v>
      </c>
      <c r="O1103">
        <v>0</v>
      </c>
      <c r="P1103">
        <v>0</v>
      </c>
      <c r="Q1103">
        <v>9.5</v>
      </c>
    </row>
    <row r="1104" spans="1:17" x14ac:dyDescent="0.25">
      <c r="A1104">
        <v>28</v>
      </c>
      <c r="B1104" t="s">
        <v>277</v>
      </c>
      <c r="C1104" t="s">
        <v>21</v>
      </c>
      <c r="D1104" t="s">
        <v>199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9.5</v>
      </c>
      <c r="P1104">
        <v>0</v>
      </c>
      <c r="Q1104">
        <v>9.5</v>
      </c>
    </row>
    <row r="1105" spans="1:17" x14ac:dyDescent="0.25">
      <c r="A1105">
        <v>28</v>
      </c>
      <c r="B1105" t="s">
        <v>277</v>
      </c>
      <c r="C1105" t="s">
        <v>14</v>
      </c>
      <c r="D1105" t="s">
        <v>29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11.4</v>
      </c>
      <c r="P1105">
        <v>0</v>
      </c>
      <c r="Q1105">
        <v>11.4</v>
      </c>
    </row>
    <row r="1106" spans="1:17" x14ac:dyDescent="0.25">
      <c r="A1106">
        <v>28</v>
      </c>
      <c r="B1106" t="s">
        <v>277</v>
      </c>
      <c r="C1106" t="s">
        <v>14</v>
      </c>
      <c r="D1106" t="s">
        <v>94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11.4</v>
      </c>
      <c r="O1106">
        <v>0</v>
      </c>
      <c r="P1106">
        <v>0</v>
      </c>
      <c r="Q1106">
        <v>11.4</v>
      </c>
    </row>
    <row r="1107" spans="1:17" x14ac:dyDescent="0.25">
      <c r="A1107">
        <v>28</v>
      </c>
      <c r="B1107" t="s">
        <v>277</v>
      </c>
      <c r="C1107" t="s">
        <v>14</v>
      </c>
      <c r="D1107" t="s">
        <v>31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11.4</v>
      </c>
      <c r="O1107">
        <v>0</v>
      </c>
      <c r="P1107">
        <v>0</v>
      </c>
      <c r="Q1107">
        <v>11.4</v>
      </c>
    </row>
    <row r="1108" spans="1:17" x14ac:dyDescent="0.25">
      <c r="A1108">
        <v>28</v>
      </c>
      <c r="B1108" t="s">
        <v>278</v>
      </c>
      <c r="C1108" t="s">
        <v>27</v>
      </c>
      <c r="D1108" t="s">
        <v>743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34.200000000000003</v>
      </c>
      <c r="N1108">
        <v>34.200000000000003</v>
      </c>
      <c r="O1108">
        <v>0</v>
      </c>
      <c r="P1108">
        <v>0</v>
      </c>
      <c r="Q1108">
        <v>68.400000000000006</v>
      </c>
    </row>
    <row r="1109" spans="1:17" x14ac:dyDescent="0.25">
      <c r="A1109">
        <v>28</v>
      </c>
      <c r="B1109" t="s">
        <v>278</v>
      </c>
      <c r="C1109" t="s">
        <v>27</v>
      </c>
      <c r="D1109" t="s">
        <v>749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30.84</v>
      </c>
      <c r="O1109">
        <v>0</v>
      </c>
      <c r="P1109">
        <v>0</v>
      </c>
      <c r="Q1109">
        <v>30.84</v>
      </c>
    </row>
    <row r="1110" spans="1:17" x14ac:dyDescent="0.25">
      <c r="A1110">
        <v>28</v>
      </c>
      <c r="B1110" t="s">
        <v>278</v>
      </c>
      <c r="C1110" t="s">
        <v>27</v>
      </c>
      <c r="D1110" t="s">
        <v>186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7" x14ac:dyDescent="0.25">
      <c r="A1111">
        <v>28</v>
      </c>
      <c r="B1111" t="s">
        <v>278</v>
      </c>
      <c r="C1111" t="s">
        <v>27</v>
      </c>
      <c r="D1111" t="s">
        <v>28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34.200000000000003</v>
      </c>
      <c r="N1111">
        <v>0</v>
      </c>
      <c r="O1111">
        <v>0</v>
      </c>
      <c r="P1111">
        <v>0</v>
      </c>
      <c r="Q1111">
        <v>34.200000000000003</v>
      </c>
    </row>
    <row r="1112" spans="1:17" x14ac:dyDescent="0.25">
      <c r="A1112">
        <v>28</v>
      </c>
      <c r="B1112" t="s">
        <v>278</v>
      </c>
      <c r="C1112" t="s">
        <v>64</v>
      </c>
      <c r="D1112" t="s">
        <v>155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28.92</v>
      </c>
      <c r="M1112">
        <v>0</v>
      </c>
      <c r="N1112">
        <v>0</v>
      </c>
      <c r="O1112">
        <v>0</v>
      </c>
      <c r="P1112">
        <v>0</v>
      </c>
      <c r="Q1112">
        <v>28.92</v>
      </c>
    </row>
    <row r="1113" spans="1:17" x14ac:dyDescent="0.25">
      <c r="A1113">
        <v>28</v>
      </c>
      <c r="B1113" t="s">
        <v>278</v>
      </c>
      <c r="C1113" t="s">
        <v>21</v>
      </c>
      <c r="D1113" t="s">
        <v>187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28.49</v>
      </c>
      <c r="Q1113">
        <v>28.49</v>
      </c>
    </row>
    <row r="1114" spans="1:17" x14ac:dyDescent="0.25">
      <c r="A1114">
        <v>28</v>
      </c>
      <c r="B1114" t="s">
        <v>278</v>
      </c>
      <c r="C1114" t="s">
        <v>21</v>
      </c>
      <c r="D1114" t="s">
        <v>173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30.78</v>
      </c>
      <c r="P1114">
        <v>0</v>
      </c>
      <c r="Q1114">
        <v>30.78</v>
      </c>
    </row>
    <row r="1115" spans="1:17" x14ac:dyDescent="0.25">
      <c r="A1115">
        <v>28</v>
      </c>
      <c r="B1115" t="s">
        <v>278</v>
      </c>
      <c r="C1115" t="s">
        <v>14</v>
      </c>
      <c r="D1115" t="s">
        <v>180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27.36</v>
      </c>
      <c r="M1115">
        <v>0</v>
      </c>
      <c r="N1115">
        <v>0</v>
      </c>
      <c r="O1115">
        <v>0</v>
      </c>
      <c r="P1115">
        <v>0</v>
      </c>
      <c r="Q1115">
        <v>27.36</v>
      </c>
    </row>
    <row r="1116" spans="1:17" x14ac:dyDescent="0.25">
      <c r="A1116">
        <v>28</v>
      </c>
      <c r="B1116" t="s">
        <v>278</v>
      </c>
      <c r="C1116" t="s">
        <v>14</v>
      </c>
      <c r="D1116" t="s">
        <v>101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105.6</v>
      </c>
      <c r="P1116">
        <v>0</v>
      </c>
      <c r="Q1116">
        <v>105.6</v>
      </c>
    </row>
    <row r="1117" spans="1:17" x14ac:dyDescent="0.25">
      <c r="A1117">
        <v>28</v>
      </c>
      <c r="B1117" t="s">
        <v>278</v>
      </c>
      <c r="C1117" t="s">
        <v>14</v>
      </c>
      <c r="D1117" t="s">
        <v>167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27.36</v>
      </c>
      <c r="P1117">
        <v>0</v>
      </c>
      <c r="Q1117">
        <v>27.36</v>
      </c>
    </row>
    <row r="1118" spans="1:17" x14ac:dyDescent="0.25">
      <c r="A1118">
        <v>28</v>
      </c>
      <c r="B1118" t="s">
        <v>278</v>
      </c>
      <c r="C1118" t="s">
        <v>14</v>
      </c>
      <c r="D1118" t="s">
        <v>764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112.86</v>
      </c>
      <c r="N1118">
        <v>0</v>
      </c>
      <c r="O1118">
        <v>0</v>
      </c>
      <c r="P1118">
        <v>0</v>
      </c>
      <c r="Q1118">
        <v>112.86</v>
      </c>
    </row>
    <row r="1119" spans="1:17" x14ac:dyDescent="0.25">
      <c r="A1119">
        <v>28</v>
      </c>
      <c r="B1119" t="s">
        <v>278</v>
      </c>
      <c r="C1119" t="s">
        <v>14</v>
      </c>
      <c r="D1119" t="s">
        <v>94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28.49</v>
      </c>
      <c r="N1119">
        <v>0</v>
      </c>
      <c r="O1119">
        <v>0</v>
      </c>
      <c r="P1119">
        <v>0</v>
      </c>
      <c r="Q1119">
        <v>28.49</v>
      </c>
    </row>
    <row r="1120" spans="1:17" x14ac:dyDescent="0.25">
      <c r="A1120">
        <v>28</v>
      </c>
      <c r="B1120" t="s">
        <v>278</v>
      </c>
      <c r="C1120" t="s">
        <v>14</v>
      </c>
      <c r="D1120" t="s">
        <v>731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34.200000000000003</v>
      </c>
      <c r="N1120">
        <v>0</v>
      </c>
      <c r="O1120">
        <v>0</v>
      </c>
      <c r="P1120">
        <v>0</v>
      </c>
      <c r="Q1120">
        <v>34.200000000000003</v>
      </c>
    </row>
    <row r="1121" spans="1:17" x14ac:dyDescent="0.25">
      <c r="A1121">
        <v>28</v>
      </c>
      <c r="B1121" t="s">
        <v>278</v>
      </c>
      <c r="C1121" t="s">
        <v>14</v>
      </c>
      <c r="D1121" t="s">
        <v>31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27.36</v>
      </c>
      <c r="N1121">
        <v>0</v>
      </c>
      <c r="O1121">
        <v>0</v>
      </c>
      <c r="P1121">
        <v>0</v>
      </c>
      <c r="Q1121">
        <v>27.36</v>
      </c>
    </row>
    <row r="1122" spans="1:17" x14ac:dyDescent="0.25">
      <c r="A1122">
        <v>28</v>
      </c>
      <c r="B1122" t="s">
        <v>279</v>
      </c>
      <c r="C1122" t="s">
        <v>14</v>
      </c>
      <c r="D1122" t="s">
        <v>94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17.100000000000001</v>
      </c>
      <c r="P1122">
        <v>0</v>
      </c>
      <c r="Q1122">
        <v>17.100000000000001</v>
      </c>
    </row>
    <row r="1123" spans="1:17" x14ac:dyDescent="0.25">
      <c r="A1123">
        <v>28</v>
      </c>
      <c r="B1123" t="s">
        <v>279</v>
      </c>
      <c r="C1123" t="s">
        <v>14</v>
      </c>
      <c r="D1123" t="s">
        <v>31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11.4</v>
      </c>
      <c r="O1123">
        <v>0</v>
      </c>
      <c r="P1123">
        <v>0</v>
      </c>
      <c r="Q1123">
        <v>11.4</v>
      </c>
    </row>
    <row r="1124" spans="1:17" x14ac:dyDescent="0.25">
      <c r="A1124">
        <v>28</v>
      </c>
      <c r="B1124" t="s">
        <v>280</v>
      </c>
      <c r="C1124" t="s">
        <v>21</v>
      </c>
      <c r="D1124" t="s">
        <v>214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11.4</v>
      </c>
      <c r="N1124">
        <v>0</v>
      </c>
      <c r="O1124">
        <v>0</v>
      </c>
      <c r="P1124">
        <v>0</v>
      </c>
      <c r="Q1124">
        <v>11.4</v>
      </c>
    </row>
    <row r="1125" spans="1:17" x14ac:dyDescent="0.25">
      <c r="A1125">
        <v>28</v>
      </c>
      <c r="B1125" t="s">
        <v>280</v>
      </c>
      <c r="C1125" t="s">
        <v>21</v>
      </c>
      <c r="D1125" t="s">
        <v>187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9.5</v>
      </c>
      <c r="N1125">
        <v>0</v>
      </c>
      <c r="O1125">
        <v>0</v>
      </c>
      <c r="P1125">
        <v>0</v>
      </c>
      <c r="Q1125">
        <v>9.5</v>
      </c>
    </row>
    <row r="1126" spans="1:17" x14ac:dyDescent="0.25">
      <c r="A1126">
        <v>28</v>
      </c>
      <c r="B1126" t="s">
        <v>280</v>
      </c>
      <c r="C1126" t="s">
        <v>21</v>
      </c>
      <c r="D1126" t="s">
        <v>199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9.5</v>
      </c>
      <c r="P1126">
        <v>0</v>
      </c>
      <c r="Q1126">
        <v>9.5</v>
      </c>
    </row>
    <row r="1127" spans="1:17" x14ac:dyDescent="0.25">
      <c r="A1127">
        <v>28</v>
      </c>
      <c r="B1127" t="s">
        <v>280</v>
      </c>
      <c r="C1127" t="s">
        <v>14</v>
      </c>
      <c r="D1127" t="s">
        <v>707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22.8</v>
      </c>
      <c r="P1127">
        <v>0</v>
      </c>
      <c r="Q1127">
        <v>22.8</v>
      </c>
    </row>
    <row r="1128" spans="1:17" x14ac:dyDescent="0.25">
      <c r="A1128">
        <v>28</v>
      </c>
      <c r="B1128" t="s">
        <v>280</v>
      </c>
      <c r="C1128" t="s">
        <v>14</v>
      </c>
      <c r="D1128" t="s">
        <v>29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11.4</v>
      </c>
      <c r="P1128">
        <v>0</v>
      </c>
      <c r="Q1128">
        <v>11.4</v>
      </c>
    </row>
    <row r="1129" spans="1:17" x14ac:dyDescent="0.25">
      <c r="A1129">
        <v>28</v>
      </c>
      <c r="B1129" t="s">
        <v>280</v>
      </c>
      <c r="C1129" t="s">
        <v>14</v>
      </c>
      <c r="D1129" t="s">
        <v>94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11.4</v>
      </c>
      <c r="O1129">
        <v>0</v>
      </c>
      <c r="P1129">
        <v>0</v>
      </c>
      <c r="Q1129">
        <v>11.4</v>
      </c>
    </row>
    <row r="1130" spans="1:17" x14ac:dyDescent="0.25">
      <c r="A1130">
        <v>28</v>
      </c>
      <c r="B1130" t="s">
        <v>280</v>
      </c>
      <c r="C1130" t="s">
        <v>14</v>
      </c>
      <c r="D1130" t="s">
        <v>31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29.64</v>
      </c>
      <c r="O1130">
        <v>22.8</v>
      </c>
      <c r="P1130">
        <v>0</v>
      </c>
      <c r="Q1130">
        <v>52.44</v>
      </c>
    </row>
    <row r="1131" spans="1:17" x14ac:dyDescent="0.25">
      <c r="A1131">
        <v>28</v>
      </c>
      <c r="B1131" t="s">
        <v>281</v>
      </c>
      <c r="C1131" t="s">
        <v>27</v>
      </c>
      <c r="D1131" t="s">
        <v>749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30.84</v>
      </c>
      <c r="O1131">
        <v>0</v>
      </c>
      <c r="P1131">
        <v>0</v>
      </c>
      <c r="Q1131">
        <v>30.84</v>
      </c>
    </row>
    <row r="1132" spans="1:17" x14ac:dyDescent="0.25">
      <c r="A1132">
        <v>28</v>
      </c>
      <c r="B1132" t="s">
        <v>281</v>
      </c>
      <c r="C1132" t="s">
        <v>27</v>
      </c>
      <c r="D1132" t="s">
        <v>186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</row>
    <row r="1133" spans="1:17" x14ac:dyDescent="0.25">
      <c r="A1133">
        <v>28</v>
      </c>
      <c r="B1133" t="s">
        <v>281</v>
      </c>
      <c r="C1133" t="s">
        <v>27</v>
      </c>
      <c r="D1133" t="s">
        <v>28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34.200000000000003</v>
      </c>
      <c r="N1133">
        <v>0</v>
      </c>
      <c r="O1133">
        <v>0</v>
      </c>
      <c r="P1133">
        <v>0</v>
      </c>
      <c r="Q1133">
        <v>34.200000000000003</v>
      </c>
    </row>
    <row r="1134" spans="1:17" x14ac:dyDescent="0.25">
      <c r="A1134">
        <v>28</v>
      </c>
      <c r="B1134" t="s">
        <v>281</v>
      </c>
      <c r="C1134" t="s">
        <v>64</v>
      </c>
      <c r="D1134" t="s">
        <v>155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28.92</v>
      </c>
      <c r="M1134">
        <v>0</v>
      </c>
      <c r="N1134">
        <v>0</v>
      </c>
      <c r="O1134">
        <v>0</v>
      </c>
      <c r="P1134">
        <v>0</v>
      </c>
      <c r="Q1134">
        <v>28.92</v>
      </c>
    </row>
    <row r="1135" spans="1:17" x14ac:dyDescent="0.25">
      <c r="A1135">
        <v>28</v>
      </c>
      <c r="B1135" t="s">
        <v>281</v>
      </c>
      <c r="C1135" t="s">
        <v>21</v>
      </c>
      <c r="D1135" t="s">
        <v>88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 x14ac:dyDescent="0.25">
      <c r="A1136">
        <v>28</v>
      </c>
      <c r="B1136" t="s">
        <v>281</v>
      </c>
      <c r="C1136" t="s">
        <v>21</v>
      </c>
      <c r="D1136" t="s">
        <v>282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34.200000000000003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34.200000000000003</v>
      </c>
    </row>
    <row r="1137" spans="1:17" x14ac:dyDescent="0.25">
      <c r="A1137">
        <v>28</v>
      </c>
      <c r="B1137" t="s">
        <v>281</v>
      </c>
      <c r="C1137" t="s">
        <v>21</v>
      </c>
      <c r="D1137" t="s">
        <v>187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34.200000000000003</v>
      </c>
      <c r="O1137">
        <v>0</v>
      </c>
      <c r="P1137">
        <v>0</v>
      </c>
      <c r="Q1137">
        <v>34.200000000000003</v>
      </c>
    </row>
    <row r="1138" spans="1:17" x14ac:dyDescent="0.25">
      <c r="A1138">
        <v>28</v>
      </c>
      <c r="B1138" t="s">
        <v>281</v>
      </c>
      <c r="C1138" t="s">
        <v>21</v>
      </c>
      <c r="D1138" t="s">
        <v>173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30.78</v>
      </c>
      <c r="P1138">
        <v>0</v>
      </c>
      <c r="Q1138">
        <v>30.78</v>
      </c>
    </row>
    <row r="1139" spans="1:17" x14ac:dyDescent="0.25">
      <c r="A1139">
        <v>28</v>
      </c>
      <c r="B1139" t="s">
        <v>281</v>
      </c>
      <c r="C1139" t="s">
        <v>14</v>
      </c>
      <c r="D1139" t="s">
        <v>180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27.36</v>
      </c>
      <c r="M1139">
        <v>0</v>
      </c>
      <c r="N1139">
        <v>0</v>
      </c>
      <c r="O1139">
        <v>0</v>
      </c>
      <c r="P1139">
        <v>0</v>
      </c>
      <c r="Q1139">
        <v>27.36</v>
      </c>
    </row>
    <row r="1140" spans="1:17" x14ac:dyDescent="0.25">
      <c r="A1140">
        <v>28</v>
      </c>
      <c r="B1140" t="s">
        <v>281</v>
      </c>
      <c r="C1140" t="s">
        <v>14</v>
      </c>
      <c r="D1140" t="s">
        <v>101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109.44</v>
      </c>
      <c r="P1140">
        <v>27.36</v>
      </c>
      <c r="Q1140">
        <v>136.80000000000001</v>
      </c>
    </row>
    <row r="1141" spans="1:17" x14ac:dyDescent="0.25">
      <c r="A1141">
        <v>28</v>
      </c>
      <c r="B1141" t="s">
        <v>281</v>
      </c>
      <c r="C1141" t="s">
        <v>14</v>
      </c>
      <c r="D1141" t="s">
        <v>707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27.36</v>
      </c>
      <c r="L1141">
        <v>27.36</v>
      </c>
      <c r="M1141">
        <v>0</v>
      </c>
      <c r="N1141">
        <v>0</v>
      </c>
      <c r="O1141">
        <v>0</v>
      </c>
      <c r="P1141">
        <v>0</v>
      </c>
      <c r="Q1141">
        <v>54.72</v>
      </c>
    </row>
    <row r="1142" spans="1:17" x14ac:dyDescent="0.25">
      <c r="A1142">
        <v>28</v>
      </c>
      <c r="B1142" t="s">
        <v>281</v>
      </c>
      <c r="C1142" t="s">
        <v>14</v>
      </c>
      <c r="D1142" t="s">
        <v>167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27.36</v>
      </c>
      <c r="P1142">
        <v>0</v>
      </c>
      <c r="Q1142">
        <v>27.36</v>
      </c>
    </row>
    <row r="1143" spans="1:17" x14ac:dyDescent="0.25">
      <c r="A1143">
        <v>28</v>
      </c>
      <c r="B1143" t="s">
        <v>281</v>
      </c>
      <c r="C1143" t="s">
        <v>14</v>
      </c>
      <c r="D1143" t="s">
        <v>764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27.36</v>
      </c>
      <c r="M1143">
        <v>0</v>
      </c>
      <c r="N1143">
        <v>0</v>
      </c>
      <c r="O1143">
        <v>0</v>
      </c>
      <c r="P1143">
        <v>0</v>
      </c>
      <c r="Q1143">
        <v>27.36</v>
      </c>
    </row>
    <row r="1144" spans="1:17" x14ac:dyDescent="0.25">
      <c r="A1144">
        <v>28</v>
      </c>
      <c r="B1144" t="s">
        <v>281</v>
      </c>
      <c r="C1144" t="s">
        <v>14</v>
      </c>
      <c r="D1144" t="s">
        <v>29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27.36</v>
      </c>
      <c r="M1144">
        <v>0</v>
      </c>
      <c r="N1144">
        <v>0</v>
      </c>
      <c r="O1144">
        <v>0</v>
      </c>
      <c r="P1144">
        <v>0</v>
      </c>
      <c r="Q1144">
        <v>27.36</v>
      </c>
    </row>
    <row r="1145" spans="1:17" x14ac:dyDescent="0.25">
      <c r="A1145">
        <v>28</v>
      </c>
      <c r="B1145" t="s">
        <v>281</v>
      </c>
      <c r="C1145" t="s">
        <v>14</v>
      </c>
      <c r="D1145" t="s">
        <v>731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34.200000000000003</v>
      </c>
      <c r="N1145">
        <v>0</v>
      </c>
      <c r="O1145">
        <v>0</v>
      </c>
      <c r="P1145">
        <v>0</v>
      </c>
      <c r="Q1145">
        <v>34.200000000000003</v>
      </c>
    </row>
    <row r="1146" spans="1:17" x14ac:dyDescent="0.25">
      <c r="A1146">
        <v>28</v>
      </c>
      <c r="B1146" t="s">
        <v>283</v>
      </c>
      <c r="C1146" t="s">
        <v>14</v>
      </c>
      <c r="D1146" t="s">
        <v>94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17.100000000000001</v>
      </c>
      <c r="P1146">
        <v>0</v>
      </c>
      <c r="Q1146">
        <v>17.100000000000001</v>
      </c>
    </row>
    <row r="1147" spans="1:17" x14ac:dyDescent="0.25">
      <c r="A1147">
        <v>28</v>
      </c>
      <c r="B1147" t="s">
        <v>283</v>
      </c>
      <c r="C1147" t="s">
        <v>14</v>
      </c>
      <c r="D1147" t="s">
        <v>31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11.4</v>
      </c>
      <c r="O1147">
        <v>0</v>
      </c>
      <c r="P1147">
        <v>18.239999999999998</v>
      </c>
      <c r="Q1147">
        <v>29.64</v>
      </c>
    </row>
    <row r="1148" spans="1:17" x14ac:dyDescent="0.25">
      <c r="A1148">
        <v>28</v>
      </c>
      <c r="B1148" t="s">
        <v>284</v>
      </c>
      <c r="C1148" t="s">
        <v>21</v>
      </c>
      <c r="D1148" t="s">
        <v>187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9.5</v>
      </c>
      <c r="N1148">
        <v>0</v>
      </c>
      <c r="O1148">
        <v>0</v>
      </c>
      <c r="P1148">
        <v>0</v>
      </c>
      <c r="Q1148">
        <v>9.5</v>
      </c>
    </row>
    <row r="1149" spans="1:17" x14ac:dyDescent="0.25">
      <c r="A1149">
        <v>28</v>
      </c>
      <c r="B1149" t="s">
        <v>284</v>
      </c>
      <c r="C1149" t="s">
        <v>21</v>
      </c>
      <c r="D1149" t="s">
        <v>199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9.5</v>
      </c>
      <c r="P1149">
        <v>0</v>
      </c>
      <c r="Q1149">
        <v>9.5</v>
      </c>
    </row>
    <row r="1150" spans="1:17" x14ac:dyDescent="0.25">
      <c r="A1150">
        <v>28</v>
      </c>
      <c r="B1150" t="s">
        <v>284</v>
      </c>
      <c r="C1150" t="s">
        <v>14</v>
      </c>
      <c r="D1150" t="s">
        <v>29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11.4</v>
      </c>
      <c r="P1150">
        <v>0</v>
      </c>
      <c r="Q1150">
        <v>11.4</v>
      </c>
    </row>
    <row r="1151" spans="1:17" x14ac:dyDescent="0.25">
      <c r="A1151">
        <v>28</v>
      </c>
      <c r="B1151" t="s">
        <v>285</v>
      </c>
      <c r="C1151" t="s">
        <v>27</v>
      </c>
      <c r="D1151" t="s">
        <v>186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2" spans="1:17" x14ac:dyDescent="0.25">
      <c r="A1152">
        <v>28</v>
      </c>
      <c r="B1152" t="s">
        <v>285</v>
      </c>
      <c r="C1152" t="s">
        <v>27</v>
      </c>
      <c r="D1152" t="s">
        <v>28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34.200000000000003</v>
      </c>
      <c r="P1152">
        <v>0</v>
      </c>
      <c r="Q1152">
        <v>34.200000000000003</v>
      </c>
    </row>
    <row r="1153" spans="1:17" x14ac:dyDescent="0.25">
      <c r="A1153">
        <v>28</v>
      </c>
      <c r="B1153" t="s">
        <v>285</v>
      </c>
      <c r="C1153" t="s">
        <v>64</v>
      </c>
      <c r="D1153" t="s">
        <v>155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28.92</v>
      </c>
      <c r="M1153">
        <v>0</v>
      </c>
      <c r="N1153">
        <v>0</v>
      </c>
      <c r="O1153">
        <v>0</v>
      </c>
      <c r="P1153">
        <v>0</v>
      </c>
      <c r="Q1153">
        <v>28.92</v>
      </c>
    </row>
    <row r="1154" spans="1:17" x14ac:dyDescent="0.25">
      <c r="A1154">
        <v>28</v>
      </c>
      <c r="B1154" t="s">
        <v>285</v>
      </c>
      <c r="C1154" t="s">
        <v>21</v>
      </c>
      <c r="D1154" t="s">
        <v>88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</row>
    <row r="1155" spans="1:17" x14ac:dyDescent="0.25">
      <c r="A1155">
        <v>28</v>
      </c>
      <c r="B1155" t="s">
        <v>285</v>
      </c>
      <c r="C1155" t="s">
        <v>21</v>
      </c>
      <c r="D1155" t="s">
        <v>282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34.200000000000003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34.200000000000003</v>
      </c>
    </row>
    <row r="1156" spans="1:17" x14ac:dyDescent="0.25">
      <c r="A1156">
        <v>28</v>
      </c>
      <c r="B1156" t="s">
        <v>285</v>
      </c>
      <c r="C1156" t="s">
        <v>21</v>
      </c>
      <c r="D1156" t="s">
        <v>107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28.49</v>
      </c>
      <c r="L1156">
        <v>0</v>
      </c>
      <c r="M1156">
        <v>28.49</v>
      </c>
      <c r="N1156">
        <v>0</v>
      </c>
      <c r="O1156">
        <v>0</v>
      </c>
      <c r="P1156">
        <v>0</v>
      </c>
      <c r="Q1156">
        <v>56.98</v>
      </c>
    </row>
    <row r="1157" spans="1:17" x14ac:dyDescent="0.25">
      <c r="A1157">
        <v>28</v>
      </c>
      <c r="B1157" t="s">
        <v>285</v>
      </c>
      <c r="C1157" t="s">
        <v>21</v>
      </c>
      <c r="D1157" t="s">
        <v>187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34.200000000000003</v>
      </c>
      <c r="O1157">
        <v>0</v>
      </c>
      <c r="P1157">
        <v>0</v>
      </c>
      <c r="Q1157">
        <v>34.200000000000003</v>
      </c>
    </row>
    <row r="1158" spans="1:17" x14ac:dyDescent="0.25">
      <c r="A1158">
        <v>28</v>
      </c>
      <c r="B1158" t="s">
        <v>285</v>
      </c>
      <c r="C1158" t="s">
        <v>21</v>
      </c>
      <c r="D1158" t="s">
        <v>173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30.78</v>
      </c>
      <c r="P1158">
        <v>0</v>
      </c>
      <c r="Q1158">
        <v>30.78</v>
      </c>
    </row>
    <row r="1159" spans="1:17" x14ac:dyDescent="0.25">
      <c r="A1159">
        <v>28</v>
      </c>
      <c r="B1159" t="s">
        <v>285</v>
      </c>
      <c r="C1159" t="s">
        <v>14</v>
      </c>
      <c r="D1159" t="s">
        <v>180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27.36</v>
      </c>
      <c r="M1159">
        <v>0</v>
      </c>
      <c r="N1159">
        <v>0</v>
      </c>
      <c r="O1159">
        <v>0</v>
      </c>
      <c r="P1159">
        <v>0</v>
      </c>
      <c r="Q1159">
        <v>27.36</v>
      </c>
    </row>
    <row r="1160" spans="1:17" x14ac:dyDescent="0.25">
      <c r="A1160">
        <v>28</v>
      </c>
      <c r="B1160" t="s">
        <v>285</v>
      </c>
      <c r="C1160" t="s">
        <v>14</v>
      </c>
      <c r="D1160" t="s">
        <v>101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109.44</v>
      </c>
      <c r="P1160">
        <v>0</v>
      </c>
      <c r="Q1160">
        <v>109.44</v>
      </c>
    </row>
    <row r="1161" spans="1:17" x14ac:dyDescent="0.25">
      <c r="A1161">
        <v>28</v>
      </c>
      <c r="B1161" t="s">
        <v>285</v>
      </c>
      <c r="C1161" t="s">
        <v>14</v>
      </c>
      <c r="D1161" t="s">
        <v>764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27.36</v>
      </c>
      <c r="M1161">
        <v>58.14</v>
      </c>
      <c r="N1161">
        <v>82.08</v>
      </c>
      <c r="O1161">
        <v>27.36</v>
      </c>
      <c r="P1161">
        <v>171</v>
      </c>
      <c r="Q1161">
        <v>365.94</v>
      </c>
    </row>
    <row r="1162" spans="1:17" x14ac:dyDescent="0.25">
      <c r="A1162">
        <v>28</v>
      </c>
      <c r="B1162" t="s">
        <v>285</v>
      </c>
      <c r="C1162" t="s">
        <v>14</v>
      </c>
      <c r="D1162" t="s">
        <v>731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34.200000000000003</v>
      </c>
      <c r="N1162">
        <v>0</v>
      </c>
      <c r="O1162">
        <v>0</v>
      </c>
      <c r="P1162">
        <v>0</v>
      </c>
      <c r="Q1162">
        <v>34.200000000000003</v>
      </c>
    </row>
    <row r="1163" spans="1:17" x14ac:dyDescent="0.25">
      <c r="A1163">
        <v>28</v>
      </c>
      <c r="B1163" t="s">
        <v>285</v>
      </c>
      <c r="C1163" t="s">
        <v>14</v>
      </c>
      <c r="D1163" t="s">
        <v>31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27.36</v>
      </c>
      <c r="N1163">
        <v>27.36</v>
      </c>
      <c r="O1163">
        <v>0</v>
      </c>
      <c r="P1163">
        <v>0</v>
      </c>
      <c r="Q1163">
        <v>54.72</v>
      </c>
    </row>
    <row r="1164" spans="1:17" x14ac:dyDescent="0.25">
      <c r="A1164">
        <v>28</v>
      </c>
      <c r="B1164" t="s">
        <v>286</v>
      </c>
      <c r="C1164" t="s">
        <v>14</v>
      </c>
      <c r="D1164" t="s">
        <v>31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18.239999999999998</v>
      </c>
      <c r="Q1164">
        <v>18.239999999999998</v>
      </c>
    </row>
    <row r="1165" spans="1:17" x14ac:dyDescent="0.25">
      <c r="A1165">
        <v>28</v>
      </c>
      <c r="B1165" t="s">
        <v>287</v>
      </c>
      <c r="C1165" t="s">
        <v>21</v>
      </c>
      <c r="D1165" t="s">
        <v>187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9.5</v>
      </c>
      <c r="N1165">
        <v>0</v>
      </c>
      <c r="O1165">
        <v>0</v>
      </c>
      <c r="P1165">
        <v>0</v>
      </c>
      <c r="Q1165">
        <v>9.5</v>
      </c>
    </row>
    <row r="1166" spans="1:17" x14ac:dyDescent="0.25">
      <c r="A1166">
        <v>28</v>
      </c>
      <c r="B1166" t="s">
        <v>287</v>
      </c>
      <c r="C1166" t="s">
        <v>21</v>
      </c>
      <c r="D1166" t="s">
        <v>199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9.5</v>
      </c>
      <c r="P1166">
        <v>0</v>
      </c>
      <c r="Q1166">
        <v>9.5</v>
      </c>
    </row>
    <row r="1167" spans="1:17" x14ac:dyDescent="0.25">
      <c r="A1167">
        <v>28</v>
      </c>
      <c r="B1167" t="s">
        <v>287</v>
      </c>
      <c r="C1167" t="s">
        <v>14</v>
      </c>
      <c r="D1167" t="s">
        <v>29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11.4</v>
      </c>
      <c r="P1167">
        <v>0</v>
      </c>
      <c r="Q1167">
        <v>11.4</v>
      </c>
    </row>
    <row r="1168" spans="1:17" x14ac:dyDescent="0.25">
      <c r="A1168">
        <v>28</v>
      </c>
      <c r="B1168" t="s">
        <v>287</v>
      </c>
      <c r="C1168" t="s">
        <v>14</v>
      </c>
      <c r="D1168" t="s">
        <v>94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11.4</v>
      </c>
      <c r="O1168">
        <v>0</v>
      </c>
      <c r="P1168">
        <v>0</v>
      </c>
      <c r="Q1168">
        <v>11.4</v>
      </c>
    </row>
    <row r="1169" spans="1:17" x14ac:dyDescent="0.25">
      <c r="A1169">
        <v>28</v>
      </c>
      <c r="B1169" t="s">
        <v>287</v>
      </c>
      <c r="C1169" t="s">
        <v>14</v>
      </c>
      <c r="D1169" t="s">
        <v>31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22.8</v>
      </c>
      <c r="O1169">
        <v>0</v>
      </c>
      <c r="P1169">
        <v>0</v>
      </c>
      <c r="Q1169">
        <v>22.8</v>
      </c>
    </row>
    <row r="1170" spans="1:17" x14ac:dyDescent="0.25">
      <c r="A1170">
        <v>28</v>
      </c>
      <c r="B1170" t="s">
        <v>288</v>
      </c>
      <c r="C1170" t="s">
        <v>27</v>
      </c>
      <c r="D1170" t="s">
        <v>186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 x14ac:dyDescent="0.25">
      <c r="A1171">
        <v>28</v>
      </c>
      <c r="B1171" t="s">
        <v>288</v>
      </c>
      <c r="C1171" t="s">
        <v>64</v>
      </c>
      <c r="D1171" t="s">
        <v>155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28.92</v>
      </c>
      <c r="M1171">
        <v>0</v>
      </c>
      <c r="N1171">
        <v>0</v>
      </c>
      <c r="O1171">
        <v>0</v>
      </c>
      <c r="P1171">
        <v>0</v>
      </c>
      <c r="Q1171">
        <v>28.92</v>
      </c>
    </row>
    <row r="1172" spans="1:17" x14ac:dyDescent="0.25">
      <c r="A1172">
        <v>28</v>
      </c>
      <c r="B1172" t="s">
        <v>288</v>
      </c>
      <c r="C1172" t="s">
        <v>21</v>
      </c>
      <c r="D1172" t="s">
        <v>88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</row>
    <row r="1173" spans="1:17" x14ac:dyDescent="0.25">
      <c r="A1173">
        <v>28</v>
      </c>
      <c r="B1173" t="s">
        <v>288</v>
      </c>
      <c r="C1173" t="s">
        <v>21</v>
      </c>
      <c r="D1173" t="s">
        <v>107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28.49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28.49</v>
      </c>
    </row>
    <row r="1174" spans="1:17" x14ac:dyDescent="0.25">
      <c r="A1174">
        <v>28</v>
      </c>
      <c r="B1174" t="s">
        <v>288</v>
      </c>
      <c r="C1174" t="s">
        <v>21</v>
      </c>
      <c r="D1174" t="s">
        <v>187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34.200000000000003</v>
      </c>
      <c r="O1174">
        <v>0</v>
      </c>
      <c r="P1174">
        <v>0</v>
      </c>
      <c r="Q1174">
        <v>34.200000000000003</v>
      </c>
    </row>
    <row r="1175" spans="1:17" x14ac:dyDescent="0.25">
      <c r="A1175">
        <v>28</v>
      </c>
      <c r="B1175" t="s">
        <v>288</v>
      </c>
      <c r="C1175" t="s">
        <v>21</v>
      </c>
      <c r="D1175" t="s">
        <v>173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30.78</v>
      </c>
      <c r="P1175">
        <v>0</v>
      </c>
      <c r="Q1175">
        <v>30.78</v>
      </c>
    </row>
    <row r="1176" spans="1:17" x14ac:dyDescent="0.25">
      <c r="A1176">
        <v>28</v>
      </c>
      <c r="B1176" t="s">
        <v>288</v>
      </c>
      <c r="C1176" t="s">
        <v>14</v>
      </c>
      <c r="D1176" t="s">
        <v>180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27.36</v>
      </c>
      <c r="M1176">
        <v>0</v>
      </c>
      <c r="N1176">
        <v>0</v>
      </c>
      <c r="O1176">
        <v>0</v>
      </c>
      <c r="P1176">
        <v>0</v>
      </c>
      <c r="Q1176">
        <v>27.36</v>
      </c>
    </row>
    <row r="1177" spans="1:17" x14ac:dyDescent="0.25">
      <c r="A1177">
        <v>28</v>
      </c>
      <c r="B1177" t="s">
        <v>288</v>
      </c>
      <c r="C1177" t="s">
        <v>14</v>
      </c>
      <c r="D1177" t="s">
        <v>101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136.80000000000001</v>
      </c>
      <c r="P1177">
        <v>0</v>
      </c>
      <c r="Q1177">
        <v>136.80000000000001</v>
      </c>
    </row>
    <row r="1178" spans="1:17" x14ac:dyDescent="0.25">
      <c r="A1178">
        <v>28</v>
      </c>
      <c r="B1178" t="s">
        <v>288</v>
      </c>
      <c r="C1178" t="s">
        <v>14</v>
      </c>
      <c r="D1178" t="s">
        <v>707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27.36</v>
      </c>
      <c r="L1178">
        <v>27.36</v>
      </c>
      <c r="M1178">
        <v>27.36</v>
      </c>
      <c r="N1178">
        <v>0</v>
      </c>
      <c r="O1178">
        <v>0</v>
      </c>
      <c r="P1178">
        <v>0</v>
      </c>
      <c r="Q1178">
        <v>82.08</v>
      </c>
    </row>
    <row r="1179" spans="1:17" x14ac:dyDescent="0.25">
      <c r="A1179">
        <v>28</v>
      </c>
      <c r="B1179" t="s">
        <v>288</v>
      </c>
      <c r="C1179" t="s">
        <v>14</v>
      </c>
      <c r="D1179" t="s">
        <v>167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27.36</v>
      </c>
      <c r="P1179">
        <v>0</v>
      </c>
      <c r="Q1179">
        <v>27.36</v>
      </c>
    </row>
    <row r="1180" spans="1:17" x14ac:dyDescent="0.25">
      <c r="A1180">
        <v>28</v>
      </c>
      <c r="B1180" t="s">
        <v>288</v>
      </c>
      <c r="C1180" t="s">
        <v>14</v>
      </c>
      <c r="D1180" t="s">
        <v>764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27.36</v>
      </c>
      <c r="M1180">
        <v>82.08</v>
      </c>
      <c r="N1180">
        <v>164.16</v>
      </c>
      <c r="O1180">
        <v>136.80000000000001</v>
      </c>
      <c r="P1180">
        <v>218.88</v>
      </c>
      <c r="Q1180">
        <v>629.28</v>
      </c>
    </row>
    <row r="1181" spans="1:17" x14ac:dyDescent="0.25">
      <c r="A1181">
        <v>28</v>
      </c>
      <c r="B1181" t="s">
        <v>288</v>
      </c>
      <c r="C1181" t="s">
        <v>14</v>
      </c>
      <c r="D1181" t="s">
        <v>731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34.200000000000003</v>
      </c>
      <c r="N1181">
        <v>0</v>
      </c>
      <c r="O1181">
        <v>0</v>
      </c>
      <c r="P1181">
        <v>0</v>
      </c>
      <c r="Q1181">
        <v>34.200000000000003</v>
      </c>
    </row>
    <row r="1182" spans="1:17" x14ac:dyDescent="0.25">
      <c r="A1182">
        <v>28</v>
      </c>
      <c r="B1182" t="s">
        <v>288</v>
      </c>
      <c r="C1182" t="s">
        <v>14</v>
      </c>
      <c r="D1182" t="s">
        <v>31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27.36</v>
      </c>
      <c r="N1182">
        <v>27.36</v>
      </c>
      <c r="O1182">
        <v>0</v>
      </c>
      <c r="P1182">
        <v>0</v>
      </c>
      <c r="Q1182">
        <v>54.72</v>
      </c>
    </row>
    <row r="1183" spans="1:17" x14ac:dyDescent="0.25">
      <c r="A1183">
        <v>28</v>
      </c>
      <c r="B1183" t="s">
        <v>289</v>
      </c>
      <c r="C1183" t="s">
        <v>21</v>
      </c>
      <c r="D1183" t="s">
        <v>214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11.4</v>
      </c>
      <c r="N1183">
        <v>0</v>
      </c>
      <c r="O1183">
        <v>0</v>
      </c>
      <c r="P1183">
        <v>0</v>
      </c>
      <c r="Q1183">
        <v>11.4</v>
      </c>
    </row>
    <row r="1184" spans="1:17" x14ac:dyDescent="0.25">
      <c r="A1184">
        <v>28</v>
      </c>
      <c r="B1184" t="s">
        <v>289</v>
      </c>
      <c r="C1184" t="s">
        <v>21</v>
      </c>
      <c r="D1184" t="s">
        <v>187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9.5</v>
      </c>
      <c r="N1184">
        <v>0</v>
      </c>
      <c r="O1184">
        <v>0</v>
      </c>
      <c r="P1184">
        <v>0</v>
      </c>
      <c r="Q1184">
        <v>9.5</v>
      </c>
    </row>
    <row r="1185" spans="1:17" x14ac:dyDescent="0.25">
      <c r="A1185">
        <v>28</v>
      </c>
      <c r="B1185" t="s">
        <v>289</v>
      </c>
      <c r="C1185" t="s">
        <v>21</v>
      </c>
      <c r="D1185" t="s">
        <v>199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9.5</v>
      </c>
      <c r="P1185">
        <v>0</v>
      </c>
      <c r="Q1185">
        <v>9.5</v>
      </c>
    </row>
    <row r="1186" spans="1:17" x14ac:dyDescent="0.25">
      <c r="A1186">
        <v>28</v>
      </c>
      <c r="B1186" t="s">
        <v>289</v>
      </c>
      <c r="C1186" t="s">
        <v>14</v>
      </c>
      <c r="D1186" t="s">
        <v>29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11.4</v>
      </c>
      <c r="P1186">
        <v>0</v>
      </c>
      <c r="Q1186">
        <v>11.4</v>
      </c>
    </row>
    <row r="1187" spans="1:17" x14ac:dyDescent="0.25">
      <c r="A1187">
        <v>28</v>
      </c>
      <c r="B1187" t="s">
        <v>289</v>
      </c>
      <c r="C1187" t="s">
        <v>14</v>
      </c>
      <c r="D1187" t="s">
        <v>31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34.200000000000003</v>
      </c>
      <c r="O1187">
        <v>22.8</v>
      </c>
      <c r="P1187">
        <v>0</v>
      </c>
      <c r="Q1187">
        <v>57</v>
      </c>
    </row>
    <row r="1188" spans="1:17" x14ac:dyDescent="0.25">
      <c r="A1188">
        <v>28</v>
      </c>
      <c r="B1188" t="s">
        <v>290</v>
      </c>
      <c r="C1188" t="s">
        <v>27</v>
      </c>
      <c r="D1188" t="s">
        <v>186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</row>
    <row r="1189" spans="1:17" x14ac:dyDescent="0.25">
      <c r="A1189">
        <v>28</v>
      </c>
      <c r="B1189" t="s">
        <v>290</v>
      </c>
      <c r="C1189" t="s">
        <v>64</v>
      </c>
      <c r="D1189" t="s">
        <v>155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28.92</v>
      </c>
      <c r="M1189">
        <v>0</v>
      </c>
      <c r="N1189">
        <v>0</v>
      </c>
      <c r="O1189">
        <v>0</v>
      </c>
      <c r="P1189">
        <v>28.92</v>
      </c>
      <c r="Q1189">
        <v>57.84</v>
      </c>
    </row>
    <row r="1190" spans="1:17" x14ac:dyDescent="0.25">
      <c r="A1190">
        <v>28</v>
      </c>
      <c r="B1190" t="s">
        <v>290</v>
      </c>
      <c r="C1190" t="s">
        <v>21</v>
      </c>
      <c r="D1190" t="s">
        <v>88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</row>
    <row r="1191" spans="1:17" x14ac:dyDescent="0.25">
      <c r="A1191">
        <v>28</v>
      </c>
      <c r="B1191" t="s">
        <v>290</v>
      </c>
      <c r="C1191" t="s">
        <v>21</v>
      </c>
      <c r="D1191" t="s">
        <v>282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34.200000000000003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34.200000000000003</v>
      </c>
    </row>
    <row r="1192" spans="1:17" x14ac:dyDescent="0.25">
      <c r="A1192">
        <v>28</v>
      </c>
      <c r="B1192" t="s">
        <v>290</v>
      </c>
      <c r="C1192" t="s">
        <v>21</v>
      </c>
      <c r="D1192" t="s">
        <v>187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34.200000000000003</v>
      </c>
      <c r="O1192">
        <v>0</v>
      </c>
      <c r="P1192">
        <v>0</v>
      </c>
      <c r="Q1192">
        <v>34.200000000000003</v>
      </c>
    </row>
    <row r="1193" spans="1:17" x14ac:dyDescent="0.25">
      <c r="A1193">
        <v>28</v>
      </c>
      <c r="B1193" t="s">
        <v>290</v>
      </c>
      <c r="C1193" t="s">
        <v>21</v>
      </c>
      <c r="D1193" t="s">
        <v>173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30.78</v>
      </c>
      <c r="P1193">
        <v>0</v>
      </c>
      <c r="Q1193">
        <v>30.78</v>
      </c>
    </row>
    <row r="1194" spans="1:17" x14ac:dyDescent="0.25">
      <c r="A1194">
        <v>28</v>
      </c>
      <c r="B1194" t="s">
        <v>290</v>
      </c>
      <c r="C1194" t="s">
        <v>14</v>
      </c>
      <c r="D1194" t="s">
        <v>101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136.80000000000001</v>
      </c>
      <c r="P1194">
        <v>0</v>
      </c>
      <c r="Q1194">
        <v>136.80000000000001</v>
      </c>
    </row>
    <row r="1195" spans="1:17" x14ac:dyDescent="0.25">
      <c r="A1195">
        <v>28</v>
      </c>
      <c r="B1195" t="s">
        <v>290</v>
      </c>
      <c r="C1195" t="s">
        <v>14</v>
      </c>
      <c r="D1195" t="s">
        <v>707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27.36</v>
      </c>
      <c r="M1195">
        <v>27.36</v>
      </c>
      <c r="N1195">
        <v>0</v>
      </c>
      <c r="O1195">
        <v>0</v>
      </c>
      <c r="P1195">
        <v>0</v>
      </c>
      <c r="Q1195">
        <v>54.72</v>
      </c>
    </row>
    <row r="1196" spans="1:17" x14ac:dyDescent="0.25">
      <c r="A1196">
        <v>28</v>
      </c>
      <c r="B1196" t="s">
        <v>290</v>
      </c>
      <c r="C1196" t="s">
        <v>14</v>
      </c>
      <c r="D1196" t="s">
        <v>167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27.36</v>
      </c>
      <c r="P1196">
        <v>0</v>
      </c>
      <c r="Q1196">
        <v>27.36</v>
      </c>
    </row>
    <row r="1197" spans="1:17" x14ac:dyDescent="0.25">
      <c r="A1197">
        <v>28</v>
      </c>
      <c r="B1197" t="s">
        <v>290</v>
      </c>
      <c r="C1197" t="s">
        <v>14</v>
      </c>
      <c r="D1197" t="s">
        <v>764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27.36</v>
      </c>
      <c r="M1197">
        <v>27.36</v>
      </c>
      <c r="N1197">
        <v>0</v>
      </c>
      <c r="O1197">
        <v>0</v>
      </c>
      <c r="P1197">
        <v>0</v>
      </c>
      <c r="Q1197">
        <v>54.72</v>
      </c>
    </row>
    <row r="1198" spans="1:17" x14ac:dyDescent="0.25">
      <c r="A1198">
        <v>28</v>
      </c>
      <c r="B1198" t="s">
        <v>290</v>
      </c>
      <c r="C1198" t="s">
        <v>14</v>
      </c>
      <c r="D1198" t="s">
        <v>731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34.200000000000003</v>
      </c>
      <c r="N1198">
        <v>0</v>
      </c>
      <c r="O1198">
        <v>0</v>
      </c>
      <c r="P1198">
        <v>0</v>
      </c>
      <c r="Q1198">
        <v>34.200000000000003</v>
      </c>
    </row>
    <row r="1199" spans="1:17" x14ac:dyDescent="0.25">
      <c r="A1199">
        <v>28</v>
      </c>
      <c r="B1199" t="s">
        <v>291</v>
      </c>
      <c r="C1199" t="s">
        <v>27</v>
      </c>
      <c r="D1199" t="s">
        <v>743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11.4</v>
      </c>
      <c r="M1199">
        <v>0</v>
      </c>
      <c r="N1199">
        <v>0</v>
      </c>
      <c r="O1199">
        <v>0</v>
      </c>
      <c r="P1199">
        <v>0</v>
      </c>
      <c r="Q1199">
        <v>11.4</v>
      </c>
    </row>
    <row r="1200" spans="1:17" x14ac:dyDescent="0.25">
      <c r="A1200">
        <v>28</v>
      </c>
      <c r="B1200" t="s">
        <v>291</v>
      </c>
      <c r="C1200" t="s">
        <v>14</v>
      </c>
      <c r="D1200" t="s">
        <v>31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22.8</v>
      </c>
      <c r="O1200">
        <v>0</v>
      </c>
      <c r="P1200">
        <v>0</v>
      </c>
      <c r="Q1200">
        <v>22.8</v>
      </c>
    </row>
    <row r="1201" spans="1:17" x14ac:dyDescent="0.25">
      <c r="A1201">
        <v>28</v>
      </c>
      <c r="B1201" t="s">
        <v>292</v>
      </c>
      <c r="C1201" t="s">
        <v>21</v>
      </c>
      <c r="D1201" t="s">
        <v>214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11.4</v>
      </c>
      <c r="N1201">
        <v>0</v>
      </c>
      <c r="O1201">
        <v>0</v>
      </c>
      <c r="P1201">
        <v>0</v>
      </c>
      <c r="Q1201">
        <v>11.4</v>
      </c>
    </row>
    <row r="1202" spans="1:17" x14ac:dyDescent="0.25">
      <c r="A1202">
        <v>28</v>
      </c>
      <c r="B1202" t="s">
        <v>292</v>
      </c>
      <c r="C1202" t="s">
        <v>21</v>
      </c>
      <c r="D1202" t="s">
        <v>187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9.5</v>
      </c>
      <c r="N1202">
        <v>0</v>
      </c>
      <c r="O1202">
        <v>0</v>
      </c>
      <c r="P1202">
        <v>0</v>
      </c>
      <c r="Q1202">
        <v>9.5</v>
      </c>
    </row>
    <row r="1203" spans="1:17" x14ac:dyDescent="0.25">
      <c r="A1203">
        <v>28</v>
      </c>
      <c r="B1203" t="s">
        <v>292</v>
      </c>
      <c r="C1203" t="s">
        <v>21</v>
      </c>
      <c r="D1203" t="s">
        <v>199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9.5</v>
      </c>
      <c r="P1203">
        <v>0</v>
      </c>
      <c r="Q1203">
        <v>9.5</v>
      </c>
    </row>
    <row r="1204" spans="1:17" x14ac:dyDescent="0.25">
      <c r="A1204">
        <v>28</v>
      </c>
      <c r="B1204" t="s">
        <v>292</v>
      </c>
      <c r="C1204" t="s">
        <v>14</v>
      </c>
      <c r="D1204" t="s">
        <v>29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11.4</v>
      </c>
      <c r="P1204">
        <v>0</v>
      </c>
      <c r="Q1204">
        <v>11.4</v>
      </c>
    </row>
    <row r="1205" spans="1:17" x14ac:dyDescent="0.25">
      <c r="A1205">
        <v>28</v>
      </c>
      <c r="B1205" t="s">
        <v>292</v>
      </c>
      <c r="C1205" t="s">
        <v>14</v>
      </c>
      <c r="D1205" t="s">
        <v>31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18.239999999999998</v>
      </c>
      <c r="O1205">
        <v>0</v>
      </c>
      <c r="P1205">
        <v>0</v>
      </c>
      <c r="Q1205">
        <v>18.239999999999998</v>
      </c>
    </row>
    <row r="1206" spans="1:17" x14ac:dyDescent="0.25">
      <c r="A1206">
        <v>28</v>
      </c>
      <c r="B1206" t="s">
        <v>293</v>
      </c>
      <c r="C1206" t="s">
        <v>27</v>
      </c>
      <c r="D1206" t="s">
        <v>186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</row>
    <row r="1207" spans="1:17" x14ac:dyDescent="0.25">
      <c r="A1207">
        <v>28</v>
      </c>
      <c r="B1207" t="s">
        <v>293</v>
      </c>
      <c r="C1207" t="s">
        <v>64</v>
      </c>
      <c r="D1207" t="s">
        <v>155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28.92</v>
      </c>
      <c r="M1207">
        <v>0</v>
      </c>
      <c r="N1207">
        <v>0</v>
      </c>
      <c r="O1207">
        <v>0</v>
      </c>
      <c r="P1207">
        <v>0</v>
      </c>
      <c r="Q1207">
        <v>28.92</v>
      </c>
    </row>
    <row r="1208" spans="1:17" x14ac:dyDescent="0.25">
      <c r="A1208">
        <v>28</v>
      </c>
      <c r="B1208" t="s">
        <v>293</v>
      </c>
      <c r="C1208" t="s">
        <v>21</v>
      </c>
      <c r="D1208" t="s">
        <v>107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28.49</v>
      </c>
      <c r="M1208">
        <v>0</v>
      </c>
      <c r="N1208">
        <v>0</v>
      </c>
      <c r="O1208">
        <v>0</v>
      </c>
      <c r="P1208">
        <v>0</v>
      </c>
      <c r="Q1208">
        <v>28.49</v>
      </c>
    </row>
    <row r="1209" spans="1:17" x14ac:dyDescent="0.25">
      <c r="A1209">
        <v>28</v>
      </c>
      <c r="B1209" t="s">
        <v>293</v>
      </c>
      <c r="C1209" t="s">
        <v>21</v>
      </c>
      <c r="D1209" t="s">
        <v>187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28.49</v>
      </c>
      <c r="Q1209">
        <v>28.49</v>
      </c>
    </row>
    <row r="1210" spans="1:17" x14ac:dyDescent="0.25">
      <c r="A1210">
        <v>28</v>
      </c>
      <c r="B1210" t="s">
        <v>293</v>
      </c>
      <c r="C1210" t="s">
        <v>14</v>
      </c>
      <c r="D1210" t="s">
        <v>101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82.08</v>
      </c>
      <c r="P1210">
        <v>27.36</v>
      </c>
      <c r="Q1210">
        <v>109.44</v>
      </c>
    </row>
    <row r="1211" spans="1:17" x14ac:dyDescent="0.25">
      <c r="A1211">
        <v>28</v>
      </c>
      <c r="B1211" t="s">
        <v>293</v>
      </c>
      <c r="C1211" t="s">
        <v>14</v>
      </c>
      <c r="D1211" t="s">
        <v>29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27.36</v>
      </c>
      <c r="M1211">
        <v>0</v>
      </c>
      <c r="N1211">
        <v>0</v>
      </c>
      <c r="O1211">
        <v>0</v>
      </c>
      <c r="P1211">
        <v>0</v>
      </c>
      <c r="Q1211">
        <v>27.36</v>
      </c>
    </row>
    <row r="1212" spans="1:17" x14ac:dyDescent="0.25">
      <c r="A1212">
        <v>28</v>
      </c>
      <c r="B1212" t="s">
        <v>293</v>
      </c>
      <c r="C1212" t="s">
        <v>14</v>
      </c>
      <c r="D1212" t="s">
        <v>731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25">
      <c r="A1213">
        <v>28</v>
      </c>
      <c r="B1213" t="s">
        <v>293</v>
      </c>
      <c r="C1213" t="s">
        <v>14</v>
      </c>
      <c r="D1213" t="s">
        <v>31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27.36</v>
      </c>
      <c r="N1213">
        <v>0</v>
      </c>
      <c r="O1213">
        <v>27.36</v>
      </c>
      <c r="P1213">
        <v>0</v>
      </c>
      <c r="Q1213">
        <v>54.72</v>
      </c>
    </row>
    <row r="1214" spans="1:17" x14ac:dyDescent="0.25">
      <c r="A1214">
        <v>28</v>
      </c>
      <c r="B1214" t="s">
        <v>294</v>
      </c>
      <c r="C1214" t="s">
        <v>27</v>
      </c>
      <c r="D1214" t="s">
        <v>743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11.4</v>
      </c>
      <c r="M1214">
        <v>0</v>
      </c>
      <c r="N1214">
        <v>0</v>
      </c>
      <c r="O1214">
        <v>0</v>
      </c>
      <c r="P1214">
        <v>0</v>
      </c>
      <c r="Q1214">
        <v>11.4</v>
      </c>
    </row>
    <row r="1215" spans="1:17" x14ac:dyDescent="0.25">
      <c r="A1215">
        <v>28</v>
      </c>
      <c r="B1215" t="s">
        <v>294</v>
      </c>
      <c r="C1215" t="s">
        <v>14</v>
      </c>
      <c r="D1215" t="s">
        <v>31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18.239999999999998</v>
      </c>
      <c r="Q1215">
        <v>18.239999999999998</v>
      </c>
    </row>
    <row r="1216" spans="1:17" x14ac:dyDescent="0.25">
      <c r="A1216">
        <v>28</v>
      </c>
      <c r="B1216" t="s">
        <v>295</v>
      </c>
      <c r="C1216" t="s">
        <v>21</v>
      </c>
      <c r="D1216" t="s">
        <v>187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9.25</v>
      </c>
      <c r="N1216">
        <v>0</v>
      </c>
      <c r="O1216">
        <v>0</v>
      </c>
      <c r="P1216">
        <v>0</v>
      </c>
      <c r="Q1216">
        <v>9.25</v>
      </c>
    </row>
    <row r="1217" spans="1:17" x14ac:dyDescent="0.25">
      <c r="A1217">
        <v>28</v>
      </c>
      <c r="B1217" t="s">
        <v>295</v>
      </c>
      <c r="C1217" t="s">
        <v>21</v>
      </c>
      <c r="D1217" t="s">
        <v>199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9.5</v>
      </c>
      <c r="P1217">
        <v>0</v>
      </c>
      <c r="Q1217">
        <v>9.5</v>
      </c>
    </row>
    <row r="1218" spans="1:17" x14ac:dyDescent="0.25">
      <c r="A1218">
        <v>28</v>
      </c>
      <c r="B1218" t="s">
        <v>295</v>
      </c>
      <c r="C1218" t="s">
        <v>14</v>
      </c>
      <c r="D1218" t="s">
        <v>707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22.8</v>
      </c>
      <c r="P1218">
        <v>0</v>
      </c>
      <c r="Q1218">
        <v>22.8</v>
      </c>
    </row>
    <row r="1219" spans="1:17" x14ac:dyDescent="0.25">
      <c r="A1219">
        <v>28</v>
      </c>
      <c r="B1219" t="s">
        <v>295</v>
      </c>
      <c r="C1219" t="s">
        <v>14</v>
      </c>
      <c r="D1219" t="s">
        <v>29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11.4</v>
      </c>
      <c r="P1219">
        <v>0</v>
      </c>
      <c r="Q1219">
        <v>11.4</v>
      </c>
    </row>
    <row r="1220" spans="1:17" x14ac:dyDescent="0.25">
      <c r="A1220">
        <v>28</v>
      </c>
      <c r="B1220" t="s">
        <v>295</v>
      </c>
      <c r="C1220" t="s">
        <v>14</v>
      </c>
      <c r="D1220" t="s">
        <v>31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22.8</v>
      </c>
      <c r="O1220">
        <v>22.8</v>
      </c>
      <c r="P1220">
        <v>0</v>
      </c>
      <c r="Q1220">
        <v>45.6</v>
      </c>
    </row>
    <row r="1221" spans="1:17" x14ac:dyDescent="0.25">
      <c r="A1221">
        <v>28</v>
      </c>
      <c r="B1221" t="s">
        <v>296</v>
      </c>
      <c r="C1221" t="s">
        <v>27</v>
      </c>
      <c r="D1221" t="s">
        <v>186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25">
      <c r="A1222">
        <v>28</v>
      </c>
      <c r="B1222" t="s">
        <v>296</v>
      </c>
      <c r="C1222" t="s">
        <v>64</v>
      </c>
      <c r="D1222" t="s">
        <v>155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28.92</v>
      </c>
      <c r="M1222">
        <v>0</v>
      </c>
      <c r="N1222">
        <v>0</v>
      </c>
      <c r="O1222">
        <v>0</v>
      </c>
      <c r="P1222">
        <v>0</v>
      </c>
      <c r="Q1222">
        <v>28.92</v>
      </c>
    </row>
    <row r="1223" spans="1:17" x14ac:dyDescent="0.25">
      <c r="A1223">
        <v>28</v>
      </c>
      <c r="B1223" t="s">
        <v>296</v>
      </c>
      <c r="C1223" t="s">
        <v>21</v>
      </c>
      <c r="D1223" t="s">
        <v>88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25">
      <c r="A1224">
        <v>28</v>
      </c>
      <c r="B1224" t="s">
        <v>296</v>
      </c>
      <c r="C1224" t="s">
        <v>21</v>
      </c>
      <c r="D1224" t="s">
        <v>282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34.200000000000003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34.200000000000003</v>
      </c>
    </row>
    <row r="1225" spans="1:17" x14ac:dyDescent="0.25">
      <c r="A1225">
        <v>28</v>
      </c>
      <c r="B1225" t="s">
        <v>296</v>
      </c>
      <c r="C1225" t="s">
        <v>21</v>
      </c>
      <c r="D1225" t="s">
        <v>187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34.200000000000003</v>
      </c>
      <c r="O1225">
        <v>0</v>
      </c>
      <c r="P1225">
        <v>28.49</v>
      </c>
      <c r="Q1225">
        <v>62.69</v>
      </c>
    </row>
    <row r="1226" spans="1:17" x14ac:dyDescent="0.25">
      <c r="A1226">
        <v>28</v>
      </c>
      <c r="B1226" t="s">
        <v>296</v>
      </c>
      <c r="C1226" t="s">
        <v>14</v>
      </c>
      <c r="D1226" t="s">
        <v>101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109.44</v>
      </c>
      <c r="P1226">
        <v>27.36</v>
      </c>
      <c r="Q1226">
        <v>136.80000000000001</v>
      </c>
    </row>
    <row r="1227" spans="1:17" x14ac:dyDescent="0.25">
      <c r="A1227">
        <v>28</v>
      </c>
      <c r="B1227" t="s">
        <v>296</v>
      </c>
      <c r="C1227" t="s">
        <v>14</v>
      </c>
      <c r="D1227" t="s">
        <v>707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27.36</v>
      </c>
      <c r="L1227">
        <v>0</v>
      </c>
      <c r="M1227">
        <v>27.36</v>
      </c>
      <c r="N1227">
        <v>0</v>
      </c>
      <c r="O1227">
        <v>0</v>
      </c>
      <c r="P1227">
        <v>0</v>
      </c>
      <c r="Q1227">
        <v>54.72</v>
      </c>
    </row>
    <row r="1228" spans="1:17" x14ac:dyDescent="0.25">
      <c r="A1228">
        <v>28</v>
      </c>
      <c r="B1228" t="s">
        <v>296</v>
      </c>
      <c r="C1228" t="s">
        <v>14</v>
      </c>
      <c r="D1228" t="s">
        <v>167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27.36</v>
      </c>
      <c r="P1228">
        <v>0</v>
      </c>
      <c r="Q1228">
        <v>27.36</v>
      </c>
    </row>
    <row r="1229" spans="1:17" x14ac:dyDescent="0.25">
      <c r="A1229">
        <v>28</v>
      </c>
      <c r="B1229" t="s">
        <v>296</v>
      </c>
      <c r="C1229" t="s">
        <v>14</v>
      </c>
      <c r="D1229" t="s">
        <v>764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27.36</v>
      </c>
      <c r="M1229">
        <v>61.56</v>
      </c>
      <c r="N1229">
        <v>109.44</v>
      </c>
      <c r="O1229">
        <v>54.72</v>
      </c>
      <c r="P1229">
        <v>82.08</v>
      </c>
      <c r="Q1229">
        <v>335.16</v>
      </c>
    </row>
    <row r="1230" spans="1:17" x14ac:dyDescent="0.25">
      <c r="A1230">
        <v>28</v>
      </c>
      <c r="B1230" t="s">
        <v>296</v>
      </c>
      <c r="C1230" t="s">
        <v>14</v>
      </c>
      <c r="D1230" t="s">
        <v>29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27.36</v>
      </c>
      <c r="M1230">
        <v>0</v>
      </c>
      <c r="N1230">
        <v>0</v>
      </c>
      <c r="O1230">
        <v>0</v>
      </c>
      <c r="P1230">
        <v>0</v>
      </c>
      <c r="Q1230">
        <v>27.36</v>
      </c>
    </row>
    <row r="1231" spans="1:17" x14ac:dyDescent="0.25">
      <c r="A1231">
        <v>28</v>
      </c>
      <c r="B1231" t="s">
        <v>296</v>
      </c>
      <c r="C1231" t="s">
        <v>14</v>
      </c>
      <c r="D1231" t="s">
        <v>731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34.200000000000003</v>
      </c>
      <c r="N1231">
        <v>0</v>
      </c>
      <c r="O1231">
        <v>0</v>
      </c>
      <c r="P1231">
        <v>0</v>
      </c>
      <c r="Q1231">
        <v>34.200000000000003</v>
      </c>
    </row>
    <row r="1232" spans="1:17" x14ac:dyDescent="0.25">
      <c r="A1232">
        <v>28</v>
      </c>
      <c r="B1232" t="s">
        <v>296</v>
      </c>
      <c r="C1232" t="s">
        <v>14</v>
      </c>
      <c r="D1232" t="s">
        <v>31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54.72</v>
      </c>
      <c r="N1232">
        <v>0</v>
      </c>
      <c r="O1232">
        <v>0</v>
      </c>
      <c r="P1232">
        <v>0</v>
      </c>
      <c r="Q1232">
        <v>54.72</v>
      </c>
    </row>
    <row r="1233" spans="1:17" x14ac:dyDescent="0.25">
      <c r="A1233">
        <v>28</v>
      </c>
      <c r="B1233" t="s">
        <v>297</v>
      </c>
      <c r="C1233" t="s">
        <v>14</v>
      </c>
      <c r="D1233" t="s">
        <v>31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11.4</v>
      </c>
      <c r="O1233">
        <v>0</v>
      </c>
      <c r="P1233">
        <v>0</v>
      </c>
      <c r="Q1233">
        <v>11.4</v>
      </c>
    </row>
    <row r="1234" spans="1:17" x14ac:dyDescent="0.25">
      <c r="A1234">
        <v>28</v>
      </c>
      <c r="B1234" t="s">
        <v>298</v>
      </c>
      <c r="C1234" t="s">
        <v>21</v>
      </c>
      <c r="D1234" t="s">
        <v>214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11.4</v>
      </c>
      <c r="N1234">
        <v>0</v>
      </c>
      <c r="O1234">
        <v>0</v>
      </c>
      <c r="P1234">
        <v>0</v>
      </c>
      <c r="Q1234">
        <v>11.4</v>
      </c>
    </row>
    <row r="1235" spans="1:17" x14ac:dyDescent="0.25">
      <c r="A1235">
        <v>28</v>
      </c>
      <c r="B1235" t="s">
        <v>298</v>
      </c>
      <c r="C1235" t="s">
        <v>21</v>
      </c>
      <c r="D1235" t="s">
        <v>199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9.5</v>
      </c>
      <c r="P1235">
        <v>0</v>
      </c>
      <c r="Q1235">
        <v>9.5</v>
      </c>
    </row>
    <row r="1236" spans="1:17" x14ac:dyDescent="0.25">
      <c r="A1236">
        <v>28</v>
      </c>
      <c r="B1236" t="s">
        <v>298</v>
      </c>
      <c r="C1236" t="s">
        <v>14</v>
      </c>
      <c r="D1236" t="s">
        <v>29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11.4</v>
      </c>
      <c r="P1236">
        <v>0</v>
      </c>
      <c r="Q1236">
        <v>11.4</v>
      </c>
    </row>
    <row r="1237" spans="1:17" x14ac:dyDescent="0.25">
      <c r="A1237">
        <v>28</v>
      </c>
      <c r="B1237" t="s">
        <v>298</v>
      </c>
      <c r="C1237" t="s">
        <v>14</v>
      </c>
      <c r="D1237" t="s">
        <v>31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11.4</v>
      </c>
      <c r="O1237">
        <v>0</v>
      </c>
      <c r="P1237">
        <v>0</v>
      </c>
      <c r="Q1237">
        <v>11.4</v>
      </c>
    </row>
    <row r="1238" spans="1:17" x14ac:dyDescent="0.25">
      <c r="A1238">
        <v>28</v>
      </c>
      <c r="B1238" t="s">
        <v>299</v>
      </c>
      <c r="C1238" t="s">
        <v>27</v>
      </c>
      <c r="D1238" t="s">
        <v>186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</row>
    <row r="1239" spans="1:17" x14ac:dyDescent="0.25">
      <c r="A1239">
        <v>28</v>
      </c>
      <c r="B1239" t="s">
        <v>299</v>
      </c>
      <c r="C1239" t="s">
        <v>64</v>
      </c>
      <c r="D1239" t="s">
        <v>155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28.92</v>
      </c>
      <c r="M1239">
        <v>0</v>
      </c>
      <c r="N1239">
        <v>0</v>
      </c>
      <c r="O1239">
        <v>0</v>
      </c>
      <c r="P1239">
        <v>0</v>
      </c>
      <c r="Q1239">
        <v>28.92</v>
      </c>
    </row>
    <row r="1240" spans="1:17" x14ac:dyDescent="0.25">
      <c r="A1240">
        <v>28</v>
      </c>
      <c r="B1240" t="s">
        <v>299</v>
      </c>
      <c r="C1240" t="s">
        <v>21</v>
      </c>
      <c r="D1240" t="s">
        <v>88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</row>
    <row r="1241" spans="1:17" x14ac:dyDescent="0.25">
      <c r="A1241">
        <v>28</v>
      </c>
      <c r="B1241" t="s">
        <v>299</v>
      </c>
      <c r="C1241" t="s">
        <v>21</v>
      </c>
      <c r="D1241" t="s">
        <v>107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28.49</v>
      </c>
      <c r="M1241">
        <v>0</v>
      </c>
      <c r="N1241">
        <v>0</v>
      </c>
      <c r="O1241">
        <v>0</v>
      </c>
      <c r="P1241">
        <v>0</v>
      </c>
      <c r="Q1241">
        <v>28.49</v>
      </c>
    </row>
    <row r="1242" spans="1:17" x14ac:dyDescent="0.25">
      <c r="A1242">
        <v>28</v>
      </c>
      <c r="B1242" t="s">
        <v>299</v>
      </c>
      <c r="C1242" t="s">
        <v>21</v>
      </c>
      <c r="D1242" t="s">
        <v>187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34.200000000000003</v>
      </c>
      <c r="O1242">
        <v>0</v>
      </c>
      <c r="P1242">
        <v>0</v>
      </c>
      <c r="Q1242">
        <v>34.200000000000003</v>
      </c>
    </row>
    <row r="1243" spans="1:17" x14ac:dyDescent="0.25">
      <c r="A1243">
        <v>28</v>
      </c>
      <c r="B1243" t="s">
        <v>299</v>
      </c>
      <c r="C1243" t="s">
        <v>21</v>
      </c>
      <c r="D1243" t="s">
        <v>173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30.78</v>
      </c>
      <c r="P1243">
        <v>0</v>
      </c>
      <c r="Q1243">
        <v>30.78</v>
      </c>
    </row>
    <row r="1244" spans="1:17" x14ac:dyDescent="0.25">
      <c r="A1244">
        <v>28</v>
      </c>
      <c r="B1244" t="s">
        <v>299</v>
      </c>
      <c r="C1244" t="s">
        <v>14</v>
      </c>
      <c r="D1244" t="s">
        <v>180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27.36</v>
      </c>
      <c r="M1244">
        <v>0</v>
      </c>
      <c r="N1244">
        <v>0</v>
      </c>
      <c r="O1244">
        <v>0</v>
      </c>
      <c r="P1244">
        <v>0</v>
      </c>
      <c r="Q1244">
        <v>27.36</v>
      </c>
    </row>
    <row r="1245" spans="1:17" x14ac:dyDescent="0.25">
      <c r="A1245">
        <v>28</v>
      </c>
      <c r="B1245" t="s">
        <v>299</v>
      </c>
      <c r="C1245" t="s">
        <v>14</v>
      </c>
      <c r="D1245" t="s">
        <v>101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82.08</v>
      </c>
      <c r="P1245">
        <v>27.36</v>
      </c>
      <c r="Q1245">
        <v>109.44</v>
      </c>
    </row>
    <row r="1246" spans="1:17" x14ac:dyDescent="0.25">
      <c r="A1246">
        <v>28</v>
      </c>
      <c r="B1246" t="s">
        <v>299</v>
      </c>
      <c r="C1246" t="s">
        <v>14</v>
      </c>
      <c r="D1246" t="s">
        <v>707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27.36</v>
      </c>
      <c r="M1246">
        <v>0</v>
      </c>
      <c r="N1246">
        <v>0</v>
      </c>
      <c r="O1246">
        <v>0</v>
      </c>
      <c r="P1246">
        <v>0</v>
      </c>
      <c r="Q1246">
        <v>27.36</v>
      </c>
    </row>
    <row r="1247" spans="1:17" x14ac:dyDescent="0.25">
      <c r="A1247">
        <v>28</v>
      </c>
      <c r="B1247" t="s">
        <v>299</v>
      </c>
      <c r="C1247" t="s">
        <v>14</v>
      </c>
      <c r="D1247" t="s">
        <v>764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54.72</v>
      </c>
      <c r="M1247">
        <v>54.72</v>
      </c>
      <c r="N1247">
        <v>82.08</v>
      </c>
      <c r="O1247">
        <v>27.36</v>
      </c>
      <c r="P1247">
        <v>27.36</v>
      </c>
      <c r="Q1247">
        <v>246.24</v>
      </c>
    </row>
    <row r="1248" spans="1:17" x14ac:dyDescent="0.25">
      <c r="A1248">
        <v>28</v>
      </c>
      <c r="B1248" t="s">
        <v>299</v>
      </c>
      <c r="C1248" t="s">
        <v>14</v>
      </c>
      <c r="D1248" t="s">
        <v>731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34.200000000000003</v>
      </c>
      <c r="N1248">
        <v>0</v>
      </c>
      <c r="O1248">
        <v>0</v>
      </c>
      <c r="P1248">
        <v>0</v>
      </c>
      <c r="Q1248">
        <v>34.200000000000003</v>
      </c>
    </row>
    <row r="1249" spans="1:17" x14ac:dyDescent="0.25">
      <c r="A1249">
        <v>28</v>
      </c>
      <c r="B1249" t="s">
        <v>300</v>
      </c>
      <c r="C1249" t="s">
        <v>21</v>
      </c>
      <c r="D1249" t="s">
        <v>832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405.28</v>
      </c>
      <c r="P1249">
        <v>0</v>
      </c>
      <c r="Q1249">
        <v>405.28</v>
      </c>
    </row>
    <row r="1250" spans="1:17" x14ac:dyDescent="0.25">
      <c r="A1250">
        <v>28</v>
      </c>
      <c r="B1250" t="s">
        <v>300</v>
      </c>
      <c r="C1250" t="s">
        <v>21</v>
      </c>
      <c r="D1250" t="s">
        <v>173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57.9</v>
      </c>
      <c r="P1250">
        <v>0</v>
      </c>
      <c r="Q1250">
        <v>57.9</v>
      </c>
    </row>
    <row r="1251" spans="1:17" x14ac:dyDescent="0.25">
      <c r="A1251">
        <v>28</v>
      </c>
      <c r="B1251" t="s">
        <v>300</v>
      </c>
      <c r="C1251" t="s">
        <v>14</v>
      </c>
      <c r="D1251" t="s">
        <v>192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26.64</v>
      </c>
      <c r="Q1251">
        <v>26.64</v>
      </c>
    </row>
    <row r="1252" spans="1:17" x14ac:dyDescent="0.25">
      <c r="A1252">
        <v>28</v>
      </c>
      <c r="B1252" t="s">
        <v>301</v>
      </c>
      <c r="C1252" t="s">
        <v>27</v>
      </c>
      <c r="D1252" t="s">
        <v>28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16.02</v>
      </c>
      <c r="O1252">
        <v>16.02</v>
      </c>
      <c r="P1252">
        <v>0</v>
      </c>
      <c r="Q1252">
        <v>32.04</v>
      </c>
    </row>
    <row r="1253" spans="1:17" x14ac:dyDescent="0.25">
      <c r="A1253">
        <v>28</v>
      </c>
      <c r="B1253" t="s">
        <v>301</v>
      </c>
      <c r="C1253" t="s">
        <v>21</v>
      </c>
      <c r="D1253" t="s">
        <v>832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411.62</v>
      </c>
      <c r="P1253">
        <v>0</v>
      </c>
      <c r="Q1253">
        <v>411.62</v>
      </c>
    </row>
    <row r="1254" spans="1:17" x14ac:dyDescent="0.25">
      <c r="A1254">
        <v>28</v>
      </c>
      <c r="B1254" t="s">
        <v>301</v>
      </c>
      <c r="C1254" t="s">
        <v>21</v>
      </c>
      <c r="D1254" t="s">
        <v>173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137.6</v>
      </c>
      <c r="P1254">
        <v>0</v>
      </c>
      <c r="Q1254">
        <v>137.6</v>
      </c>
    </row>
    <row r="1255" spans="1:17" x14ac:dyDescent="0.25">
      <c r="A1255">
        <v>28</v>
      </c>
      <c r="B1255" t="s">
        <v>301</v>
      </c>
      <c r="C1255" t="s">
        <v>14</v>
      </c>
      <c r="D1255" t="s">
        <v>192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32.04</v>
      </c>
      <c r="Q1255">
        <v>32.04</v>
      </c>
    </row>
    <row r="1256" spans="1:17" x14ac:dyDescent="0.25">
      <c r="A1256">
        <v>28</v>
      </c>
      <c r="B1256" t="s">
        <v>302</v>
      </c>
      <c r="C1256" t="s">
        <v>21</v>
      </c>
      <c r="D1256" t="s">
        <v>832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405.28</v>
      </c>
      <c r="P1256">
        <v>0</v>
      </c>
      <c r="Q1256">
        <v>405.28</v>
      </c>
    </row>
    <row r="1257" spans="1:17" x14ac:dyDescent="0.25">
      <c r="A1257">
        <v>28</v>
      </c>
      <c r="B1257" t="s">
        <v>302</v>
      </c>
      <c r="C1257" t="s">
        <v>21</v>
      </c>
      <c r="D1257" t="s">
        <v>193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115.8</v>
      </c>
      <c r="P1257">
        <v>0</v>
      </c>
      <c r="Q1257">
        <v>115.8</v>
      </c>
    </row>
    <row r="1258" spans="1:17" x14ac:dyDescent="0.25">
      <c r="A1258">
        <v>28</v>
      </c>
      <c r="B1258" t="s">
        <v>302</v>
      </c>
      <c r="C1258" t="s">
        <v>21</v>
      </c>
      <c r="D1258" t="s">
        <v>173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57.9</v>
      </c>
      <c r="P1258">
        <v>0</v>
      </c>
      <c r="Q1258">
        <v>57.9</v>
      </c>
    </row>
    <row r="1259" spans="1:17" x14ac:dyDescent="0.25">
      <c r="A1259">
        <v>28</v>
      </c>
      <c r="B1259" t="s">
        <v>302</v>
      </c>
      <c r="C1259" t="s">
        <v>14</v>
      </c>
      <c r="D1259" t="s">
        <v>192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26.64</v>
      </c>
      <c r="Q1259">
        <v>26.64</v>
      </c>
    </row>
    <row r="1260" spans="1:17" x14ac:dyDescent="0.25">
      <c r="A1260">
        <v>28</v>
      </c>
      <c r="B1260" t="s">
        <v>303</v>
      </c>
      <c r="C1260" t="s">
        <v>27</v>
      </c>
      <c r="D1260" t="s">
        <v>28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18.399999999999999</v>
      </c>
      <c r="O1260">
        <v>0</v>
      </c>
      <c r="P1260">
        <v>0</v>
      </c>
      <c r="Q1260">
        <v>18.399999999999999</v>
      </c>
    </row>
    <row r="1261" spans="1:17" x14ac:dyDescent="0.25">
      <c r="A1261">
        <v>28</v>
      </c>
      <c r="B1261" t="s">
        <v>303</v>
      </c>
      <c r="C1261" t="s">
        <v>21</v>
      </c>
      <c r="D1261" t="s">
        <v>173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258</v>
      </c>
      <c r="P1261">
        <v>-34.4</v>
      </c>
      <c r="Q1261">
        <v>223.6</v>
      </c>
    </row>
    <row r="1262" spans="1:17" x14ac:dyDescent="0.25">
      <c r="A1262">
        <v>28</v>
      </c>
      <c r="B1262" t="s">
        <v>303</v>
      </c>
      <c r="C1262" t="s">
        <v>14</v>
      </c>
      <c r="D1262" t="s">
        <v>192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68.48</v>
      </c>
      <c r="Q1262">
        <v>68.48</v>
      </c>
    </row>
    <row r="1263" spans="1:17" x14ac:dyDescent="0.25">
      <c r="A1263">
        <v>28</v>
      </c>
      <c r="B1263" t="s">
        <v>303</v>
      </c>
      <c r="C1263" t="s">
        <v>14</v>
      </c>
      <c r="D1263" t="s">
        <v>707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27.4</v>
      </c>
      <c r="Q1263">
        <v>27.4</v>
      </c>
    </row>
    <row r="1264" spans="1:17" x14ac:dyDescent="0.25">
      <c r="A1264">
        <v>28</v>
      </c>
      <c r="B1264" t="s">
        <v>303</v>
      </c>
      <c r="C1264" t="s">
        <v>14</v>
      </c>
      <c r="D1264" t="s">
        <v>167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27.4</v>
      </c>
      <c r="Q1264">
        <v>27.4</v>
      </c>
    </row>
    <row r="1265" spans="1:17" x14ac:dyDescent="0.25">
      <c r="A1265">
        <v>28</v>
      </c>
      <c r="B1265" t="s">
        <v>304</v>
      </c>
      <c r="C1265" t="s">
        <v>14</v>
      </c>
      <c r="D1265" t="s">
        <v>192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136.96</v>
      </c>
      <c r="Q1265">
        <v>136.96</v>
      </c>
    </row>
    <row r="1266" spans="1:17" x14ac:dyDescent="0.25">
      <c r="A1266">
        <v>28</v>
      </c>
      <c r="B1266" t="s">
        <v>304</v>
      </c>
      <c r="C1266" t="s">
        <v>14</v>
      </c>
      <c r="D1266" t="s">
        <v>167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22.62</v>
      </c>
      <c r="Q1266">
        <v>22.62</v>
      </c>
    </row>
    <row r="1267" spans="1:17" x14ac:dyDescent="0.25">
      <c r="A1267">
        <v>28</v>
      </c>
      <c r="B1267" t="s">
        <v>305</v>
      </c>
      <c r="C1267" t="s">
        <v>14</v>
      </c>
      <c r="D1267" t="s">
        <v>29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91.5</v>
      </c>
      <c r="O1267">
        <v>0</v>
      </c>
      <c r="P1267">
        <v>0</v>
      </c>
      <c r="Q1267">
        <v>91.5</v>
      </c>
    </row>
    <row r="1268" spans="1:17" x14ac:dyDescent="0.25">
      <c r="A1268">
        <v>28</v>
      </c>
      <c r="B1268" t="s">
        <v>305</v>
      </c>
      <c r="C1268" t="s">
        <v>14</v>
      </c>
      <c r="D1268" t="s">
        <v>710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91.5</v>
      </c>
      <c r="O1268">
        <v>366</v>
      </c>
      <c r="P1268">
        <v>366</v>
      </c>
      <c r="Q1268">
        <v>823.5</v>
      </c>
    </row>
    <row r="1269" spans="1:17" x14ac:dyDescent="0.25">
      <c r="A1269">
        <v>28</v>
      </c>
      <c r="B1269" t="s">
        <v>305</v>
      </c>
      <c r="C1269" t="s">
        <v>14</v>
      </c>
      <c r="D1269" t="s">
        <v>31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91.5</v>
      </c>
      <c r="P1269">
        <v>0</v>
      </c>
      <c r="Q1269">
        <v>91.5</v>
      </c>
    </row>
    <row r="1270" spans="1:17" x14ac:dyDescent="0.25">
      <c r="A1270">
        <v>28</v>
      </c>
      <c r="B1270" t="s">
        <v>306</v>
      </c>
      <c r="C1270" t="s">
        <v>14</v>
      </c>
      <c r="D1270" t="s">
        <v>29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91.5</v>
      </c>
      <c r="P1270">
        <v>-91.5</v>
      </c>
      <c r="Q1270">
        <v>0</v>
      </c>
    </row>
    <row r="1271" spans="1:17" x14ac:dyDescent="0.25">
      <c r="A1271">
        <v>28</v>
      </c>
      <c r="B1271" t="s">
        <v>306</v>
      </c>
      <c r="C1271" t="s">
        <v>14</v>
      </c>
      <c r="D1271" t="s">
        <v>710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274.5</v>
      </c>
      <c r="P1271">
        <v>183</v>
      </c>
      <c r="Q1271">
        <v>457.5</v>
      </c>
    </row>
    <row r="1272" spans="1:17" ht="15.75" thickBot="1" x14ac:dyDescent="0.3">
      <c r="E1272" s="2">
        <f>SUM(E884:E1271)</f>
        <v>0</v>
      </c>
      <c r="F1272" s="2">
        <f t="shared" ref="F1272:Q1272" si="43">SUM(F884:F1271)</f>
        <v>0</v>
      </c>
      <c r="G1272" s="2">
        <f t="shared" si="43"/>
        <v>0</v>
      </c>
      <c r="H1272" s="2">
        <f t="shared" si="43"/>
        <v>0</v>
      </c>
      <c r="I1272" s="2">
        <f t="shared" si="43"/>
        <v>0</v>
      </c>
      <c r="J1272" s="2">
        <f t="shared" si="43"/>
        <v>305.27999999999997</v>
      </c>
      <c r="K1272" s="2">
        <f t="shared" si="43"/>
        <v>1501.1199999999997</v>
      </c>
      <c r="L1272" s="2">
        <f t="shared" si="43"/>
        <v>1526.2099999999998</v>
      </c>
      <c r="M1272" s="2">
        <f t="shared" si="43"/>
        <v>4793.4399999999951</v>
      </c>
      <c r="N1272" s="2">
        <f t="shared" si="43"/>
        <v>2427.6000000000004</v>
      </c>
      <c r="O1272" s="2">
        <f t="shared" si="43"/>
        <v>9250.1899999999951</v>
      </c>
      <c r="P1272" s="2">
        <f t="shared" si="43"/>
        <v>4956.1299999999983</v>
      </c>
      <c r="Q1272" s="2">
        <f t="shared" si="43"/>
        <v>24759.970000000038</v>
      </c>
    </row>
    <row r="1273" spans="1:17" x14ac:dyDescent="0.25">
      <c r="A1273">
        <v>29</v>
      </c>
      <c r="B1273" t="s">
        <v>307</v>
      </c>
      <c r="C1273" t="s">
        <v>21</v>
      </c>
      <c r="D1273" t="s">
        <v>832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57.6</v>
      </c>
      <c r="P1273">
        <v>0</v>
      </c>
      <c r="Q1273">
        <v>57.6</v>
      </c>
    </row>
    <row r="1274" spans="1:17" x14ac:dyDescent="0.25">
      <c r="A1274">
        <v>29</v>
      </c>
      <c r="B1274" t="s">
        <v>307</v>
      </c>
      <c r="C1274" t="s">
        <v>21</v>
      </c>
      <c r="D1274" t="s">
        <v>756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50.4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50.4</v>
      </c>
    </row>
    <row r="1275" spans="1:17" x14ac:dyDescent="0.25">
      <c r="A1275">
        <v>29</v>
      </c>
      <c r="B1275" t="s">
        <v>307</v>
      </c>
      <c r="C1275" t="s">
        <v>14</v>
      </c>
      <c r="D1275" t="s">
        <v>101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20.16</v>
      </c>
      <c r="P1275">
        <v>0</v>
      </c>
      <c r="Q1275">
        <v>20.16</v>
      </c>
    </row>
    <row r="1276" spans="1:17" x14ac:dyDescent="0.25">
      <c r="A1276">
        <v>29</v>
      </c>
      <c r="B1276" t="s">
        <v>307</v>
      </c>
      <c r="C1276" t="s">
        <v>14</v>
      </c>
      <c r="D1276" t="s">
        <v>741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20.16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20.16</v>
      </c>
    </row>
    <row r="1277" spans="1:17" x14ac:dyDescent="0.25">
      <c r="A1277">
        <v>29</v>
      </c>
      <c r="B1277" t="s">
        <v>307</v>
      </c>
      <c r="C1277" t="s">
        <v>14</v>
      </c>
      <c r="D1277" t="s">
        <v>31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25.2</v>
      </c>
      <c r="K1277">
        <v>0</v>
      </c>
      <c r="L1277">
        <v>0</v>
      </c>
      <c r="M1277">
        <v>20.16</v>
      </c>
      <c r="N1277">
        <v>0</v>
      </c>
      <c r="O1277">
        <v>20.16</v>
      </c>
      <c r="P1277">
        <v>20.16</v>
      </c>
      <c r="Q1277">
        <v>85.68</v>
      </c>
    </row>
    <row r="1278" spans="1:17" x14ac:dyDescent="0.25">
      <c r="A1278">
        <v>29</v>
      </c>
      <c r="B1278" t="s">
        <v>308</v>
      </c>
      <c r="C1278" t="s">
        <v>21</v>
      </c>
      <c r="D1278" t="s">
        <v>832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57.6</v>
      </c>
      <c r="P1278">
        <v>0</v>
      </c>
      <c r="Q1278">
        <v>57.6</v>
      </c>
    </row>
    <row r="1279" spans="1:17" x14ac:dyDescent="0.25">
      <c r="A1279">
        <v>29</v>
      </c>
      <c r="B1279" t="s">
        <v>308</v>
      </c>
      <c r="C1279" t="s">
        <v>21</v>
      </c>
      <c r="D1279" t="s">
        <v>756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50.4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50.4</v>
      </c>
    </row>
    <row r="1280" spans="1:17" x14ac:dyDescent="0.25">
      <c r="A1280">
        <v>29</v>
      </c>
      <c r="B1280" t="s">
        <v>308</v>
      </c>
      <c r="C1280" t="s">
        <v>21</v>
      </c>
      <c r="D1280" t="s">
        <v>708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20.99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20.99</v>
      </c>
    </row>
    <row r="1281" spans="1:17" x14ac:dyDescent="0.25">
      <c r="A1281">
        <v>29</v>
      </c>
      <c r="B1281" t="s">
        <v>308</v>
      </c>
      <c r="C1281" t="s">
        <v>14</v>
      </c>
      <c r="D1281" t="s">
        <v>101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20.16</v>
      </c>
      <c r="P1281">
        <v>0</v>
      </c>
      <c r="Q1281">
        <v>20.16</v>
      </c>
    </row>
    <row r="1282" spans="1:17" x14ac:dyDescent="0.25">
      <c r="A1282">
        <v>29</v>
      </c>
      <c r="B1282" t="s">
        <v>308</v>
      </c>
      <c r="C1282" t="s">
        <v>14</v>
      </c>
      <c r="D1282" t="s">
        <v>764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20.16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20.16</v>
      </c>
    </row>
    <row r="1283" spans="1:17" x14ac:dyDescent="0.25">
      <c r="A1283">
        <v>29</v>
      </c>
      <c r="B1283" t="s">
        <v>308</v>
      </c>
      <c r="C1283" t="s">
        <v>14</v>
      </c>
      <c r="D1283" t="s">
        <v>31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25.22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25.22</v>
      </c>
    </row>
    <row r="1284" spans="1:17" ht="15.75" thickBot="1" x14ac:dyDescent="0.3">
      <c r="E1284" s="2">
        <f>SUM(E1273:E1283)</f>
        <v>0</v>
      </c>
      <c r="F1284" s="2">
        <f t="shared" ref="F1284:Q1284" si="44">SUM(F1273:F1283)</f>
        <v>0</v>
      </c>
      <c r="G1284" s="2">
        <f t="shared" si="44"/>
        <v>0</v>
      </c>
      <c r="H1284" s="2">
        <f t="shared" si="44"/>
        <v>0</v>
      </c>
      <c r="I1284" s="2">
        <f t="shared" si="44"/>
        <v>0</v>
      </c>
      <c r="J1284" s="2">
        <f t="shared" si="44"/>
        <v>50.42</v>
      </c>
      <c r="K1284" s="2">
        <f t="shared" si="44"/>
        <v>162.11000000000001</v>
      </c>
      <c r="L1284" s="2">
        <f t="shared" si="44"/>
        <v>0</v>
      </c>
      <c r="M1284" s="2">
        <f t="shared" si="44"/>
        <v>20.16</v>
      </c>
      <c r="N1284" s="2">
        <f t="shared" si="44"/>
        <v>0</v>
      </c>
      <c r="O1284" s="2">
        <f t="shared" si="44"/>
        <v>175.68</v>
      </c>
      <c r="P1284" s="2">
        <f t="shared" si="44"/>
        <v>20.16</v>
      </c>
      <c r="Q1284" s="2">
        <f t="shared" si="44"/>
        <v>428.53000000000009</v>
      </c>
    </row>
    <row r="1285" spans="1:17" x14ac:dyDescent="0.25">
      <c r="A1285">
        <v>30</v>
      </c>
      <c r="B1285" t="s">
        <v>309</v>
      </c>
      <c r="C1285" t="s">
        <v>21</v>
      </c>
      <c r="D1285" t="s">
        <v>832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75.599999999999994</v>
      </c>
      <c r="P1285">
        <v>0</v>
      </c>
      <c r="Q1285">
        <v>75.599999999999994</v>
      </c>
    </row>
    <row r="1286" spans="1:17" x14ac:dyDescent="0.25">
      <c r="A1286">
        <v>30</v>
      </c>
      <c r="B1286" t="s">
        <v>309</v>
      </c>
      <c r="C1286" t="s">
        <v>21</v>
      </c>
      <c r="D1286" t="s">
        <v>214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24.99</v>
      </c>
      <c r="L1286">
        <v>0</v>
      </c>
      <c r="M1286">
        <v>49.98</v>
      </c>
      <c r="N1286">
        <v>0</v>
      </c>
      <c r="O1286">
        <v>0</v>
      </c>
      <c r="P1286">
        <v>0</v>
      </c>
      <c r="Q1286">
        <v>74.97</v>
      </c>
    </row>
    <row r="1287" spans="1:17" x14ac:dyDescent="0.25">
      <c r="A1287">
        <v>30</v>
      </c>
      <c r="B1287" t="s">
        <v>309</v>
      </c>
      <c r="C1287" t="s">
        <v>21</v>
      </c>
      <c r="D1287" t="s">
        <v>756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30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30</v>
      </c>
    </row>
    <row r="1288" spans="1:17" x14ac:dyDescent="0.25">
      <c r="A1288">
        <v>30</v>
      </c>
      <c r="B1288" t="s">
        <v>309</v>
      </c>
      <c r="C1288" t="s">
        <v>14</v>
      </c>
      <c r="D1288" t="s">
        <v>101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48</v>
      </c>
      <c r="P1288">
        <v>0</v>
      </c>
      <c r="Q1288">
        <v>48</v>
      </c>
    </row>
    <row r="1289" spans="1:17" x14ac:dyDescent="0.25">
      <c r="A1289">
        <v>30</v>
      </c>
      <c r="B1289" t="s">
        <v>309</v>
      </c>
      <c r="C1289" t="s">
        <v>14</v>
      </c>
      <c r="D1289" t="s">
        <v>72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25.2</v>
      </c>
      <c r="P1289">
        <v>0</v>
      </c>
      <c r="Q1289">
        <v>25.2</v>
      </c>
    </row>
    <row r="1290" spans="1:17" x14ac:dyDescent="0.25">
      <c r="A1290">
        <v>30</v>
      </c>
      <c r="B1290" t="s">
        <v>309</v>
      </c>
      <c r="C1290" t="s">
        <v>14</v>
      </c>
      <c r="D1290" t="s">
        <v>707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24</v>
      </c>
      <c r="Q1290">
        <v>24</v>
      </c>
    </row>
    <row r="1291" spans="1:17" x14ac:dyDescent="0.25">
      <c r="A1291">
        <v>30</v>
      </c>
      <c r="B1291" t="s">
        <v>309</v>
      </c>
      <c r="C1291" t="s">
        <v>14</v>
      </c>
      <c r="D1291" t="s">
        <v>167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24</v>
      </c>
      <c r="P1291">
        <v>24</v>
      </c>
      <c r="Q1291">
        <v>48</v>
      </c>
    </row>
    <row r="1292" spans="1:17" ht="15.75" thickBot="1" x14ac:dyDescent="0.3">
      <c r="E1292" s="2">
        <f>SUM(E1285:E1291)</f>
        <v>0</v>
      </c>
      <c r="F1292" s="2">
        <f t="shared" ref="F1292:Q1292" si="45">SUM(F1285:F1291)</f>
        <v>0</v>
      </c>
      <c r="G1292" s="2">
        <f t="shared" si="45"/>
        <v>0</v>
      </c>
      <c r="H1292" s="2">
        <f t="shared" si="45"/>
        <v>0</v>
      </c>
      <c r="I1292" s="2">
        <f t="shared" si="45"/>
        <v>0</v>
      </c>
      <c r="J1292" s="2">
        <f t="shared" si="45"/>
        <v>0</v>
      </c>
      <c r="K1292" s="2">
        <f t="shared" si="45"/>
        <v>54.989999999999995</v>
      </c>
      <c r="L1292" s="2">
        <f t="shared" si="45"/>
        <v>0</v>
      </c>
      <c r="M1292" s="2">
        <f t="shared" si="45"/>
        <v>49.98</v>
      </c>
      <c r="N1292" s="2">
        <f t="shared" si="45"/>
        <v>0</v>
      </c>
      <c r="O1292" s="2">
        <f t="shared" si="45"/>
        <v>172.79999999999998</v>
      </c>
      <c r="P1292" s="2">
        <f t="shared" si="45"/>
        <v>48</v>
      </c>
      <c r="Q1292" s="2">
        <f t="shared" si="45"/>
        <v>325.77</v>
      </c>
    </row>
    <row r="1293" spans="1:17" x14ac:dyDescent="0.25">
      <c r="A1293">
        <v>31</v>
      </c>
      <c r="B1293" t="s">
        <v>310</v>
      </c>
      <c r="C1293" t="s">
        <v>14</v>
      </c>
      <c r="D1293" t="s">
        <v>192</v>
      </c>
      <c r="E1293">
        <v>0</v>
      </c>
      <c r="F1293">
        <v>0</v>
      </c>
      <c r="G1293">
        <v>0</v>
      </c>
      <c r="H1293">
        <v>9.6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9.6</v>
      </c>
    </row>
    <row r="1294" spans="1:17" x14ac:dyDescent="0.25">
      <c r="A1294">
        <v>31</v>
      </c>
      <c r="B1294" t="s">
        <v>311</v>
      </c>
      <c r="C1294" t="s">
        <v>14</v>
      </c>
      <c r="D1294" t="s">
        <v>192</v>
      </c>
      <c r="E1294">
        <v>0</v>
      </c>
      <c r="F1294">
        <v>0</v>
      </c>
      <c r="G1294">
        <v>0</v>
      </c>
      <c r="H1294">
        <v>9.6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9.6</v>
      </c>
    </row>
    <row r="1295" spans="1:17" x14ac:dyDescent="0.25">
      <c r="A1295">
        <v>31</v>
      </c>
      <c r="B1295" t="s">
        <v>311</v>
      </c>
      <c r="C1295" t="s">
        <v>14</v>
      </c>
      <c r="D1295" t="s">
        <v>101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206.4</v>
      </c>
      <c r="P1295">
        <v>0</v>
      </c>
      <c r="Q1295">
        <v>206.4</v>
      </c>
    </row>
    <row r="1296" spans="1:17" x14ac:dyDescent="0.25">
      <c r="A1296">
        <v>31</v>
      </c>
      <c r="B1296" t="s">
        <v>312</v>
      </c>
      <c r="C1296" t="s">
        <v>14</v>
      </c>
      <c r="D1296" t="s">
        <v>192</v>
      </c>
      <c r="E1296">
        <v>0</v>
      </c>
      <c r="F1296">
        <v>0</v>
      </c>
      <c r="G1296">
        <v>0</v>
      </c>
      <c r="H1296">
        <v>9.6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9.6</v>
      </c>
    </row>
    <row r="1297" spans="1:17" x14ac:dyDescent="0.25">
      <c r="A1297">
        <v>31</v>
      </c>
      <c r="B1297" t="s">
        <v>312</v>
      </c>
      <c r="C1297" t="s">
        <v>14</v>
      </c>
      <c r="D1297" t="s">
        <v>101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14.4</v>
      </c>
      <c r="P1297">
        <v>0</v>
      </c>
      <c r="Q1297">
        <v>14.4</v>
      </c>
    </row>
    <row r="1298" spans="1:17" x14ac:dyDescent="0.25">
      <c r="A1298">
        <v>31</v>
      </c>
      <c r="B1298" t="s">
        <v>313</v>
      </c>
      <c r="C1298" t="s">
        <v>17</v>
      </c>
      <c r="D1298" t="s">
        <v>706</v>
      </c>
      <c r="E1298">
        <v>2.48</v>
      </c>
      <c r="F1298">
        <v>2.48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4.96</v>
      </c>
    </row>
    <row r="1299" spans="1:17" x14ac:dyDescent="0.25">
      <c r="A1299">
        <v>31</v>
      </c>
      <c r="B1299" t="s">
        <v>314</v>
      </c>
      <c r="C1299" t="s">
        <v>17</v>
      </c>
      <c r="D1299" t="s">
        <v>706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</row>
    <row r="1300" spans="1:17" x14ac:dyDescent="0.25">
      <c r="A1300">
        <v>31</v>
      </c>
      <c r="B1300" t="s">
        <v>314</v>
      </c>
      <c r="C1300" t="s">
        <v>14</v>
      </c>
      <c r="D1300" t="s">
        <v>101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26.4</v>
      </c>
      <c r="Q1300">
        <v>26.4</v>
      </c>
    </row>
    <row r="1301" spans="1:17" ht="15.75" thickBot="1" x14ac:dyDescent="0.3">
      <c r="E1301" s="2">
        <f>SUM(E1293:E1300)</f>
        <v>2.48</v>
      </c>
      <c r="F1301" s="2">
        <f t="shared" ref="F1301:Q1301" si="46">SUM(F1293:F1300)</f>
        <v>2.48</v>
      </c>
      <c r="G1301" s="2">
        <f t="shared" si="46"/>
        <v>0</v>
      </c>
      <c r="H1301" s="2">
        <f t="shared" si="46"/>
        <v>28.799999999999997</v>
      </c>
      <c r="I1301" s="2">
        <f t="shared" si="46"/>
        <v>0</v>
      </c>
      <c r="J1301" s="2">
        <f t="shared" si="46"/>
        <v>0</v>
      </c>
      <c r="K1301" s="2">
        <f t="shared" si="46"/>
        <v>0</v>
      </c>
      <c r="L1301" s="2">
        <f t="shared" si="46"/>
        <v>0</v>
      </c>
      <c r="M1301" s="2">
        <f t="shared" si="46"/>
        <v>0</v>
      </c>
      <c r="N1301" s="2">
        <f t="shared" si="46"/>
        <v>0</v>
      </c>
      <c r="O1301" s="2">
        <f t="shared" si="46"/>
        <v>220.8</v>
      </c>
      <c r="P1301" s="2">
        <f t="shared" si="46"/>
        <v>26.4</v>
      </c>
      <c r="Q1301" s="2">
        <f t="shared" si="46"/>
        <v>280.95999999999998</v>
      </c>
    </row>
    <row r="1302" spans="1:17" x14ac:dyDescent="0.25">
      <c r="A1302">
        <v>34</v>
      </c>
      <c r="B1302" t="s">
        <v>315</v>
      </c>
      <c r="C1302" t="s">
        <v>21</v>
      </c>
      <c r="D1302" t="s">
        <v>833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174.01</v>
      </c>
      <c r="N1302">
        <v>0</v>
      </c>
      <c r="O1302">
        <v>0</v>
      </c>
      <c r="P1302">
        <v>0</v>
      </c>
      <c r="Q1302">
        <v>174.01</v>
      </c>
    </row>
    <row r="1303" spans="1:17" x14ac:dyDescent="0.25">
      <c r="A1303">
        <v>34</v>
      </c>
      <c r="B1303" t="s">
        <v>315</v>
      </c>
      <c r="C1303" t="s">
        <v>21</v>
      </c>
      <c r="D1303" t="s">
        <v>316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174.01</v>
      </c>
      <c r="N1303">
        <v>0</v>
      </c>
      <c r="O1303">
        <v>0</v>
      </c>
      <c r="P1303">
        <v>0</v>
      </c>
      <c r="Q1303">
        <v>174.01</v>
      </c>
    </row>
    <row r="1304" spans="1:17" x14ac:dyDescent="0.25">
      <c r="A1304">
        <v>34</v>
      </c>
      <c r="B1304" t="s">
        <v>317</v>
      </c>
      <c r="C1304" t="s">
        <v>21</v>
      </c>
      <c r="D1304" t="s">
        <v>834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36.79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36.79</v>
      </c>
    </row>
    <row r="1305" spans="1:17" x14ac:dyDescent="0.25">
      <c r="A1305">
        <v>34</v>
      </c>
      <c r="B1305" t="s">
        <v>318</v>
      </c>
      <c r="C1305" t="s">
        <v>27</v>
      </c>
      <c r="D1305" t="s">
        <v>42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</row>
    <row r="1306" spans="1:17" x14ac:dyDescent="0.25">
      <c r="A1306">
        <v>34</v>
      </c>
      <c r="B1306" t="s">
        <v>318</v>
      </c>
      <c r="C1306" t="s">
        <v>27</v>
      </c>
      <c r="D1306" t="s">
        <v>53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</row>
    <row r="1307" spans="1:17" x14ac:dyDescent="0.25">
      <c r="A1307">
        <v>34</v>
      </c>
      <c r="B1307" t="s">
        <v>318</v>
      </c>
      <c r="C1307" t="s">
        <v>27</v>
      </c>
      <c r="D1307" t="s">
        <v>46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</row>
    <row r="1308" spans="1:17" x14ac:dyDescent="0.25">
      <c r="A1308">
        <v>34</v>
      </c>
      <c r="B1308" t="s">
        <v>318</v>
      </c>
      <c r="C1308" t="s">
        <v>27</v>
      </c>
      <c r="D1308" t="s">
        <v>47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</row>
    <row r="1309" spans="1:17" x14ac:dyDescent="0.25">
      <c r="A1309">
        <v>34</v>
      </c>
      <c r="B1309" t="s">
        <v>319</v>
      </c>
      <c r="C1309" t="s">
        <v>27</v>
      </c>
      <c r="D1309" t="s">
        <v>42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</row>
    <row r="1310" spans="1:17" x14ac:dyDescent="0.25">
      <c r="A1310">
        <v>34</v>
      </c>
      <c r="B1310" t="s">
        <v>319</v>
      </c>
      <c r="C1310" t="s">
        <v>27</v>
      </c>
      <c r="D1310" t="s">
        <v>46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35.4</v>
      </c>
      <c r="N1310">
        <v>0</v>
      </c>
      <c r="O1310">
        <v>0</v>
      </c>
      <c r="P1310">
        <v>0</v>
      </c>
      <c r="Q1310">
        <v>35.4</v>
      </c>
    </row>
    <row r="1311" spans="1:17" x14ac:dyDescent="0.25">
      <c r="A1311">
        <v>34</v>
      </c>
      <c r="B1311" t="s">
        <v>319</v>
      </c>
      <c r="C1311" t="s">
        <v>21</v>
      </c>
      <c r="D1311" t="s">
        <v>198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64.37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64.37</v>
      </c>
    </row>
    <row r="1312" spans="1:17" x14ac:dyDescent="0.25">
      <c r="A1312">
        <v>34</v>
      </c>
      <c r="B1312" t="s">
        <v>320</v>
      </c>
      <c r="C1312" t="s">
        <v>21</v>
      </c>
      <c r="D1312" t="s">
        <v>198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96.25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96.25</v>
      </c>
    </row>
    <row r="1313" spans="1:17" x14ac:dyDescent="0.25">
      <c r="A1313">
        <v>34</v>
      </c>
      <c r="B1313" t="s">
        <v>320</v>
      </c>
      <c r="C1313" t="s">
        <v>21</v>
      </c>
      <c r="D1313" t="s">
        <v>834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32.08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32.08</v>
      </c>
    </row>
    <row r="1314" spans="1:17" x14ac:dyDescent="0.25">
      <c r="A1314">
        <v>34</v>
      </c>
      <c r="B1314" t="s">
        <v>321</v>
      </c>
      <c r="C1314" t="s">
        <v>21</v>
      </c>
      <c r="D1314" t="s">
        <v>834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46.78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46.78</v>
      </c>
    </row>
    <row r="1315" spans="1:17" x14ac:dyDescent="0.25">
      <c r="A1315">
        <v>34</v>
      </c>
      <c r="B1315" t="s">
        <v>321</v>
      </c>
      <c r="C1315" t="s">
        <v>14</v>
      </c>
      <c r="D1315" t="s">
        <v>73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44.93</v>
      </c>
      <c r="N1315">
        <v>0</v>
      </c>
      <c r="O1315">
        <v>0</v>
      </c>
      <c r="P1315">
        <v>0</v>
      </c>
      <c r="Q1315">
        <v>44.93</v>
      </c>
    </row>
    <row r="1316" spans="1:17" x14ac:dyDescent="0.25">
      <c r="A1316">
        <v>34</v>
      </c>
      <c r="B1316" t="s">
        <v>322</v>
      </c>
      <c r="C1316" t="s">
        <v>21</v>
      </c>
      <c r="D1316" t="s">
        <v>198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56.38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56.38</v>
      </c>
    </row>
    <row r="1317" spans="1:17" x14ac:dyDescent="0.25">
      <c r="A1317">
        <v>34</v>
      </c>
      <c r="B1317" t="s">
        <v>322</v>
      </c>
      <c r="C1317" t="s">
        <v>21</v>
      </c>
      <c r="D1317" t="s">
        <v>834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9.4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9.4</v>
      </c>
    </row>
    <row r="1318" spans="1:17" x14ac:dyDescent="0.25">
      <c r="A1318">
        <v>34</v>
      </c>
      <c r="B1318" t="s">
        <v>322</v>
      </c>
      <c r="C1318" t="s">
        <v>14</v>
      </c>
      <c r="D1318" t="s">
        <v>73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27.07</v>
      </c>
      <c r="N1318">
        <v>0</v>
      </c>
      <c r="O1318">
        <v>0</v>
      </c>
      <c r="P1318">
        <v>0</v>
      </c>
      <c r="Q1318">
        <v>27.07</v>
      </c>
    </row>
    <row r="1319" spans="1:17" ht="15.75" thickBot="1" x14ac:dyDescent="0.3">
      <c r="E1319" s="2">
        <f>SUM(E1302:E1318)</f>
        <v>0</v>
      </c>
      <c r="F1319" s="2">
        <f t="shared" ref="F1319:Q1319" si="47">SUM(F1302:F1318)</f>
        <v>0</v>
      </c>
      <c r="G1319" s="2">
        <f t="shared" si="47"/>
        <v>0</v>
      </c>
      <c r="H1319" s="2">
        <f t="shared" si="47"/>
        <v>0</v>
      </c>
      <c r="I1319" s="2">
        <f t="shared" si="47"/>
        <v>0</v>
      </c>
      <c r="J1319" s="2">
        <f t="shared" si="47"/>
        <v>0</v>
      </c>
      <c r="K1319" s="2">
        <f t="shared" si="47"/>
        <v>342.04999999999995</v>
      </c>
      <c r="L1319" s="2">
        <f t="shared" si="47"/>
        <v>0</v>
      </c>
      <c r="M1319" s="2">
        <f t="shared" si="47"/>
        <v>455.41999999999996</v>
      </c>
      <c r="N1319" s="2">
        <f t="shared" si="47"/>
        <v>0</v>
      </c>
      <c r="O1319" s="2">
        <f t="shared" si="47"/>
        <v>0</v>
      </c>
      <c r="P1319" s="2">
        <f t="shared" si="47"/>
        <v>0</v>
      </c>
      <c r="Q1319" s="2">
        <f t="shared" si="47"/>
        <v>797.46999999999991</v>
      </c>
    </row>
    <row r="1320" spans="1:17" x14ac:dyDescent="0.25">
      <c r="A1320">
        <v>59</v>
      </c>
      <c r="B1320" t="s">
        <v>323</v>
      </c>
      <c r="C1320" t="s">
        <v>17</v>
      </c>
      <c r="D1320" t="s">
        <v>706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</row>
    <row r="1321" spans="1:17" x14ac:dyDescent="0.25">
      <c r="A1321">
        <v>59</v>
      </c>
      <c r="B1321" t="s">
        <v>324</v>
      </c>
      <c r="C1321" t="s">
        <v>27</v>
      </c>
      <c r="D1321" t="s">
        <v>835</v>
      </c>
      <c r="E1321">
        <v>0</v>
      </c>
      <c r="F1321">
        <v>29.63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29.63</v>
      </c>
    </row>
    <row r="1322" spans="1:17" x14ac:dyDescent="0.25">
      <c r="A1322">
        <v>59</v>
      </c>
      <c r="B1322" t="s">
        <v>324</v>
      </c>
      <c r="C1322" t="s">
        <v>27</v>
      </c>
      <c r="D1322" t="s">
        <v>44</v>
      </c>
      <c r="E1322">
        <v>0</v>
      </c>
      <c r="F1322">
        <v>23.7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23.7</v>
      </c>
    </row>
    <row r="1323" spans="1:17" x14ac:dyDescent="0.25">
      <c r="A1323">
        <v>59</v>
      </c>
      <c r="B1323" t="s">
        <v>836</v>
      </c>
      <c r="C1323" t="s">
        <v>27</v>
      </c>
      <c r="D1323" t="s">
        <v>44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</row>
    <row r="1324" spans="1:17" x14ac:dyDescent="0.25">
      <c r="A1324">
        <v>59</v>
      </c>
      <c r="B1324" t="s">
        <v>837</v>
      </c>
      <c r="C1324" t="s">
        <v>14</v>
      </c>
      <c r="D1324" t="s">
        <v>73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1396.8</v>
      </c>
      <c r="P1324">
        <v>0</v>
      </c>
      <c r="Q1324">
        <v>1396.8</v>
      </c>
    </row>
    <row r="1325" spans="1:17" x14ac:dyDescent="0.25">
      <c r="A1325">
        <v>59</v>
      </c>
      <c r="B1325" t="s">
        <v>325</v>
      </c>
      <c r="C1325" t="s">
        <v>27</v>
      </c>
      <c r="D1325" t="s">
        <v>835</v>
      </c>
      <c r="E1325">
        <v>0</v>
      </c>
      <c r="F1325">
        <v>34.29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34.29</v>
      </c>
    </row>
    <row r="1326" spans="1:17" x14ac:dyDescent="0.25">
      <c r="A1326">
        <v>59</v>
      </c>
      <c r="B1326" t="s">
        <v>325</v>
      </c>
      <c r="C1326" t="s">
        <v>27</v>
      </c>
      <c r="D1326" t="s">
        <v>44</v>
      </c>
      <c r="E1326">
        <v>0</v>
      </c>
      <c r="F1326">
        <v>27.43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27.43</v>
      </c>
    </row>
    <row r="1327" spans="1:17" x14ac:dyDescent="0.25">
      <c r="A1327">
        <v>59</v>
      </c>
      <c r="B1327" t="s">
        <v>326</v>
      </c>
      <c r="C1327" t="s">
        <v>27</v>
      </c>
      <c r="D1327" t="s">
        <v>838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915</v>
      </c>
      <c r="P1327">
        <v>0</v>
      </c>
      <c r="Q1327">
        <v>915</v>
      </c>
    </row>
    <row r="1328" spans="1:17" x14ac:dyDescent="0.25">
      <c r="A1328">
        <v>59</v>
      </c>
      <c r="B1328" t="s">
        <v>326</v>
      </c>
      <c r="C1328" t="s">
        <v>14</v>
      </c>
      <c r="D1328" t="s">
        <v>735</v>
      </c>
      <c r="E1328">
        <v>0</v>
      </c>
      <c r="F1328">
        <v>144.72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144.72</v>
      </c>
    </row>
    <row r="1329" spans="1:17" x14ac:dyDescent="0.25">
      <c r="A1329">
        <v>59</v>
      </c>
      <c r="B1329" t="s">
        <v>839</v>
      </c>
      <c r="C1329" t="s">
        <v>17</v>
      </c>
      <c r="D1329" t="s">
        <v>706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</row>
    <row r="1330" spans="1:17" x14ac:dyDescent="0.25">
      <c r="A1330">
        <v>59</v>
      </c>
      <c r="B1330" t="s">
        <v>839</v>
      </c>
      <c r="C1330" t="s">
        <v>27</v>
      </c>
      <c r="D1330" t="s">
        <v>75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188.93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188.93</v>
      </c>
    </row>
    <row r="1331" spans="1:17" x14ac:dyDescent="0.25">
      <c r="A1331">
        <v>59</v>
      </c>
      <c r="B1331" t="s">
        <v>839</v>
      </c>
      <c r="C1331" t="s">
        <v>27</v>
      </c>
      <c r="D1331" t="s">
        <v>327</v>
      </c>
      <c r="E1331">
        <v>0</v>
      </c>
      <c r="F1331">
        <v>0</v>
      </c>
      <c r="G1331">
        <v>66</v>
      </c>
      <c r="H1331">
        <v>0</v>
      </c>
      <c r="I1331">
        <v>0</v>
      </c>
      <c r="J1331">
        <v>0</v>
      </c>
      <c r="K1331">
        <v>88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154</v>
      </c>
    </row>
    <row r="1332" spans="1:17" x14ac:dyDescent="0.25">
      <c r="A1332">
        <v>59</v>
      </c>
      <c r="B1332" t="s">
        <v>839</v>
      </c>
      <c r="C1332" t="s">
        <v>27</v>
      </c>
      <c r="D1332" t="s">
        <v>165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</row>
    <row r="1333" spans="1:17" x14ac:dyDescent="0.25">
      <c r="A1333">
        <v>59</v>
      </c>
      <c r="B1333" t="s">
        <v>839</v>
      </c>
      <c r="C1333" t="s">
        <v>21</v>
      </c>
      <c r="D1333" t="s">
        <v>175</v>
      </c>
      <c r="E1333">
        <v>0</v>
      </c>
      <c r="F1333">
        <v>0</v>
      </c>
      <c r="G1333">
        <v>0</v>
      </c>
      <c r="H1333">
        <v>39.32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39.32</v>
      </c>
    </row>
    <row r="1334" spans="1:17" x14ac:dyDescent="0.25">
      <c r="A1334">
        <v>59</v>
      </c>
      <c r="B1334" t="s">
        <v>839</v>
      </c>
      <c r="C1334" t="s">
        <v>14</v>
      </c>
      <c r="D1334" t="s">
        <v>73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</row>
    <row r="1335" spans="1:17" x14ac:dyDescent="0.25">
      <c r="A1335">
        <v>59</v>
      </c>
      <c r="B1335" t="s">
        <v>328</v>
      </c>
      <c r="C1335" t="s">
        <v>27</v>
      </c>
      <c r="D1335" t="s">
        <v>765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252</v>
      </c>
      <c r="P1335">
        <v>0</v>
      </c>
      <c r="Q1335">
        <v>252</v>
      </c>
    </row>
    <row r="1336" spans="1:17" x14ac:dyDescent="0.25">
      <c r="A1336">
        <v>59</v>
      </c>
      <c r="B1336" t="s">
        <v>328</v>
      </c>
      <c r="C1336" t="s">
        <v>27</v>
      </c>
      <c r="D1336" t="s">
        <v>763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255</v>
      </c>
      <c r="P1336">
        <v>0</v>
      </c>
      <c r="Q1336">
        <v>255</v>
      </c>
    </row>
    <row r="1337" spans="1:17" x14ac:dyDescent="0.25">
      <c r="A1337">
        <v>59</v>
      </c>
      <c r="B1337" t="s">
        <v>328</v>
      </c>
      <c r="C1337" t="s">
        <v>27</v>
      </c>
      <c r="D1337" t="s">
        <v>840</v>
      </c>
      <c r="E1337">
        <v>0</v>
      </c>
      <c r="F1337">
        <v>313.44</v>
      </c>
      <c r="G1337">
        <v>671.76</v>
      </c>
      <c r="H1337">
        <v>0</v>
      </c>
      <c r="I1337">
        <v>335.88</v>
      </c>
      <c r="J1337">
        <v>335.88</v>
      </c>
      <c r="K1337">
        <v>335.88</v>
      </c>
      <c r="L1337">
        <v>671.76</v>
      </c>
      <c r="M1337">
        <v>1007.64</v>
      </c>
      <c r="N1337">
        <v>335.88</v>
      </c>
      <c r="O1337">
        <v>0</v>
      </c>
      <c r="P1337">
        <v>503.82</v>
      </c>
      <c r="Q1337">
        <v>4511.9399999999996</v>
      </c>
    </row>
    <row r="1338" spans="1:17" x14ac:dyDescent="0.25">
      <c r="A1338">
        <v>59</v>
      </c>
      <c r="B1338" t="s">
        <v>328</v>
      </c>
      <c r="C1338" t="s">
        <v>27</v>
      </c>
      <c r="D1338" t="s">
        <v>795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537.41</v>
      </c>
      <c r="P1338">
        <v>0</v>
      </c>
      <c r="Q1338">
        <v>537.41</v>
      </c>
    </row>
    <row r="1339" spans="1:17" x14ac:dyDescent="0.25">
      <c r="A1339">
        <v>59</v>
      </c>
      <c r="B1339" t="s">
        <v>328</v>
      </c>
      <c r="C1339" t="s">
        <v>27</v>
      </c>
      <c r="D1339" t="s">
        <v>749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268.7</v>
      </c>
      <c r="N1339">
        <v>134.35</v>
      </c>
      <c r="O1339">
        <v>0</v>
      </c>
      <c r="P1339">
        <v>0</v>
      </c>
      <c r="Q1339">
        <v>403.05</v>
      </c>
    </row>
    <row r="1340" spans="1:17" x14ac:dyDescent="0.25">
      <c r="A1340">
        <v>59</v>
      </c>
      <c r="B1340" t="s">
        <v>328</v>
      </c>
      <c r="C1340" t="s">
        <v>27</v>
      </c>
      <c r="D1340" t="s">
        <v>841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268.7</v>
      </c>
      <c r="O1340">
        <v>0</v>
      </c>
      <c r="P1340">
        <v>0</v>
      </c>
      <c r="Q1340">
        <v>268.7</v>
      </c>
    </row>
    <row r="1341" spans="1:17" x14ac:dyDescent="0.25">
      <c r="A1341">
        <v>59</v>
      </c>
      <c r="B1341" t="s">
        <v>328</v>
      </c>
      <c r="C1341" t="s">
        <v>27</v>
      </c>
      <c r="D1341" t="s">
        <v>43</v>
      </c>
      <c r="E1341">
        <v>0</v>
      </c>
      <c r="F1341">
        <v>0</v>
      </c>
      <c r="G1341">
        <v>268.7</v>
      </c>
      <c r="H1341">
        <v>0</v>
      </c>
      <c r="I1341">
        <v>0</v>
      </c>
      <c r="J1341">
        <v>-134.35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134.35</v>
      </c>
    </row>
    <row r="1342" spans="1:17" x14ac:dyDescent="0.25">
      <c r="A1342">
        <v>59</v>
      </c>
      <c r="B1342" t="s">
        <v>328</v>
      </c>
      <c r="C1342" t="s">
        <v>27</v>
      </c>
      <c r="D1342" t="s">
        <v>44</v>
      </c>
      <c r="E1342">
        <v>0</v>
      </c>
      <c r="F1342">
        <v>0</v>
      </c>
      <c r="G1342">
        <v>167.94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167.94</v>
      </c>
    </row>
    <row r="1343" spans="1:17" x14ac:dyDescent="0.25">
      <c r="A1343">
        <v>59</v>
      </c>
      <c r="B1343" t="s">
        <v>328</v>
      </c>
      <c r="C1343" t="s">
        <v>27</v>
      </c>
      <c r="D1343" t="s">
        <v>75</v>
      </c>
      <c r="E1343">
        <v>0</v>
      </c>
      <c r="F1343">
        <v>0</v>
      </c>
      <c r="G1343">
        <v>0</v>
      </c>
      <c r="H1343">
        <v>377.85</v>
      </c>
      <c r="I1343">
        <v>0</v>
      </c>
      <c r="J1343">
        <v>251.9</v>
      </c>
      <c r="K1343">
        <v>0</v>
      </c>
      <c r="L1343">
        <v>0</v>
      </c>
      <c r="M1343">
        <v>125.95</v>
      </c>
      <c r="N1343">
        <v>125.95</v>
      </c>
      <c r="O1343">
        <v>0</v>
      </c>
      <c r="P1343">
        <v>0</v>
      </c>
      <c r="Q1343">
        <v>881.65</v>
      </c>
    </row>
    <row r="1344" spans="1:17" x14ac:dyDescent="0.25">
      <c r="A1344">
        <v>59</v>
      </c>
      <c r="B1344" t="s">
        <v>328</v>
      </c>
      <c r="C1344" t="s">
        <v>27</v>
      </c>
      <c r="D1344" t="s">
        <v>28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1133.5899999999999</v>
      </c>
      <c r="N1344">
        <v>0</v>
      </c>
      <c r="O1344">
        <v>0</v>
      </c>
      <c r="P1344">
        <v>0</v>
      </c>
      <c r="Q1344">
        <v>1133.5899999999999</v>
      </c>
    </row>
    <row r="1345" spans="1:17" x14ac:dyDescent="0.25">
      <c r="A1345">
        <v>59</v>
      </c>
      <c r="B1345" t="s">
        <v>328</v>
      </c>
      <c r="C1345" t="s">
        <v>27</v>
      </c>
      <c r="D1345" t="s">
        <v>327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132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132</v>
      </c>
    </row>
    <row r="1346" spans="1:17" x14ac:dyDescent="0.25">
      <c r="A1346">
        <v>59</v>
      </c>
      <c r="B1346" t="s">
        <v>328</v>
      </c>
      <c r="C1346" t="s">
        <v>27</v>
      </c>
      <c r="D1346" t="s">
        <v>47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134.35</v>
      </c>
      <c r="O1346">
        <v>0</v>
      </c>
      <c r="P1346">
        <v>0</v>
      </c>
      <c r="Q1346">
        <v>134.35</v>
      </c>
    </row>
    <row r="1347" spans="1:17" x14ac:dyDescent="0.25">
      <c r="A1347">
        <v>59</v>
      </c>
      <c r="B1347" t="s">
        <v>328</v>
      </c>
      <c r="C1347" t="s">
        <v>27</v>
      </c>
      <c r="D1347" t="s">
        <v>329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134.35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134.35</v>
      </c>
    </row>
    <row r="1348" spans="1:17" x14ac:dyDescent="0.25">
      <c r="A1348">
        <v>59</v>
      </c>
      <c r="B1348" t="s">
        <v>328</v>
      </c>
      <c r="C1348" t="s">
        <v>27</v>
      </c>
      <c r="D1348" t="s">
        <v>330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167.94</v>
      </c>
      <c r="N1348">
        <v>0</v>
      </c>
      <c r="O1348">
        <v>0</v>
      </c>
      <c r="P1348">
        <v>0</v>
      </c>
      <c r="Q1348">
        <v>167.94</v>
      </c>
    </row>
    <row r="1349" spans="1:17" x14ac:dyDescent="0.25">
      <c r="A1349">
        <v>59</v>
      </c>
      <c r="B1349" t="s">
        <v>328</v>
      </c>
      <c r="C1349" t="s">
        <v>27</v>
      </c>
      <c r="D1349" t="s">
        <v>331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570.9</v>
      </c>
      <c r="O1349">
        <v>0</v>
      </c>
      <c r="P1349">
        <v>0</v>
      </c>
      <c r="Q1349">
        <v>570.9</v>
      </c>
    </row>
    <row r="1350" spans="1:17" x14ac:dyDescent="0.25">
      <c r="A1350">
        <v>59</v>
      </c>
      <c r="B1350" t="s">
        <v>328</v>
      </c>
      <c r="C1350" t="s">
        <v>64</v>
      </c>
      <c r="D1350" t="s">
        <v>65</v>
      </c>
      <c r="E1350">
        <v>0</v>
      </c>
      <c r="F1350">
        <v>0</v>
      </c>
      <c r="G1350">
        <v>503.82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1259.3800000000001</v>
      </c>
      <c r="P1350">
        <v>0</v>
      </c>
      <c r="Q1350">
        <v>1763.2</v>
      </c>
    </row>
    <row r="1351" spans="1:17" x14ac:dyDescent="0.25">
      <c r="A1351">
        <v>59</v>
      </c>
      <c r="B1351" t="s">
        <v>328</v>
      </c>
      <c r="C1351" t="s">
        <v>21</v>
      </c>
      <c r="D1351" t="s">
        <v>193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281.64</v>
      </c>
      <c r="P1351">
        <v>0</v>
      </c>
      <c r="Q1351">
        <v>281.64</v>
      </c>
    </row>
    <row r="1352" spans="1:17" x14ac:dyDescent="0.25">
      <c r="A1352">
        <v>59</v>
      </c>
      <c r="B1352" t="s">
        <v>328</v>
      </c>
      <c r="C1352" t="s">
        <v>21</v>
      </c>
      <c r="D1352" t="s">
        <v>214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599.97</v>
      </c>
      <c r="O1352">
        <v>0</v>
      </c>
      <c r="P1352">
        <v>0</v>
      </c>
      <c r="Q1352">
        <v>599.97</v>
      </c>
    </row>
    <row r="1353" spans="1:17" x14ac:dyDescent="0.25">
      <c r="A1353">
        <v>59</v>
      </c>
      <c r="B1353" t="s">
        <v>328</v>
      </c>
      <c r="C1353" t="s">
        <v>21</v>
      </c>
      <c r="D1353" t="s">
        <v>332</v>
      </c>
      <c r="E1353">
        <v>0</v>
      </c>
      <c r="F1353">
        <v>0</v>
      </c>
      <c r="G1353">
        <v>671.76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671.76</v>
      </c>
    </row>
    <row r="1354" spans="1:17" x14ac:dyDescent="0.25">
      <c r="A1354">
        <v>59</v>
      </c>
      <c r="B1354" t="s">
        <v>328</v>
      </c>
      <c r="C1354" t="s">
        <v>21</v>
      </c>
      <c r="D1354" t="s">
        <v>198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367.03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367.03</v>
      </c>
    </row>
    <row r="1355" spans="1:17" x14ac:dyDescent="0.25">
      <c r="A1355">
        <v>59</v>
      </c>
      <c r="B1355" t="s">
        <v>328</v>
      </c>
      <c r="C1355" t="s">
        <v>21</v>
      </c>
      <c r="D1355" t="s">
        <v>708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134.35</v>
      </c>
      <c r="L1355">
        <v>0</v>
      </c>
      <c r="M1355">
        <v>0</v>
      </c>
      <c r="N1355">
        <v>0</v>
      </c>
      <c r="O1355">
        <v>0</v>
      </c>
      <c r="P1355">
        <v>134.35</v>
      </c>
      <c r="Q1355">
        <v>268.7</v>
      </c>
    </row>
    <row r="1356" spans="1:17" x14ac:dyDescent="0.25">
      <c r="A1356">
        <v>59</v>
      </c>
      <c r="B1356" t="s">
        <v>328</v>
      </c>
      <c r="C1356" t="s">
        <v>21</v>
      </c>
      <c r="D1356" t="s">
        <v>71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167.94</v>
      </c>
      <c r="O1356">
        <v>120</v>
      </c>
      <c r="P1356">
        <v>0</v>
      </c>
      <c r="Q1356">
        <v>287.94</v>
      </c>
    </row>
    <row r="1357" spans="1:17" x14ac:dyDescent="0.25">
      <c r="A1357">
        <v>59</v>
      </c>
      <c r="B1357" t="s">
        <v>328</v>
      </c>
      <c r="C1357" t="s">
        <v>14</v>
      </c>
      <c r="D1357" t="s">
        <v>735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114.18</v>
      </c>
      <c r="N1357">
        <v>228.36</v>
      </c>
      <c r="O1357">
        <v>0</v>
      </c>
      <c r="P1357">
        <v>0</v>
      </c>
      <c r="Q1357">
        <v>342.54</v>
      </c>
    </row>
    <row r="1358" spans="1:17" x14ac:dyDescent="0.25">
      <c r="A1358">
        <v>59</v>
      </c>
      <c r="B1358" t="s">
        <v>328</v>
      </c>
      <c r="C1358" t="s">
        <v>14</v>
      </c>
      <c r="D1358" t="s">
        <v>783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151.15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151.15</v>
      </c>
    </row>
    <row r="1359" spans="1:17" x14ac:dyDescent="0.25">
      <c r="A1359">
        <v>59</v>
      </c>
      <c r="B1359" t="s">
        <v>328</v>
      </c>
      <c r="C1359" t="s">
        <v>14</v>
      </c>
      <c r="D1359" t="s">
        <v>73</v>
      </c>
      <c r="E1359">
        <v>0</v>
      </c>
      <c r="F1359">
        <v>0</v>
      </c>
      <c r="G1359">
        <v>119.89</v>
      </c>
      <c r="H1359">
        <v>0</v>
      </c>
      <c r="I1359">
        <v>119.89</v>
      </c>
      <c r="J1359">
        <v>0</v>
      </c>
      <c r="K1359">
        <v>0</v>
      </c>
      <c r="L1359">
        <v>0</v>
      </c>
      <c r="M1359">
        <v>119.89</v>
      </c>
      <c r="N1359">
        <v>0</v>
      </c>
      <c r="O1359">
        <v>239.78</v>
      </c>
      <c r="P1359">
        <v>0</v>
      </c>
      <c r="Q1359">
        <v>599.45000000000005</v>
      </c>
    </row>
    <row r="1360" spans="1:17" x14ac:dyDescent="0.25">
      <c r="A1360">
        <v>59</v>
      </c>
      <c r="B1360" t="s">
        <v>328</v>
      </c>
      <c r="C1360" t="s">
        <v>14</v>
      </c>
      <c r="D1360" t="s">
        <v>748</v>
      </c>
      <c r="E1360">
        <v>0</v>
      </c>
      <c r="F1360">
        <v>0</v>
      </c>
      <c r="G1360">
        <v>0</v>
      </c>
      <c r="H1360">
        <v>0</v>
      </c>
      <c r="I1360">
        <v>151.15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151.15</v>
      </c>
    </row>
    <row r="1361" spans="1:17" x14ac:dyDescent="0.25">
      <c r="A1361">
        <v>59</v>
      </c>
      <c r="B1361" t="s">
        <v>842</v>
      </c>
      <c r="C1361" t="s">
        <v>17</v>
      </c>
      <c r="D1361" t="s">
        <v>706</v>
      </c>
      <c r="E1361">
        <v>21.38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21.38</v>
      </c>
    </row>
    <row r="1362" spans="1:17" x14ac:dyDescent="0.25">
      <c r="A1362">
        <v>59</v>
      </c>
      <c r="B1362" t="s">
        <v>842</v>
      </c>
      <c r="C1362" t="s">
        <v>27</v>
      </c>
      <c r="D1362" t="s">
        <v>737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</row>
    <row r="1363" spans="1:17" x14ac:dyDescent="0.25">
      <c r="A1363">
        <v>59</v>
      </c>
      <c r="B1363" t="s">
        <v>842</v>
      </c>
      <c r="C1363" t="s">
        <v>27</v>
      </c>
      <c r="D1363" t="s">
        <v>327</v>
      </c>
      <c r="E1363">
        <v>0</v>
      </c>
      <c r="F1363">
        <v>0</v>
      </c>
      <c r="G1363">
        <v>75</v>
      </c>
      <c r="H1363">
        <v>0</v>
      </c>
      <c r="I1363">
        <v>0</v>
      </c>
      <c r="J1363">
        <v>0</v>
      </c>
      <c r="K1363">
        <v>50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125</v>
      </c>
    </row>
    <row r="1364" spans="1:17" x14ac:dyDescent="0.25">
      <c r="A1364">
        <v>59</v>
      </c>
      <c r="B1364" t="s">
        <v>842</v>
      </c>
      <c r="C1364" t="s">
        <v>14</v>
      </c>
      <c r="D1364" t="s">
        <v>94</v>
      </c>
      <c r="E1364">
        <v>0</v>
      </c>
      <c r="F1364">
        <v>0</v>
      </c>
      <c r="G1364">
        <v>0</v>
      </c>
      <c r="H1364">
        <v>163.65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163.65</v>
      </c>
    </row>
    <row r="1365" spans="1:17" x14ac:dyDescent="0.25">
      <c r="A1365">
        <v>59</v>
      </c>
      <c r="B1365" t="s">
        <v>333</v>
      </c>
      <c r="C1365" t="s">
        <v>17</v>
      </c>
      <c r="D1365" t="s">
        <v>706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</row>
    <row r="1366" spans="1:17" x14ac:dyDescent="0.25">
      <c r="A1366">
        <v>59</v>
      </c>
      <c r="B1366" t="s">
        <v>333</v>
      </c>
      <c r="C1366" t="s">
        <v>27</v>
      </c>
      <c r="D1366" t="s">
        <v>795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157.1</v>
      </c>
      <c r="P1366">
        <v>0</v>
      </c>
      <c r="Q1366">
        <v>157.1</v>
      </c>
    </row>
    <row r="1367" spans="1:17" x14ac:dyDescent="0.25">
      <c r="A1367">
        <v>59</v>
      </c>
      <c r="B1367" t="s">
        <v>333</v>
      </c>
      <c r="C1367" t="s">
        <v>27</v>
      </c>
      <c r="D1367" t="s">
        <v>44</v>
      </c>
      <c r="E1367">
        <v>0</v>
      </c>
      <c r="F1367">
        <v>0</v>
      </c>
      <c r="G1367">
        <v>196.38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196.38</v>
      </c>
    </row>
    <row r="1368" spans="1:17" x14ac:dyDescent="0.25">
      <c r="A1368">
        <v>59</v>
      </c>
      <c r="B1368" t="s">
        <v>333</v>
      </c>
      <c r="C1368" t="s">
        <v>27</v>
      </c>
      <c r="D1368" t="s">
        <v>28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147.28</v>
      </c>
      <c r="N1368">
        <v>0</v>
      </c>
      <c r="O1368">
        <v>0</v>
      </c>
      <c r="P1368">
        <v>0</v>
      </c>
      <c r="Q1368">
        <v>147.28</v>
      </c>
    </row>
    <row r="1369" spans="1:17" x14ac:dyDescent="0.25">
      <c r="A1369">
        <v>59</v>
      </c>
      <c r="B1369" t="s">
        <v>333</v>
      </c>
      <c r="C1369" t="s">
        <v>27</v>
      </c>
      <c r="D1369" t="s">
        <v>331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711</v>
      </c>
      <c r="O1369">
        <v>0</v>
      </c>
      <c r="P1369">
        <v>0</v>
      </c>
      <c r="Q1369">
        <v>711</v>
      </c>
    </row>
    <row r="1370" spans="1:17" x14ac:dyDescent="0.25">
      <c r="A1370">
        <v>59</v>
      </c>
      <c r="B1370" t="s">
        <v>333</v>
      </c>
      <c r="C1370" t="s">
        <v>64</v>
      </c>
      <c r="D1370" t="s">
        <v>65</v>
      </c>
      <c r="E1370">
        <v>0</v>
      </c>
      <c r="F1370">
        <v>0</v>
      </c>
      <c r="G1370">
        <v>589.14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1473.05</v>
      </c>
      <c r="P1370">
        <v>0</v>
      </c>
      <c r="Q1370">
        <v>2062.19</v>
      </c>
    </row>
    <row r="1371" spans="1:17" x14ac:dyDescent="0.25">
      <c r="A1371">
        <v>59</v>
      </c>
      <c r="B1371" t="s">
        <v>333</v>
      </c>
      <c r="C1371" t="s">
        <v>21</v>
      </c>
      <c r="D1371" t="s">
        <v>193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350.66</v>
      </c>
      <c r="P1371">
        <v>0</v>
      </c>
      <c r="Q1371">
        <v>350.66</v>
      </c>
    </row>
    <row r="1372" spans="1:17" x14ac:dyDescent="0.25">
      <c r="A1372">
        <v>59</v>
      </c>
      <c r="B1372" t="s">
        <v>333</v>
      </c>
      <c r="C1372" t="s">
        <v>21</v>
      </c>
      <c r="D1372" t="s">
        <v>214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146.93</v>
      </c>
      <c r="O1372">
        <v>0</v>
      </c>
      <c r="P1372">
        <v>0</v>
      </c>
      <c r="Q1372">
        <v>146.93</v>
      </c>
    </row>
    <row r="1373" spans="1:17" x14ac:dyDescent="0.25">
      <c r="A1373">
        <v>59</v>
      </c>
      <c r="B1373" t="s">
        <v>333</v>
      </c>
      <c r="C1373" t="s">
        <v>21</v>
      </c>
      <c r="D1373" t="s">
        <v>708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157.1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157.1</v>
      </c>
    </row>
    <row r="1374" spans="1:17" x14ac:dyDescent="0.25">
      <c r="A1374">
        <v>59</v>
      </c>
      <c r="B1374" t="s">
        <v>333</v>
      </c>
      <c r="C1374" t="s">
        <v>21</v>
      </c>
      <c r="D1374" t="s">
        <v>71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147.28</v>
      </c>
      <c r="Q1374">
        <v>147.28</v>
      </c>
    </row>
    <row r="1375" spans="1:17" x14ac:dyDescent="0.25">
      <c r="A1375">
        <v>59</v>
      </c>
      <c r="B1375" t="s">
        <v>333</v>
      </c>
      <c r="C1375" t="s">
        <v>14</v>
      </c>
      <c r="D1375" t="s">
        <v>73</v>
      </c>
      <c r="E1375">
        <v>0</v>
      </c>
      <c r="F1375">
        <v>0</v>
      </c>
      <c r="G1375">
        <v>142.19999999999999</v>
      </c>
      <c r="H1375">
        <v>0</v>
      </c>
      <c r="I1375">
        <v>0</v>
      </c>
      <c r="J1375">
        <v>142.19999999999999</v>
      </c>
      <c r="K1375">
        <v>0</v>
      </c>
      <c r="L1375">
        <v>0</v>
      </c>
      <c r="M1375">
        <v>0</v>
      </c>
      <c r="N1375">
        <v>0</v>
      </c>
      <c r="O1375">
        <v>142.19999999999999</v>
      </c>
      <c r="P1375">
        <v>0</v>
      </c>
      <c r="Q1375">
        <v>426.6</v>
      </c>
    </row>
    <row r="1376" spans="1:17" x14ac:dyDescent="0.25">
      <c r="A1376">
        <v>59</v>
      </c>
      <c r="B1376" t="s">
        <v>333</v>
      </c>
      <c r="C1376" t="s">
        <v>14</v>
      </c>
      <c r="D1376" t="s">
        <v>748</v>
      </c>
      <c r="E1376">
        <v>0</v>
      </c>
      <c r="F1376">
        <v>0</v>
      </c>
      <c r="G1376">
        <v>0</v>
      </c>
      <c r="H1376">
        <v>0</v>
      </c>
      <c r="I1376">
        <v>196.38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196.38</v>
      </c>
    </row>
    <row r="1377" spans="1:17" x14ac:dyDescent="0.25">
      <c r="A1377">
        <v>59</v>
      </c>
      <c r="B1377" t="s">
        <v>334</v>
      </c>
      <c r="C1377" t="s">
        <v>17</v>
      </c>
      <c r="D1377" t="s">
        <v>706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</row>
    <row r="1378" spans="1:17" x14ac:dyDescent="0.25">
      <c r="A1378">
        <v>59</v>
      </c>
      <c r="B1378" t="s">
        <v>334</v>
      </c>
      <c r="C1378" t="s">
        <v>27</v>
      </c>
      <c r="D1378" t="s">
        <v>737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</row>
    <row r="1379" spans="1:17" x14ac:dyDescent="0.25">
      <c r="A1379">
        <v>59</v>
      </c>
      <c r="B1379" t="s">
        <v>334</v>
      </c>
      <c r="C1379" t="s">
        <v>27</v>
      </c>
      <c r="D1379" t="s">
        <v>335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</row>
    <row r="1380" spans="1:17" x14ac:dyDescent="0.25">
      <c r="A1380">
        <v>59</v>
      </c>
      <c r="B1380" t="s">
        <v>334</v>
      </c>
      <c r="C1380" t="s">
        <v>27</v>
      </c>
      <c r="D1380" t="s">
        <v>730</v>
      </c>
      <c r="E1380">
        <v>0</v>
      </c>
      <c r="F1380">
        <v>28.69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28.69</v>
      </c>
    </row>
    <row r="1381" spans="1:17" x14ac:dyDescent="0.25">
      <c r="A1381">
        <v>59</v>
      </c>
      <c r="B1381" t="s">
        <v>334</v>
      </c>
      <c r="C1381" t="s">
        <v>21</v>
      </c>
      <c r="D1381" t="s">
        <v>332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</row>
    <row r="1382" spans="1:17" x14ac:dyDescent="0.25">
      <c r="A1382">
        <v>59</v>
      </c>
      <c r="B1382" t="s">
        <v>336</v>
      </c>
      <c r="C1382" t="s">
        <v>17</v>
      </c>
      <c r="D1382" t="s">
        <v>706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</row>
    <row r="1383" spans="1:17" x14ac:dyDescent="0.25">
      <c r="A1383">
        <v>59</v>
      </c>
      <c r="B1383" t="s">
        <v>336</v>
      </c>
      <c r="C1383" t="s">
        <v>27</v>
      </c>
      <c r="D1383" t="s">
        <v>331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137.88</v>
      </c>
      <c r="O1383">
        <v>0</v>
      </c>
      <c r="P1383">
        <v>689.4</v>
      </c>
      <c r="Q1383">
        <v>827.28</v>
      </c>
    </row>
    <row r="1384" spans="1:17" x14ac:dyDescent="0.25">
      <c r="A1384">
        <v>59</v>
      </c>
      <c r="B1384" t="s">
        <v>336</v>
      </c>
      <c r="C1384" t="s">
        <v>21</v>
      </c>
      <c r="D1384" t="s">
        <v>70</v>
      </c>
      <c r="E1384">
        <v>0</v>
      </c>
      <c r="F1384">
        <v>0</v>
      </c>
      <c r="G1384">
        <v>0</v>
      </c>
      <c r="H1384">
        <v>0</v>
      </c>
      <c r="I1384">
        <v>151.97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151.97</v>
      </c>
    </row>
    <row r="1385" spans="1:17" x14ac:dyDescent="0.25">
      <c r="A1385">
        <v>59</v>
      </c>
      <c r="B1385" t="s">
        <v>843</v>
      </c>
      <c r="C1385" t="s">
        <v>21</v>
      </c>
      <c r="D1385" t="s">
        <v>214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235.75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235.75</v>
      </c>
    </row>
    <row r="1386" spans="1:17" x14ac:dyDescent="0.25">
      <c r="A1386">
        <v>59</v>
      </c>
      <c r="B1386" t="s">
        <v>844</v>
      </c>
      <c r="C1386" t="s">
        <v>14</v>
      </c>
      <c r="D1386" t="s">
        <v>101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</row>
    <row r="1387" spans="1:17" x14ac:dyDescent="0.25">
      <c r="A1387">
        <v>59</v>
      </c>
      <c r="B1387" t="s">
        <v>845</v>
      </c>
      <c r="C1387" t="s">
        <v>17</v>
      </c>
      <c r="D1387" t="s">
        <v>706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 x14ac:dyDescent="0.25">
      <c r="A1388">
        <v>59</v>
      </c>
      <c r="B1388" t="s">
        <v>337</v>
      </c>
      <c r="C1388" t="s">
        <v>21</v>
      </c>
      <c r="D1388" t="s">
        <v>338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28.91</v>
      </c>
      <c r="O1388">
        <v>0</v>
      </c>
      <c r="P1388">
        <v>0</v>
      </c>
      <c r="Q1388">
        <v>28.91</v>
      </c>
    </row>
    <row r="1389" spans="1:17" x14ac:dyDescent="0.25">
      <c r="A1389">
        <v>59</v>
      </c>
      <c r="B1389" t="s">
        <v>339</v>
      </c>
      <c r="C1389" t="s">
        <v>27</v>
      </c>
      <c r="D1389" t="s">
        <v>749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104.1</v>
      </c>
      <c r="N1389">
        <v>208.2</v>
      </c>
      <c r="O1389">
        <v>104.1</v>
      </c>
      <c r="P1389">
        <v>0</v>
      </c>
      <c r="Q1389">
        <v>416.4</v>
      </c>
    </row>
    <row r="1390" spans="1:17" x14ac:dyDescent="0.25">
      <c r="A1390">
        <v>59</v>
      </c>
      <c r="B1390" t="s">
        <v>339</v>
      </c>
      <c r="C1390" t="s">
        <v>27</v>
      </c>
      <c r="D1390" t="s">
        <v>43</v>
      </c>
      <c r="E1390">
        <v>0</v>
      </c>
      <c r="F1390">
        <v>0</v>
      </c>
      <c r="G1390">
        <v>166.56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166.56</v>
      </c>
    </row>
    <row r="1391" spans="1:17" x14ac:dyDescent="0.25">
      <c r="A1391">
        <v>59</v>
      </c>
      <c r="B1391" t="s">
        <v>339</v>
      </c>
      <c r="C1391" t="s">
        <v>27</v>
      </c>
      <c r="D1391" t="s">
        <v>122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87.44</v>
      </c>
      <c r="P1391">
        <v>0</v>
      </c>
      <c r="Q1391">
        <v>87.44</v>
      </c>
    </row>
    <row r="1392" spans="1:17" x14ac:dyDescent="0.25">
      <c r="A1392">
        <v>59</v>
      </c>
      <c r="B1392" t="s">
        <v>339</v>
      </c>
      <c r="C1392" t="s">
        <v>27</v>
      </c>
      <c r="D1392" t="s">
        <v>340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104.1</v>
      </c>
      <c r="P1392">
        <v>0</v>
      </c>
      <c r="Q1392">
        <v>104.1</v>
      </c>
    </row>
    <row r="1393" spans="1:17" x14ac:dyDescent="0.25">
      <c r="A1393">
        <v>59</v>
      </c>
      <c r="B1393" t="s">
        <v>339</v>
      </c>
      <c r="C1393" t="s">
        <v>21</v>
      </c>
      <c r="D1393" t="s">
        <v>193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93.24</v>
      </c>
      <c r="P1393">
        <v>0</v>
      </c>
      <c r="Q1393">
        <v>93.24</v>
      </c>
    </row>
    <row r="1394" spans="1:17" x14ac:dyDescent="0.25">
      <c r="A1394">
        <v>59</v>
      </c>
      <c r="B1394" t="s">
        <v>339</v>
      </c>
      <c r="C1394" t="s">
        <v>21</v>
      </c>
      <c r="D1394" t="s">
        <v>143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83.28</v>
      </c>
      <c r="K1394">
        <v>0</v>
      </c>
      <c r="L1394">
        <v>0</v>
      </c>
      <c r="M1394">
        <v>166.56</v>
      </c>
      <c r="N1394">
        <v>0</v>
      </c>
      <c r="O1394">
        <v>0</v>
      </c>
      <c r="P1394">
        <v>0</v>
      </c>
      <c r="Q1394">
        <v>249.84</v>
      </c>
    </row>
    <row r="1395" spans="1:17" x14ac:dyDescent="0.25">
      <c r="A1395">
        <v>59</v>
      </c>
      <c r="B1395" t="s">
        <v>339</v>
      </c>
      <c r="C1395" t="s">
        <v>21</v>
      </c>
      <c r="D1395" t="s">
        <v>70</v>
      </c>
      <c r="E1395">
        <v>0</v>
      </c>
      <c r="F1395">
        <v>0</v>
      </c>
      <c r="G1395">
        <v>0</v>
      </c>
      <c r="H1395">
        <v>0</v>
      </c>
      <c r="I1395">
        <v>86.72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86.72</v>
      </c>
    </row>
    <row r="1396" spans="1:17" x14ac:dyDescent="0.25">
      <c r="A1396">
        <v>59</v>
      </c>
      <c r="B1396" t="s">
        <v>339</v>
      </c>
      <c r="C1396" t="s">
        <v>21</v>
      </c>
      <c r="D1396" t="s">
        <v>332</v>
      </c>
      <c r="E1396">
        <v>0</v>
      </c>
      <c r="F1396">
        <v>0</v>
      </c>
      <c r="G1396">
        <v>433.58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433.58</v>
      </c>
    </row>
    <row r="1397" spans="1:17" x14ac:dyDescent="0.25">
      <c r="A1397">
        <v>59</v>
      </c>
      <c r="B1397" t="s">
        <v>339</v>
      </c>
      <c r="C1397" t="s">
        <v>21</v>
      </c>
      <c r="D1397" t="s">
        <v>341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346.86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346.86</v>
      </c>
    </row>
    <row r="1398" spans="1:17" x14ac:dyDescent="0.25">
      <c r="A1398">
        <v>59</v>
      </c>
      <c r="B1398" t="s">
        <v>339</v>
      </c>
      <c r="C1398" t="s">
        <v>21</v>
      </c>
      <c r="D1398" t="s">
        <v>756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83.28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83.28</v>
      </c>
    </row>
    <row r="1399" spans="1:17" x14ac:dyDescent="0.25">
      <c r="A1399">
        <v>59</v>
      </c>
      <c r="B1399" t="s">
        <v>339</v>
      </c>
      <c r="C1399" t="s">
        <v>21</v>
      </c>
      <c r="D1399" t="s">
        <v>198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249.84</v>
      </c>
      <c r="L1399">
        <v>0</v>
      </c>
      <c r="M1399">
        <v>0</v>
      </c>
      <c r="N1399">
        <v>0</v>
      </c>
      <c r="O1399">
        <v>0</v>
      </c>
      <c r="P1399">
        <v>249.84</v>
      </c>
      <c r="Q1399">
        <v>499.68</v>
      </c>
    </row>
    <row r="1400" spans="1:17" x14ac:dyDescent="0.25">
      <c r="A1400">
        <v>59</v>
      </c>
      <c r="B1400" t="s">
        <v>339</v>
      </c>
      <c r="C1400" t="s">
        <v>21</v>
      </c>
      <c r="D1400" t="s">
        <v>708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83.28</v>
      </c>
      <c r="L1400">
        <v>0</v>
      </c>
      <c r="M1400">
        <v>0</v>
      </c>
      <c r="N1400">
        <v>0</v>
      </c>
      <c r="O1400">
        <v>0</v>
      </c>
      <c r="P1400">
        <v>83.28</v>
      </c>
      <c r="Q1400">
        <v>166.56</v>
      </c>
    </row>
    <row r="1401" spans="1:17" x14ac:dyDescent="0.25">
      <c r="A1401">
        <v>59</v>
      </c>
      <c r="B1401" t="s">
        <v>339</v>
      </c>
      <c r="C1401" t="s">
        <v>21</v>
      </c>
      <c r="D1401" t="s">
        <v>342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86.72</v>
      </c>
      <c r="P1401">
        <v>0</v>
      </c>
      <c r="Q1401">
        <v>86.72</v>
      </c>
    </row>
    <row r="1402" spans="1:17" x14ac:dyDescent="0.25">
      <c r="A1402">
        <v>59</v>
      </c>
      <c r="B1402" t="s">
        <v>339</v>
      </c>
      <c r="C1402" t="s">
        <v>14</v>
      </c>
      <c r="D1402" t="s">
        <v>846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1546.8</v>
      </c>
      <c r="P1402">
        <v>0</v>
      </c>
      <c r="Q1402">
        <v>1546.8</v>
      </c>
    </row>
    <row r="1403" spans="1:17" x14ac:dyDescent="0.25">
      <c r="A1403">
        <v>59</v>
      </c>
      <c r="B1403" t="s">
        <v>339</v>
      </c>
      <c r="C1403" t="s">
        <v>14</v>
      </c>
      <c r="D1403" t="s">
        <v>741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88.48</v>
      </c>
      <c r="Q1403">
        <v>88.48</v>
      </c>
    </row>
    <row r="1404" spans="1:17" x14ac:dyDescent="0.25">
      <c r="A1404">
        <v>59</v>
      </c>
      <c r="B1404" t="s">
        <v>343</v>
      </c>
      <c r="C1404" t="s">
        <v>21</v>
      </c>
      <c r="D1404" t="s">
        <v>338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32.75</v>
      </c>
      <c r="O1404">
        <v>0</v>
      </c>
      <c r="P1404">
        <v>0</v>
      </c>
      <c r="Q1404">
        <v>32.75</v>
      </c>
    </row>
    <row r="1405" spans="1:17" x14ac:dyDescent="0.25">
      <c r="A1405">
        <v>59</v>
      </c>
      <c r="B1405" t="s">
        <v>344</v>
      </c>
      <c r="C1405" t="s">
        <v>21</v>
      </c>
      <c r="D1405" t="s">
        <v>193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105.6</v>
      </c>
      <c r="P1405">
        <v>0</v>
      </c>
      <c r="Q1405">
        <v>105.6</v>
      </c>
    </row>
    <row r="1406" spans="1:17" x14ac:dyDescent="0.25">
      <c r="A1406">
        <v>59</v>
      </c>
      <c r="B1406" t="s">
        <v>344</v>
      </c>
      <c r="C1406" t="s">
        <v>21</v>
      </c>
      <c r="D1406" t="s">
        <v>332</v>
      </c>
      <c r="E1406">
        <v>0</v>
      </c>
      <c r="F1406">
        <v>0</v>
      </c>
      <c r="G1406">
        <v>491.3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491.3</v>
      </c>
    </row>
    <row r="1407" spans="1:17" x14ac:dyDescent="0.25">
      <c r="A1407">
        <v>59</v>
      </c>
      <c r="B1407" t="s">
        <v>344</v>
      </c>
      <c r="C1407" t="s">
        <v>21</v>
      </c>
      <c r="D1407" t="s">
        <v>341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98.26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98.26</v>
      </c>
    </row>
    <row r="1408" spans="1:17" x14ac:dyDescent="0.25">
      <c r="A1408">
        <v>59</v>
      </c>
      <c r="B1408" t="s">
        <v>344</v>
      </c>
      <c r="C1408" t="s">
        <v>21</v>
      </c>
      <c r="D1408" t="s">
        <v>756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94.37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94.37</v>
      </c>
    </row>
    <row r="1409" spans="1:17" x14ac:dyDescent="0.25">
      <c r="A1409">
        <v>59</v>
      </c>
      <c r="B1409" t="s">
        <v>344</v>
      </c>
      <c r="C1409" t="s">
        <v>21</v>
      </c>
      <c r="D1409" t="s">
        <v>198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471.85</v>
      </c>
      <c r="Q1409">
        <v>471.85</v>
      </c>
    </row>
    <row r="1410" spans="1:17" x14ac:dyDescent="0.25">
      <c r="A1410">
        <v>59</v>
      </c>
      <c r="B1410" t="s">
        <v>344</v>
      </c>
      <c r="C1410" t="s">
        <v>21</v>
      </c>
      <c r="D1410" t="s">
        <v>708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94.37</v>
      </c>
      <c r="L1410">
        <v>0</v>
      </c>
      <c r="M1410">
        <v>0</v>
      </c>
      <c r="N1410">
        <v>0</v>
      </c>
      <c r="O1410">
        <v>0</v>
      </c>
      <c r="P1410">
        <v>94.37</v>
      </c>
      <c r="Q1410">
        <v>188.74</v>
      </c>
    </row>
    <row r="1411" spans="1:17" x14ac:dyDescent="0.25">
      <c r="A1411">
        <v>59</v>
      </c>
      <c r="B1411" t="s">
        <v>344</v>
      </c>
      <c r="C1411" t="s">
        <v>14</v>
      </c>
      <c r="D1411" t="s">
        <v>846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438</v>
      </c>
      <c r="P1411">
        <v>0</v>
      </c>
      <c r="Q1411">
        <v>438</v>
      </c>
    </row>
    <row r="1412" spans="1:17" x14ac:dyDescent="0.25">
      <c r="A1412">
        <v>59</v>
      </c>
      <c r="B1412" t="s">
        <v>344</v>
      </c>
      <c r="C1412" t="s">
        <v>14</v>
      </c>
      <c r="D1412" t="s">
        <v>741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100.27</v>
      </c>
      <c r="Q1412">
        <v>100.27</v>
      </c>
    </row>
    <row r="1413" spans="1:17" x14ac:dyDescent="0.25">
      <c r="A1413">
        <v>59</v>
      </c>
      <c r="B1413" t="s">
        <v>847</v>
      </c>
      <c r="C1413" t="s">
        <v>17</v>
      </c>
      <c r="D1413" t="s">
        <v>706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</row>
    <row r="1414" spans="1:17" x14ac:dyDescent="0.25">
      <c r="A1414">
        <v>59</v>
      </c>
      <c r="B1414" t="s">
        <v>847</v>
      </c>
      <c r="C1414" t="s">
        <v>27</v>
      </c>
      <c r="D1414" t="s">
        <v>75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69.17</v>
      </c>
      <c r="Q1414">
        <v>69.17</v>
      </c>
    </row>
    <row r="1415" spans="1:17" x14ac:dyDescent="0.25">
      <c r="A1415">
        <v>59</v>
      </c>
      <c r="B1415" t="s">
        <v>345</v>
      </c>
      <c r="C1415" t="s">
        <v>27</v>
      </c>
      <c r="D1415" t="s">
        <v>331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180.93</v>
      </c>
      <c r="O1415">
        <v>0</v>
      </c>
      <c r="P1415">
        <v>0</v>
      </c>
      <c r="Q1415">
        <v>180.93</v>
      </c>
    </row>
    <row r="1416" spans="1:17" x14ac:dyDescent="0.25">
      <c r="A1416">
        <v>59</v>
      </c>
      <c r="B1416" t="s">
        <v>848</v>
      </c>
      <c r="C1416" t="s">
        <v>27</v>
      </c>
      <c r="D1416" t="s">
        <v>849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177.35</v>
      </c>
      <c r="P1416">
        <v>0</v>
      </c>
      <c r="Q1416">
        <v>177.35</v>
      </c>
    </row>
    <row r="1417" spans="1:17" x14ac:dyDescent="0.25">
      <c r="A1417">
        <v>59</v>
      </c>
      <c r="B1417" t="s">
        <v>848</v>
      </c>
      <c r="C1417" t="s">
        <v>21</v>
      </c>
      <c r="D1417" t="s">
        <v>71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177.35</v>
      </c>
      <c r="Q1417">
        <v>177.35</v>
      </c>
    </row>
    <row r="1418" spans="1:17" x14ac:dyDescent="0.25">
      <c r="A1418">
        <v>59</v>
      </c>
      <c r="B1418" t="s">
        <v>346</v>
      </c>
      <c r="C1418" t="s">
        <v>21</v>
      </c>
      <c r="D1418" t="s">
        <v>71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 x14ac:dyDescent="0.25">
      <c r="A1419">
        <v>59</v>
      </c>
      <c r="B1419" t="s">
        <v>850</v>
      </c>
      <c r="C1419" t="s">
        <v>27</v>
      </c>
      <c r="D1419" t="s">
        <v>722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</row>
    <row r="1420" spans="1:17" x14ac:dyDescent="0.25">
      <c r="A1420">
        <v>59</v>
      </c>
      <c r="B1420" t="s">
        <v>850</v>
      </c>
      <c r="C1420" t="s">
        <v>21</v>
      </c>
      <c r="D1420" t="s">
        <v>338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10.31</v>
      </c>
      <c r="O1420">
        <v>0</v>
      </c>
      <c r="P1420">
        <v>0</v>
      </c>
      <c r="Q1420">
        <v>10.31</v>
      </c>
    </row>
    <row r="1421" spans="1:17" x14ac:dyDescent="0.25">
      <c r="A1421">
        <v>59</v>
      </c>
      <c r="B1421" t="s">
        <v>851</v>
      </c>
      <c r="C1421" t="s">
        <v>21</v>
      </c>
      <c r="D1421" t="s">
        <v>214</v>
      </c>
      <c r="E1421">
        <v>0</v>
      </c>
      <c r="F1421">
        <v>0</v>
      </c>
      <c r="G1421">
        <v>0</v>
      </c>
      <c r="H1421">
        <v>0</v>
      </c>
      <c r="I1421">
        <v>118.85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118.85</v>
      </c>
    </row>
    <row r="1422" spans="1:17" x14ac:dyDescent="0.25">
      <c r="A1422">
        <v>59</v>
      </c>
      <c r="B1422" t="s">
        <v>851</v>
      </c>
      <c r="C1422" t="s">
        <v>21</v>
      </c>
      <c r="D1422" t="s">
        <v>341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123.75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123.75</v>
      </c>
    </row>
    <row r="1423" spans="1:17" x14ac:dyDescent="0.25">
      <c r="A1423">
        <v>59</v>
      </c>
      <c r="B1423" t="s">
        <v>852</v>
      </c>
      <c r="C1423" t="s">
        <v>27</v>
      </c>
      <c r="D1423" t="s">
        <v>737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25">
      <c r="A1424">
        <v>59</v>
      </c>
      <c r="B1424" t="s">
        <v>852</v>
      </c>
      <c r="C1424" t="s">
        <v>27</v>
      </c>
      <c r="D1424" t="s">
        <v>722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 x14ac:dyDescent="0.25">
      <c r="A1425">
        <v>59</v>
      </c>
      <c r="B1425" t="s">
        <v>852</v>
      </c>
      <c r="C1425" t="s">
        <v>27</v>
      </c>
      <c r="D1425" t="s">
        <v>45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 x14ac:dyDescent="0.25">
      <c r="A1426">
        <v>59</v>
      </c>
      <c r="B1426" t="s">
        <v>852</v>
      </c>
      <c r="C1426" t="s">
        <v>27</v>
      </c>
      <c r="D1426" t="s">
        <v>75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7" x14ac:dyDescent="0.25">
      <c r="A1427">
        <v>59</v>
      </c>
      <c r="B1427" t="s">
        <v>852</v>
      </c>
      <c r="C1427" t="s">
        <v>27</v>
      </c>
      <c r="D1427" t="s">
        <v>47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</row>
    <row r="1428" spans="1:17" x14ac:dyDescent="0.25">
      <c r="A1428">
        <v>59</v>
      </c>
      <c r="B1428" t="s">
        <v>853</v>
      </c>
      <c r="C1428" t="s">
        <v>27</v>
      </c>
      <c r="D1428" t="s">
        <v>749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288.19</v>
      </c>
      <c r="O1428">
        <v>0</v>
      </c>
      <c r="P1428">
        <v>0</v>
      </c>
      <c r="Q1428">
        <v>288.19</v>
      </c>
    </row>
    <row r="1429" spans="1:17" x14ac:dyDescent="0.25">
      <c r="A1429">
        <v>59</v>
      </c>
      <c r="B1429" t="s">
        <v>853</v>
      </c>
      <c r="C1429" t="s">
        <v>27</v>
      </c>
      <c r="D1429" t="s">
        <v>722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</row>
    <row r="1430" spans="1:17" x14ac:dyDescent="0.25">
      <c r="A1430">
        <v>59</v>
      </c>
      <c r="B1430" t="s">
        <v>853</v>
      </c>
      <c r="C1430" t="s">
        <v>27</v>
      </c>
      <c r="D1430" t="s">
        <v>47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144.1</v>
      </c>
      <c r="P1430">
        <v>0</v>
      </c>
      <c r="Q1430">
        <v>144.1</v>
      </c>
    </row>
    <row r="1431" spans="1:17" x14ac:dyDescent="0.25">
      <c r="A1431">
        <v>59</v>
      </c>
      <c r="B1431" t="s">
        <v>853</v>
      </c>
      <c r="C1431" t="s">
        <v>27</v>
      </c>
      <c r="D1431" t="s">
        <v>329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144.1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144.1</v>
      </c>
    </row>
    <row r="1432" spans="1:17" x14ac:dyDescent="0.25">
      <c r="A1432">
        <v>59</v>
      </c>
      <c r="B1432" t="s">
        <v>853</v>
      </c>
      <c r="C1432" t="s">
        <v>21</v>
      </c>
      <c r="D1432" t="s">
        <v>214</v>
      </c>
      <c r="E1432">
        <v>0</v>
      </c>
      <c r="F1432">
        <v>0</v>
      </c>
      <c r="G1432">
        <v>0</v>
      </c>
      <c r="H1432">
        <v>135.09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265.68</v>
      </c>
      <c r="O1432">
        <v>0</v>
      </c>
      <c r="P1432">
        <v>0</v>
      </c>
      <c r="Q1432">
        <v>400.77</v>
      </c>
    </row>
    <row r="1433" spans="1:17" x14ac:dyDescent="0.25">
      <c r="A1433">
        <v>59</v>
      </c>
      <c r="B1433" t="s">
        <v>854</v>
      </c>
      <c r="C1433" t="s">
        <v>27</v>
      </c>
      <c r="D1433" t="s">
        <v>849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263.14</v>
      </c>
      <c r="P1433">
        <v>0</v>
      </c>
      <c r="Q1433">
        <v>263.14</v>
      </c>
    </row>
    <row r="1434" spans="1:17" x14ac:dyDescent="0.25">
      <c r="A1434">
        <v>59</v>
      </c>
      <c r="B1434" t="s">
        <v>854</v>
      </c>
      <c r="C1434" t="s">
        <v>27</v>
      </c>
      <c r="D1434" t="s">
        <v>331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248.77</v>
      </c>
      <c r="O1434">
        <v>0</v>
      </c>
      <c r="P1434">
        <v>0</v>
      </c>
      <c r="Q1434">
        <v>248.77</v>
      </c>
    </row>
    <row r="1435" spans="1:17" ht="15.75" thickBot="1" x14ac:dyDescent="0.3">
      <c r="E1435" s="2">
        <f>SUM(E1320:E1434)</f>
        <v>21.38</v>
      </c>
      <c r="F1435" s="2">
        <f t="shared" ref="F1435:Q1435" si="48">SUM(F1320:F1434)</f>
        <v>601.90000000000009</v>
      </c>
      <c r="G1435" s="2">
        <f t="shared" si="48"/>
        <v>4564.03</v>
      </c>
      <c r="H1435" s="2">
        <f t="shared" si="48"/>
        <v>715.91000000000008</v>
      </c>
      <c r="I1435" s="2">
        <f t="shared" si="48"/>
        <v>1160.8399999999999</v>
      </c>
      <c r="J1435" s="2">
        <f t="shared" si="48"/>
        <v>1746.3599999999997</v>
      </c>
      <c r="K1435" s="2">
        <f t="shared" si="48"/>
        <v>2225.1999999999998</v>
      </c>
      <c r="L1435" s="2">
        <f t="shared" si="48"/>
        <v>671.76</v>
      </c>
      <c r="M1435" s="2">
        <f t="shared" si="48"/>
        <v>3355.83</v>
      </c>
      <c r="N1435" s="2">
        <f t="shared" si="48"/>
        <v>4825.9500000000007</v>
      </c>
      <c r="O1435" s="2">
        <f t="shared" si="48"/>
        <v>10530.61</v>
      </c>
      <c r="P1435" s="2">
        <f t="shared" si="48"/>
        <v>2809.4599999999996</v>
      </c>
      <c r="Q1435" s="2">
        <f t="shared" si="48"/>
        <v>33229.229999999989</v>
      </c>
    </row>
    <row r="1436" spans="1:17" x14ac:dyDescent="0.25">
      <c r="A1436">
        <v>61</v>
      </c>
      <c r="B1436" t="s">
        <v>347</v>
      </c>
      <c r="C1436" t="s">
        <v>14</v>
      </c>
      <c r="D1436" t="s">
        <v>105</v>
      </c>
      <c r="E1436">
        <v>0</v>
      </c>
      <c r="F1436">
        <v>0</v>
      </c>
      <c r="G1436">
        <v>33.99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33.99</v>
      </c>
    </row>
    <row r="1437" spans="1:17" ht="15.75" thickBot="1" x14ac:dyDescent="0.3">
      <c r="E1437" s="2">
        <f>SUM(E1436)</f>
        <v>0</v>
      </c>
      <c r="F1437" s="2">
        <f t="shared" ref="F1437:Q1437" si="49">SUM(F1436)</f>
        <v>0</v>
      </c>
      <c r="G1437" s="2">
        <f t="shared" si="49"/>
        <v>33.99</v>
      </c>
      <c r="H1437" s="2">
        <f t="shared" si="49"/>
        <v>0</v>
      </c>
      <c r="I1437" s="2">
        <f t="shared" si="49"/>
        <v>0</v>
      </c>
      <c r="J1437" s="2">
        <f t="shared" si="49"/>
        <v>0</v>
      </c>
      <c r="K1437" s="2">
        <f t="shared" si="49"/>
        <v>0</v>
      </c>
      <c r="L1437" s="2">
        <f t="shared" si="49"/>
        <v>0</v>
      </c>
      <c r="M1437" s="2">
        <f t="shared" si="49"/>
        <v>0</v>
      </c>
      <c r="N1437" s="2">
        <f t="shared" si="49"/>
        <v>0</v>
      </c>
      <c r="O1437" s="2">
        <f t="shared" si="49"/>
        <v>0</v>
      </c>
      <c r="P1437" s="2">
        <f t="shared" si="49"/>
        <v>0</v>
      </c>
      <c r="Q1437" s="2">
        <f t="shared" si="49"/>
        <v>33.99</v>
      </c>
    </row>
    <row r="1438" spans="1:17" x14ac:dyDescent="0.25">
      <c r="A1438">
        <v>65</v>
      </c>
      <c r="B1438" t="s">
        <v>855</v>
      </c>
      <c r="C1438" t="s">
        <v>17</v>
      </c>
      <c r="D1438" t="s">
        <v>706</v>
      </c>
      <c r="E1438">
        <v>0</v>
      </c>
      <c r="F1438">
        <v>8.61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8.61</v>
      </c>
    </row>
    <row r="1439" spans="1:17" x14ac:dyDescent="0.25">
      <c r="A1439">
        <v>65</v>
      </c>
      <c r="B1439" t="s">
        <v>856</v>
      </c>
      <c r="C1439" t="s">
        <v>27</v>
      </c>
      <c r="D1439" t="s">
        <v>96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40.98</v>
      </c>
      <c r="O1439">
        <v>0</v>
      </c>
      <c r="P1439">
        <v>0</v>
      </c>
      <c r="Q1439">
        <v>40.98</v>
      </c>
    </row>
    <row r="1440" spans="1:17" x14ac:dyDescent="0.25">
      <c r="A1440">
        <v>65</v>
      </c>
      <c r="B1440" t="s">
        <v>856</v>
      </c>
      <c r="C1440" t="s">
        <v>21</v>
      </c>
      <c r="D1440" t="s">
        <v>709</v>
      </c>
      <c r="E1440">
        <v>37.44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37.44</v>
      </c>
    </row>
    <row r="1441" spans="1:17" x14ac:dyDescent="0.25">
      <c r="A1441">
        <v>65</v>
      </c>
      <c r="B1441" t="s">
        <v>856</v>
      </c>
      <c r="C1441" t="s">
        <v>21</v>
      </c>
      <c r="D1441" t="s">
        <v>22</v>
      </c>
      <c r="E1441">
        <v>0</v>
      </c>
      <c r="F1441">
        <v>0</v>
      </c>
      <c r="G1441">
        <v>0</v>
      </c>
      <c r="H1441">
        <v>0</v>
      </c>
      <c r="I1441">
        <v>39.36</v>
      </c>
      <c r="J1441">
        <v>0</v>
      </c>
      <c r="K1441">
        <v>0</v>
      </c>
      <c r="L1441">
        <v>0</v>
      </c>
      <c r="M1441">
        <v>39.36</v>
      </c>
      <c r="N1441">
        <v>0</v>
      </c>
      <c r="O1441">
        <v>0</v>
      </c>
      <c r="P1441">
        <v>0</v>
      </c>
      <c r="Q1441">
        <v>78.72</v>
      </c>
    </row>
    <row r="1442" spans="1:17" x14ac:dyDescent="0.25">
      <c r="A1442">
        <v>65</v>
      </c>
      <c r="B1442" t="s">
        <v>856</v>
      </c>
      <c r="C1442" t="s">
        <v>14</v>
      </c>
      <c r="D1442" t="s">
        <v>101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78.72</v>
      </c>
      <c r="P1442">
        <v>0</v>
      </c>
      <c r="Q1442">
        <v>78.72</v>
      </c>
    </row>
    <row r="1443" spans="1:17" x14ac:dyDescent="0.25">
      <c r="A1443">
        <v>65</v>
      </c>
      <c r="B1443" t="s">
        <v>856</v>
      </c>
      <c r="C1443" t="s">
        <v>14</v>
      </c>
      <c r="D1443" t="s">
        <v>781</v>
      </c>
      <c r="E1443">
        <v>46.8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46.8</v>
      </c>
    </row>
    <row r="1444" spans="1:17" x14ac:dyDescent="0.25">
      <c r="A1444">
        <v>65</v>
      </c>
      <c r="B1444" t="s">
        <v>856</v>
      </c>
      <c r="C1444" t="s">
        <v>14</v>
      </c>
      <c r="D1444" t="s">
        <v>31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78.72</v>
      </c>
      <c r="P1444">
        <v>78.72</v>
      </c>
      <c r="Q1444">
        <v>157.44</v>
      </c>
    </row>
    <row r="1445" spans="1:17" x14ac:dyDescent="0.25">
      <c r="A1445">
        <v>65</v>
      </c>
      <c r="B1445" t="s">
        <v>348</v>
      </c>
      <c r="C1445" t="s">
        <v>14</v>
      </c>
      <c r="D1445" t="s">
        <v>731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38.4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38.4</v>
      </c>
    </row>
    <row r="1446" spans="1:17" ht="15.75" thickBot="1" x14ac:dyDescent="0.3">
      <c r="E1446" s="2">
        <f>SUM(E1438:E1445)</f>
        <v>84.24</v>
      </c>
      <c r="F1446" s="2">
        <f t="shared" ref="F1446:Q1446" si="50">SUM(F1438:F1445)</f>
        <v>8.61</v>
      </c>
      <c r="G1446" s="2">
        <f t="shared" si="50"/>
        <v>0</v>
      </c>
      <c r="H1446" s="2">
        <f t="shared" si="50"/>
        <v>0</v>
      </c>
      <c r="I1446" s="2">
        <f t="shared" si="50"/>
        <v>39.36</v>
      </c>
      <c r="J1446" s="2">
        <f t="shared" si="50"/>
        <v>38.4</v>
      </c>
      <c r="K1446" s="2">
        <f t="shared" si="50"/>
        <v>0</v>
      </c>
      <c r="L1446" s="2">
        <f t="shared" si="50"/>
        <v>0</v>
      </c>
      <c r="M1446" s="2">
        <f t="shared" si="50"/>
        <v>39.36</v>
      </c>
      <c r="N1446" s="2">
        <f t="shared" si="50"/>
        <v>40.98</v>
      </c>
      <c r="O1446" s="2">
        <f t="shared" si="50"/>
        <v>157.44</v>
      </c>
      <c r="P1446" s="2">
        <f t="shared" si="50"/>
        <v>78.72</v>
      </c>
      <c r="Q1446" s="2">
        <f t="shared" si="50"/>
        <v>487.10999999999996</v>
      </c>
    </row>
    <row r="1447" spans="1:17" x14ac:dyDescent="0.25">
      <c r="A1447">
        <v>67</v>
      </c>
      <c r="B1447" t="s">
        <v>857</v>
      </c>
      <c r="C1447" t="s">
        <v>21</v>
      </c>
      <c r="D1447" t="s">
        <v>349</v>
      </c>
      <c r="E1447">
        <v>0</v>
      </c>
      <c r="F1447">
        <v>196.26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196.26</v>
      </c>
    </row>
    <row r="1448" spans="1:17" x14ac:dyDescent="0.25">
      <c r="A1448">
        <v>67</v>
      </c>
      <c r="B1448" t="s">
        <v>857</v>
      </c>
      <c r="C1448" t="s">
        <v>21</v>
      </c>
      <c r="D1448" t="s">
        <v>350</v>
      </c>
      <c r="E1448">
        <v>136.79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136.79</v>
      </c>
    </row>
    <row r="1449" spans="1:17" x14ac:dyDescent="0.25">
      <c r="A1449">
        <v>67</v>
      </c>
      <c r="B1449" t="s">
        <v>857</v>
      </c>
      <c r="C1449" t="s">
        <v>21</v>
      </c>
      <c r="D1449" t="s">
        <v>88</v>
      </c>
      <c r="E1449">
        <v>227.98</v>
      </c>
      <c r="F1449">
        <v>2329.3200000000002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2557.3000000000002</v>
      </c>
    </row>
    <row r="1450" spans="1:17" x14ac:dyDescent="0.25">
      <c r="A1450">
        <v>67</v>
      </c>
      <c r="B1450" t="s">
        <v>857</v>
      </c>
      <c r="C1450" t="s">
        <v>21</v>
      </c>
      <c r="D1450" t="s">
        <v>128</v>
      </c>
      <c r="E1450">
        <v>113.99</v>
      </c>
      <c r="F1450">
        <v>68.39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182.38</v>
      </c>
    </row>
    <row r="1451" spans="1:17" x14ac:dyDescent="0.25">
      <c r="A1451">
        <v>67</v>
      </c>
      <c r="B1451" t="s">
        <v>857</v>
      </c>
      <c r="C1451" t="s">
        <v>87</v>
      </c>
      <c r="D1451" t="s">
        <v>86</v>
      </c>
      <c r="E1451">
        <v>29.04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29.04</v>
      </c>
    </row>
    <row r="1452" spans="1:17" x14ac:dyDescent="0.25">
      <c r="A1452">
        <v>67</v>
      </c>
      <c r="B1452" t="s">
        <v>857</v>
      </c>
      <c r="C1452" t="s">
        <v>14</v>
      </c>
      <c r="D1452" t="s">
        <v>707</v>
      </c>
      <c r="E1452">
        <v>17.39</v>
      </c>
      <c r="F1452">
        <v>17.39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34.78</v>
      </c>
    </row>
    <row r="1453" spans="1:17" x14ac:dyDescent="0.25">
      <c r="A1453">
        <v>67</v>
      </c>
      <c r="B1453" t="s">
        <v>351</v>
      </c>
      <c r="C1453" t="s">
        <v>17</v>
      </c>
      <c r="D1453" t="s">
        <v>706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</row>
    <row r="1454" spans="1:17" ht="15.75" thickBot="1" x14ac:dyDescent="0.3">
      <c r="E1454" s="2">
        <f>SUM(E1447:E1453)</f>
        <v>525.19000000000005</v>
      </c>
      <c r="F1454" s="2">
        <f t="shared" ref="F1454:Q1454" si="51">SUM(F1447:F1453)</f>
        <v>2611.3599999999997</v>
      </c>
      <c r="G1454" s="2">
        <f t="shared" si="51"/>
        <v>0</v>
      </c>
      <c r="H1454" s="2">
        <f t="shared" si="51"/>
        <v>0</v>
      </c>
      <c r="I1454" s="2">
        <f t="shared" si="51"/>
        <v>0</v>
      </c>
      <c r="J1454" s="2">
        <f t="shared" si="51"/>
        <v>0</v>
      </c>
      <c r="K1454" s="2">
        <f t="shared" si="51"/>
        <v>0</v>
      </c>
      <c r="L1454" s="2">
        <f t="shared" si="51"/>
        <v>0</v>
      </c>
      <c r="M1454" s="2">
        <f t="shared" si="51"/>
        <v>0</v>
      </c>
      <c r="N1454" s="2">
        <f t="shared" si="51"/>
        <v>0</v>
      </c>
      <c r="O1454" s="2">
        <f t="shared" si="51"/>
        <v>0</v>
      </c>
      <c r="P1454" s="2">
        <f t="shared" si="51"/>
        <v>0</v>
      </c>
      <c r="Q1454" s="2">
        <f t="shared" si="51"/>
        <v>3136.5500000000006</v>
      </c>
    </row>
    <row r="1455" spans="1:17" x14ac:dyDescent="0.25">
      <c r="A1455">
        <v>70</v>
      </c>
      <c r="B1455" t="s">
        <v>858</v>
      </c>
      <c r="C1455" t="s">
        <v>17</v>
      </c>
      <c r="D1455" t="s">
        <v>65</v>
      </c>
      <c r="E1455">
        <v>0</v>
      </c>
      <c r="F1455">
        <v>63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63</v>
      </c>
    </row>
    <row r="1456" spans="1:17" x14ac:dyDescent="0.25">
      <c r="A1456">
        <v>70</v>
      </c>
      <c r="B1456" t="s">
        <v>858</v>
      </c>
      <c r="C1456" t="s">
        <v>27</v>
      </c>
      <c r="D1456" t="s">
        <v>202</v>
      </c>
      <c r="E1456">
        <v>0</v>
      </c>
      <c r="F1456">
        <v>36.72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36.72</v>
      </c>
    </row>
    <row r="1457" spans="1:17" x14ac:dyDescent="0.25">
      <c r="A1457">
        <v>70</v>
      </c>
      <c r="B1457" t="s">
        <v>858</v>
      </c>
      <c r="C1457" t="s">
        <v>27</v>
      </c>
      <c r="D1457" t="s">
        <v>165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12.24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12.24</v>
      </c>
    </row>
    <row r="1458" spans="1:17" x14ac:dyDescent="0.25">
      <c r="A1458">
        <v>70</v>
      </c>
      <c r="B1458" t="s">
        <v>858</v>
      </c>
      <c r="C1458" t="s">
        <v>64</v>
      </c>
      <c r="D1458" t="s">
        <v>65</v>
      </c>
      <c r="E1458">
        <v>0</v>
      </c>
      <c r="F1458">
        <v>0</v>
      </c>
      <c r="G1458">
        <v>21.48</v>
      </c>
      <c r="H1458">
        <v>0</v>
      </c>
      <c r="I1458">
        <v>85.92</v>
      </c>
      <c r="J1458">
        <v>0</v>
      </c>
      <c r="K1458">
        <v>0</v>
      </c>
      <c r="L1458">
        <v>85.92</v>
      </c>
      <c r="M1458">
        <v>85.92</v>
      </c>
      <c r="N1458">
        <v>0</v>
      </c>
      <c r="O1458">
        <v>0</v>
      </c>
      <c r="P1458">
        <v>0</v>
      </c>
      <c r="Q1458">
        <v>279.24</v>
      </c>
    </row>
    <row r="1459" spans="1:17" x14ac:dyDescent="0.25">
      <c r="A1459">
        <v>70</v>
      </c>
      <c r="B1459" t="s">
        <v>858</v>
      </c>
      <c r="C1459" t="s">
        <v>14</v>
      </c>
      <c r="D1459" t="s">
        <v>859</v>
      </c>
      <c r="E1459">
        <v>0</v>
      </c>
      <c r="F1459">
        <v>0</v>
      </c>
      <c r="G1459">
        <v>0</v>
      </c>
      <c r="H1459">
        <v>0</v>
      </c>
      <c r="I1459">
        <v>128.88</v>
      </c>
      <c r="J1459">
        <v>190.25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319.13</v>
      </c>
    </row>
    <row r="1460" spans="1:17" x14ac:dyDescent="0.25">
      <c r="A1460">
        <v>70</v>
      </c>
      <c r="B1460" t="s">
        <v>858</v>
      </c>
      <c r="C1460" t="s">
        <v>14</v>
      </c>
      <c r="D1460" t="s">
        <v>72</v>
      </c>
      <c r="E1460">
        <v>0</v>
      </c>
      <c r="F1460">
        <v>0</v>
      </c>
      <c r="G1460">
        <v>27.48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27.48</v>
      </c>
    </row>
    <row r="1461" spans="1:17" x14ac:dyDescent="0.25">
      <c r="A1461">
        <v>70</v>
      </c>
      <c r="B1461" t="s">
        <v>858</v>
      </c>
      <c r="C1461" t="s">
        <v>14</v>
      </c>
      <c r="D1461" t="s">
        <v>60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19.329999999999998</v>
      </c>
      <c r="N1461">
        <v>0</v>
      </c>
      <c r="O1461">
        <v>0</v>
      </c>
      <c r="P1461">
        <v>0</v>
      </c>
      <c r="Q1461">
        <v>19.329999999999998</v>
      </c>
    </row>
    <row r="1462" spans="1:17" x14ac:dyDescent="0.25">
      <c r="A1462">
        <v>70</v>
      </c>
      <c r="B1462" t="s">
        <v>860</v>
      </c>
      <c r="C1462" t="s">
        <v>64</v>
      </c>
      <c r="D1462" t="s">
        <v>65</v>
      </c>
      <c r="E1462">
        <v>0</v>
      </c>
      <c r="F1462">
        <v>0</v>
      </c>
      <c r="G1462">
        <v>42.96</v>
      </c>
      <c r="H1462">
        <v>0</v>
      </c>
      <c r="I1462">
        <v>42.96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85.92</v>
      </c>
    </row>
    <row r="1463" spans="1:17" x14ac:dyDescent="0.25">
      <c r="A1463">
        <v>70</v>
      </c>
      <c r="B1463" t="s">
        <v>860</v>
      </c>
      <c r="C1463" t="s">
        <v>14</v>
      </c>
      <c r="D1463" t="s">
        <v>72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27.48</v>
      </c>
      <c r="Q1463">
        <v>27.48</v>
      </c>
    </row>
    <row r="1464" spans="1:17" x14ac:dyDescent="0.25">
      <c r="A1464">
        <v>70</v>
      </c>
      <c r="B1464" t="s">
        <v>861</v>
      </c>
      <c r="C1464" t="s">
        <v>27</v>
      </c>
      <c r="D1464" t="s">
        <v>352</v>
      </c>
      <c r="E1464">
        <v>0</v>
      </c>
      <c r="F1464">
        <v>0</v>
      </c>
      <c r="G1464">
        <v>2.41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2.41</v>
      </c>
    </row>
    <row r="1465" spans="1:17" x14ac:dyDescent="0.25">
      <c r="A1465">
        <v>70</v>
      </c>
      <c r="B1465" t="s">
        <v>862</v>
      </c>
      <c r="C1465" t="s">
        <v>27</v>
      </c>
      <c r="D1465" t="s">
        <v>202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</row>
    <row r="1466" spans="1:17" x14ac:dyDescent="0.25">
      <c r="A1466">
        <v>70</v>
      </c>
      <c r="B1466" t="s">
        <v>862</v>
      </c>
      <c r="C1466" t="s">
        <v>27</v>
      </c>
      <c r="D1466" t="s">
        <v>352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</row>
    <row r="1467" spans="1:17" x14ac:dyDescent="0.25">
      <c r="A1467">
        <v>70</v>
      </c>
      <c r="B1467" t="s">
        <v>862</v>
      </c>
      <c r="C1467" t="s">
        <v>27</v>
      </c>
      <c r="D1467" t="s">
        <v>165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17.399999999999999</v>
      </c>
      <c r="Q1467">
        <v>17.399999999999999</v>
      </c>
    </row>
    <row r="1468" spans="1:17" x14ac:dyDescent="0.25">
      <c r="A1468">
        <v>70</v>
      </c>
      <c r="B1468" t="s">
        <v>862</v>
      </c>
      <c r="C1468" t="s">
        <v>14</v>
      </c>
      <c r="D1468" t="s">
        <v>846</v>
      </c>
      <c r="E1468">
        <v>0</v>
      </c>
      <c r="F1468">
        <v>0</v>
      </c>
      <c r="G1468">
        <v>82.2</v>
      </c>
      <c r="H1468">
        <v>24.66</v>
      </c>
      <c r="I1468">
        <v>0</v>
      </c>
      <c r="J1468">
        <v>0</v>
      </c>
      <c r="K1468">
        <v>0</v>
      </c>
      <c r="L1468">
        <v>0</v>
      </c>
      <c r="M1468">
        <v>82.2</v>
      </c>
      <c r="N1468">
        <v>0</v>
      </c>
      <c r="O1468">
        <v>0</v>
      </c>
      <c r="P1468">
        <v>98.64</v>
      </c>
      <c r="Q1468">
        <v>287.7</v>
      </c>
    </row>
    <row r="1469" spans="1:17" x14ac:dyDescent="0.25">
      <c r="A1469">
        <v>70</v>
      </c>
      <c r="B1469" t="s">
        <v>862</v>
      </c>
      <c r="C1469" t="s">
        <v>14</v>
      </c>
      <c r="D1469" t="s">
        <v>735</v>
      </c>
      <c r="E1469">
        <v>0</v>
      </c>
      <c r="F1469">
        <v>819</v>
      </c>
      <c r="G1469">
        <v>465.57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1284.57</v>
      </c>
    </row>
    <row r="1470" spans="1:17" x14ac:dyDescent="0.25">
      <c r="A1470">
        <v>70</v>
      </c>
      <c r="B1470" t="s">
        <v>862</v>
      </c>
      <c r="C1470" t="s">
        <v>14</v>
      </c>
      <c r="D1470" t="s">
        <v>782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17.16</v>
      </c>
      <c r="Q1470">
        <v>17.16</v>
      </c>
    </row>
    <row r="1471" spans="1:17" x14ac:dyDescent="0.25">
      <c r="A1471">
        <v>70</v>
      </c>
      <c r="B1471" t="s">
        <v>862</v>
      </c>
      <c r="C1471" t="s">
        <v>14</v>
      </c>
      <c r="D1471" t="s">
        <v>741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12.29</v>
      </c>
      <c r="Q1471">
        <v>12.29</v>
      </c>
    </row>
    <row r="1472" spans="1:17" x14ac:dyDescent="0.25">
      <c r="A1472">
        <v>70</v>
      </c>
      <c r="B1472" t="s">
        <v>862</v>
      </c>
      <c r="C1472" t="s">
        <v>14</v>
      </c>
      <c r="D1472" t="s">
        <v>863</v>
      </c>
      <c r="E1472">
        <v>0</v>
      </c>
      <c r="F1472">
        <v>0</v>
      </c>
      <c r="G1472">
        <v>0</v>
      </c>
      <c r="H1472">
        <v>744.4</v>
      </c>
      <c r="I1472">
        <v>0</v>
      </c>
      <c r="J1472">
        <v>0</v>
      </c>
      <c r="K1472">
        <v>248.13</v>
      </c>
      <c r="L1472">
        <v>0</v>
      </c>
      <c r="M1472">
        <v>413.56</v>
      </c>
      <c r="N1472">
        <v>0</v>
      </c>
      <c r="O1472">
        <v>868.47</v>
      </c>
      <c r="P1472">
        <v>0</v>
      </c>
      <c r="Q1472">
        <v>2274.56</v>
      </c>
    </row>
    <row r="1473" spans="1:17" x14ac:dyDescent="0.25">
      <c r="A1473">
        <v>70</v>
      </c>
      <c r="B1473" t="s">
        <v>862</v>
      </c>
      <c r="C1473" t="s">
        <v>14</v>
      </c>
      <c r="D1473" t="s">
        <v>105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26.03</v>
      </c>
      <c r="N1473">
        <v>0</v>
      </c>
      <c r="O1473">
        <v>13.01</v>
      </c>
      <c r="P1473">
        <v>0</v>
      </c>
      <c r="Q1473">
        <v>39.04</v>
      </c>
    </row>
    <row r="1474" spans="1:17" x14ac:dyDescent="0.25">
      <c r="A1474">
        <v>70</v>
      </c>
      <c r="B1474" t="s">
        <v>864</v>
      </c>
      <c r="C1474" t="s">
        <v>14</v>
      </c>
      <c r="D1474" t="s">
        <v>741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12.29</v>
      </c>
      <c r="Q1474">
        <v>12.29</v>
      </c>
    </row>
    <row r="1475" spans="1:17" x14ac:dyDescent="0.25">
      <c r="A1475">
        <v>70</v>
      </c>
      <c r="B1475" t="s">
        <v>865</v>
      </c>
      <c r="C1475" t="s">
        <v>27</v>
      </c>
      <c r="D1475" t="s">
        <v>352</v>
      </c>
      <c r="E1475">
        <v>0</v>
      </c>
      <c r="F1475">
        <v>0</v>
      </c>
      <c r="G1475">
        <v>3.83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3.83</v>
      </c>
    </row>
    <row r="1476" spans="1:17" x14ac:dyDescent="0.25">
      <c r="A1476">
        <v>70</v>
      </c>
      <c r="B1476" t="s">
        <v>866</v>
      </c>
      <c r="C1476" t="s">
        <v>27</v>
      </c>
      <c r="D1476" t="s">
        <v>352</v>
      </c>
      <c r="E1476">
        <v>0</v>
      </c>
      <c r="F1476">
        <v>0</v>
      </c>
      <c r="G1476">
        <v>4.3899999999999997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4.3899999999999997</v>
      </c>
    </row>
    <row r="1477" spans="1:17" x14ac:dyDescent="0.25">
      <c r="A1477">
        <v>70</v>
      </c>
      <c r="B1477" t="s">
        <v>867</v>
      </c>
      <c r="C1477" t="s">
        <v>21</v>
      </c>
      <c r="D1477" t="s">
        <v>868</v>
      </c>
      <c r="E1477">
        <v>0</v>
      </c>
      <c r="F1477">
        <v>19.75</v>
      </c>
      <c r="G1477">
        <v>19.75</v>
      </c>
      <c r="H1477">
        <v>19.75</v>
      </c>
      <c r="I1477">
        <v>39.51</v>
      </c>
      <c r="J1477">
        <v>19.75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118.51</v>
      </c>
    </row>
    <row r="1478" spans="1:17" x14ac:dyDescent="0.25">
      <c r="A1478">
        <v>70</v>
      </c>
      <c r="B1478" t="s">
        <v>353</v>
      </c>
      <c r="C1478" t="s">
        <v>27</v>
      </c>
      <c r="D1478" t="s">
        <v>44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</row>
    <row r="1479" spans="1:17" x14ac:dyDescent="0.25">
      <c r="A1479">
        <v>70</v>
      </c>
      <c r="B1479" t="s">
        <v>353</v>
      </c>
      <c r="C1479" t="s">
        <v>27</v>
      </c>
      <c r="D1479" t="s">
        <v>352</v>
      </c>
      <c r="E1479">
        <v>0</v>
      </c>
      <c r="F1479">
        <v>0</v>
      </c>
      <c r="G1479">
        <v>2.89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2.89</v>
      </c>
    </row>
    <row r="1480" spans="1:17" x14ac:dyDescent="0.25">
      <c r="A1480">
        <v>70</v>
      </c>
      <c r="B1480" t="s">
        <v>353</v>
      </c>
      <c r="C1480" t="s">
        <v>27</v>
      </c>
      <c r="D1480" t="s">
        <v>354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7" x14ac:dyDescent="0.25">
      <c r="A1481">
        <v>70</v>
      </c>
      <c r="B1481" t="s">
        <v>355</v>
      </c>
      <c r="C1481" t="s">
        <v>17</v>
      </c>
      <c r="D1481" t="s">
        <v>706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 x14ac:dyDescent="0.25">
      <c r="A1482">
        <v>70</v>
      </c>
      <c r="B1482" t="s">
        <v>355</v>
      </c>
      <c r="C1482" t="s">
        <v>27</v>
      </c>
      <c r="D1482" t="s">
        <v>43</v>
      </c>
      <c r="E1482">
        <v>0</v>
      </c>
      <c r="F1482">
        <v>13.87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13.87</v>
      </c>
    </row>
    <row r="1483" spans="1:17" x14ac:dyDescent="0.25">
      <c r="A1483">
        <v>70</v>
      </c>
      <c r="B1483" t="s">
        <v>355</v>
      </c>
      <c r="C1483" t="s">
        <v>27</v>
      </c>
      <c r="D1483" t="s">
        <v>44</v>
      </c>
      <c r="E1483">
        <v>0</v>
      </c>
      <c r="F1483">
        <v>0</v>
      </c>
      <c r="G1483">
        <v>52.02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52.02</v>
      </c>
    </row>
    <row r="1484" spans="1:17" x14ac:dyDescent="0.25">
      <c r="A1484">
        <v>70</v>
      </c>
      <c r="B1484" t="s">
        <v>355</v>
      </c>
      <c r="C1484" t="s">
        <v>27</v>
      </c>
      <c r="D1484" t="s">
        <v>352</v>
      </c>
      <c r="E1484">
        <v>0</v>
      </c>
      <c r="F1484">
        <v>0</v>
      </c>
      <c r="G1484">
        <v>62.42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62.42</v>
      </c>
    </row>
    <row r="1485" spans="1:17" x14ac:dyDescent="0.25">
      <c r="A1485">
        <v>70</v>
      </c>
      <c r="B1485" t="s">
        <v>355</v>
      </c>
      <c r="C1485" t="s">
        <v>27</v>
      </c>
      <c r="D1485" t="s">
        <v>356</v>
      </c>
      <c r="E1485">
        <v>0</v>
      </c>
      <c r="F1485">
        <v>0</v>
      </c>
      <c r="G1485">
        <v>34.68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34.68</v>
      </c>
    </row>
    <row r="1486" spans="1:17" x14ac:dyDescent="0.25">
      <c r="A1486">
        <v>70</v>
      </c>
      <c r="B1486" t="s">
        <v>355</v>
      </c>
      <c r="C1486" t="s">
        <v>27</v>
      </c>
      <c r="D1486" t="s">
        <v>354</v>
      </c>
      <c r="E1486">
        <v>0</v>
      </c>
      <c r="F1486">
        <v>0</v>
      </c>
      <c r="G1486">
        <v>0</v>
      </c>
      <c r="H1486">
        <v>0</v>
      </c>
      <c r="I1486">
        <v>34.68</v>
      </c>
      <c r="J1486">
        <v>48.6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83.28</v>
      </c>
    </row>
    <row r="1487" spans="1:17" x14ac:dyDescent="0.25">
      <c r="A1487">
        <v>70</v>
      </c>
      <c r="B1487" t="s">
        <v>355</v>
      </c>
      <c r="C1487" t="s">
        <v>14</v>
      </c>
      <c r="D1487" t="s">
        <v>101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27.74</v>
      </c>
      <c r="Q1487">
        <v>27.74</v>
      </c>
    </row>
    <row r="1488" spans="1:17" x14ac:dyDescent="0.25">
      <c r="A1488">
        <v>70</v>
      </c>
      <c r="B1488" t="s">
        <v>355</v>
      </c>
      <c r="C1488" t="s">
        <v>14</v>
      </c>
      <c r="D1488" t="s">
        <v>72</v>
      </c>
      <c r="E1488">
        <v>0</v>
      </c>
      <c r="F1488">
        <v>0</v>
      </c>
      <c r="G1488">
        <v>0</v>
      </c>
      <c r="H1488">
        <v>0</v>
      </c>
      <c r="I1488">
        <v>29.64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59.28</v>
      </c>
      <c r="Q1488">
        <v>88.92</v>
      </c>
    </row>
    <row r="1489" spans="1:17" x14ac:dyDescent="0.25">
      <c r="A1489">
        <v>70</v>
      </c>
      <c r="B1489" t="s">
        <v>355</v>
      </c>
      <c r="C1489" t="s">
        <v>14</v>
      </c>
      <c r="D1489" t="s">
        <v>846</v>
      </c>
      <c r="E1489">
        <v>0</v>
      </c>
      <c r="F1489">
        <v>0</v>
      </c>
      <c r="G1489">
        <v>0</v>
      </c>
      <c r="H1489">
        <v>29.64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29.64</v>
      </c>
    </row>
    <row r="1490" spans="1:17" x14ac:dyDescent="0.25">
      <c r="A1490">
        <v>70</v>
      </c>
      <c r="B1490" t="s">
        <v>355</v>
      </c>
      <c r="C1490" t="s">
        <v>14</v>
      </c>
      <c r="D1490" t="s">
        <v>735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29.64</v>
      </c>
      <c r="O1490">
        <v>0</v>
      </c>
      <c r="P1490">
        <v>0</v>
      </c>
      <c r="Q1490">
        <v>29.64</v>
      </c>
    </row>
    <row r="1491" spans="1:17" x14ac:dyDescent="0.25">
      <c r="A1491">
        <v>70</v>
      </c>
      <c r="B1491" t="s">
        <v>355</v>
      </c>
      <c r="C1491" t="s">
        <v>14</v>
      </c>
      <c r="D1491" t="s">
        <v>863</v>
      </c>
      <c r="E1491">
        <v>0</v>
      </c>
      <c r="F1491">
        <v>0</v>
      </c>
      <c r="G1491">
        <v>0</v>
      </c>
      <c r="H1491">
        <v>58.52</v>
      </c>
      <c r="I1491">
        <v>0</v>
      </c>
      <c r="J1491">
        <v>0</v>
      </c>
      <c r="K1491">
        <v>70.23</v>
      </c>
      <c r="L1491">
        <v>0</v>
      </c>
      <c r="M1491">
        <v>117.04</v>
      </c>
      <c r="N1491">
        <v>0</v>
      </c>
      <c r="O1491">
        <v>117.04</v>
      </c>
      <c r="P1491">
        <v>117.04</v>
      </c>
      <c r="Q1491">
        <v>479.87</v>
      </c>
    </row>
    <row r="1492" spans="1:17" x14ac:dyDescent="0.25">
      <c r="A1492">
        <v>70</v>
      </c>
      <c r="B1492" t="s">
        <v>357</v>
      </c>
      <c r="C1492" t="s">
        <v>27</v>
      </c>
      <c r="D1492" t="s">
        <v>44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</row>
    <row r="1493" spans="1:17" x14ac:dyDescent="0.25">
      <c r="A1493">
        <v>70</v>
      </c>
      <c r="B1493" t="s">
        <v>357</v>
      </c>
      <c r="C1493" t="s">
        <v>27</v>
      </c>
      <c r="D1493" t="s">
        <v>354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</row>
    <row r="1494" spans="1:17" x14ac:dyDescent="0.25">
      <c r="A1494">
        <v>70</v>
      </c>
      <c r="B1494" t="s">
        <v>358</v>
      </c>
      <c r="C1494" t="s">
        <v>17</v>
      </c>
      <c r="D1494" t="s">
        <v>706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</row>
    <row r="1495" spans="1:17" x14ac:dyDescent="0.25">
      <c r="A1495">
        <v>70</v>
      </c>
      <c r="B1495" t="s">
        <v>358</v>
      </c>
      <c r="C1495" t="s">
        <v>27</v>
      </c>
      <c r="D1495" t="s">
        <v>44</v>
      </c>
      <c r="E1495">
        <v>0</v>
      </c>
      <c r="F1495">
        <v>0</v>
      </c>
      <c r="G1495">
        <v>0</v>
      </c>
      <c r="H1495">
        <v>0</v>
      </c>
      <c r="I1495">
        <v>11.98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11.98</v>
      </c>
    </row>
    <row r="1496" spans="1:17" x14ac:dyDescent="0.25">
      <c r="A1496">
        <v>70</v>
      </c>
      <c r="B1496" t="s">
        <v>358</v>
      </c>
      <c r="C1496" t="s">
        <v>27</v>
      </c>
      <c r="D1496" t="s">
        <v>352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</row>
    <row r="1497" spans="1:17" x14ac:dyDescent="0.25">
      <c r="A1497">
        <v>70</v>
      </c>
      <c r="B1497" t="s">
        <v>358</v>
      </c>
      <c r="C1497" t="s">
        <v>27</v>
      </c>
      <c r="D1497" t="s">
        <v>356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</row>
    <row r="1498" spans="1:17" x14ac:dyDescent="0.25">
      <c r="A1498">
        <v>70</v>
      </c>
      <c r="B1498" t="s">
        <v>358</v>
      </c>
      <c r="C1498" t="s">
        <v>27</v>
      </c>
      <c r="D1498" t="s">
        <v>354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</row>
    <row r="1499" spans="1:17" x14ac:dyDescent="0.25">
      <c r="A1499">
        <v>70</v>
      </c>
      <c r="B1499" t="s">
        <v>358</v>
      </c>
      <c r="C1499" t="s">
        <v>21</v>
      </c>
      <c r="D1499" t="s">
        <v>869</v>
      </c>
      <c r="E1499">
        <v>0</v>
      </c>
      <c r="F1499">
        <v>10.57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10.57</v>
      </c>
    </row>
    <row r="1500" spans="1:17" x14ac:dyDescent="0.25">
      <c r="A1500">
        <v>70</v>
      </c>
      <c r="B1500" t="s">
        <v>359</v>
      </c>
      <c r="C1500" t="s">
        <v>27</v>
      </c>
      <c r="D1500" t="s">
        <v>44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</row>
    <row r="1501" spans="1:17" x14ac:dyDescent="0.25">
      <c r="A1501">
        <v>70</v>
      </c>
      <c r="B1501" t="s">
        <v>359</v>
      </c>
      <c r="C1501" t="s">
        <v>27</v>
      </c>
      <c r="D1501" t="s">
        <v>352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</row>
    <row r="1502" spans="1:17" x14ac:dyDescent="0.25">
      <c r="A1502">
        <v>70</v>
      </c>
      <c r="B1502" t="s">
        <v>359</v>
      </c>
      <c r="C1502" t="s">
        <v>27</v>
      </c>
      <c r="D1502" t="s">
        <v>356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</row>
    <row r="1503" spans="1:17" x14ac:dyDescent="0.25">
      <c r="A1503">
        <v>70</v>
      </c>
      <c r="B1503" t="s">
        <v>359</v>
      </c>
      <c r="C1503" t="s">
        <v>27</v>
      </c>
      <c r="D1503" t="s">
        <v>354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</row>
    <row r="1504" spans="1:17" x14ac:dyDescent="0.25">
      <c r="A1504">
        <v>70</v>
      </c>
      <c r="B1504" t="s">
        <v>359</v>
      </c>
      <c r="C1504" t="s">
        <v>21</v>
      </c>
      <c r="D1504" t="s">
        <v>754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7" ht="15.75" thickBot="1" x14ac:dyDescent="0.3">
      <c r="E1505" s="2">
        <f>SUM(E1455:E1504)</f>
        <v>0</v>
      </c>
      <c r="F1505" s="2">
        <f t="shared" ref="F1505:Q1505" si="52">SUM(F1455:F1504)</f>
        <v>962.91000000000008</v>
      </c>
      <c r="G1505" s="2">
        <f t="shared" si="52"/>
        <v>822.07999999999993</v>
      </c>
      <c r="H1505" s="2">
        <f t="shared" si="52"/>
        <v>876.96999999999991</v>
      </c>
      <c r="I1505" s="2">
        <f t="shared" si="52"/>
        <v>373.57</v>
      </c>
      <c r="J1505" s="2">
        <f t="shared" si="52"/>
        <v>258.60000000000002</v>
      </c>
      <c r="K1505" s="2">
        <f t="shared" si="52"/>
        <v>330.6</v>
      </c>
      <c r="L1505" s="2">
        <f t="shared" si="52"/>
        <v>85.92</v>
      </c>
      <c r="M1505" s="2">
        <f t="shared" si="52"/>
        <v>744.07999999999993</v>
      </c>
      <c r="N1505" s="2">
        <f t="shared" si="52"/>
        <v>29.64</v>
      </c>
      <c r="O1505" s="2">
        <f t="shared" si="52"/>
        <v>998.52</v>
      </c>
      <c r="P1505" s="2">
        <f t="shared" si="52"/>
        <v>389.32</v>
      </c>
      <c r="Q1505" s="2">
        <f t="shared" si="52"/>
        <v>5872.21</v>
      </c>
    </row>
    <row r="1506" spans="1:17" x14ac:dyDescent="0.25">
      <c r="A1506">
        <v>73</v>
      </c>
      <c r="B1506" t="s">
        <v>360</v>
      </c>
      <c r="C1506" t="s">
        <v>27</v>
      </c>
      <c r="D1506" t="s">
        <v>720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</row>
    <row r="1507" spans="1:17" x14ac:dyDescent="0.25">
      <c r="A1507">
        <v>73</v>
      </c>
      <c r="B1507" t="s">
        <v>360</v>
      </c>
      <c r="C1507" t="s">
        <v>27</v>
      </c>
      <c r="D1507" t="s">
        <v>335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</row>
    <row r="1508" spans="1:17" x14ac:dyDescent="0.25">
      <c r="A1508">
        <v>73</v>
      </c>
      <c r="B1508" t="s">
        <v>360</v>
      </c>
      <c r="C1508" t="s">
        <v>64</v>
      </c>
      <c r="D1508" t="s">
        <v>155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30.59</v>
      </c>
      <c r="P1508">
        <v>0</v>
      </c>
      <c r="Q1508">
        <v>30.59</v>
      </c>
    </row>
    <row r="1509" spans="1:17" x14ac:dyDescent="0.25">
      <c r="A1509">
        <v>73</v>
      </c>
      <c r="B1509" t="s">
        <v>360</v>
      </c>
      <c r="C1509" t="s">
        <v>14</v>
      </c>
      <c r="D1509" t="s">
        <v>59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 x14ac:dyDescent="0.25">
      <c r="A1510">
        <v>73</v>
      </c>
      <c r="B1510" t="s">
        <v>360</v>
      </c>
      <c r="C1510" t="s">
        <v>14</v>
      </c>
      <c r="D1510" t="s">
        <v>732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7" x14ac:dyDescent="0.25">
      <c r="A1511">
        <v>73</v>
      </c>
      <c r="B1511" t="s">
        <v>361</v>
      </c>
      <c r="C1511" t="s">
        <v>17</v>
      </c>
      <c r="D1511" t="s">
        <v>706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2" spans="1:17" x14ac:dyDescent="0.25">
      <c r="A1512">
        <v>73</v>
      </c>
      <c r="B1512" t="s">
        <v>361</v>
      </c>
      <c r="C1512" t="s">
        <v>27</v>
      </c>
      <c r="D1512" t="s">
        <v>50</v>
      </c>
      <c r="E1512">
        <v>0</v>
      </c>
      <c r="F1512">
        <v>27.54</v>
      </c>
      <c r="G1512">
        <v>0</v>
      </c>
      <c r="H1512">
        <v>27.54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55.08</v>
      </c>
    </row>
    <row r="1513" spans="1:17" x14ac:dyDescent="0.25">
      <c r="A1513">
        <v>73</v>
      </c>
      <c r="B1513" t="s">
        <v>361</v>
      </c>
      <c r="C1513" t="s">
        <v>27</v>
      </c>
      <c r="D1513" t="s">
        <v>99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27.54</v>
      </c>
      <c r="P1513">
        <v>0</v>
      </c>
      <c r="Q1513">
        <v>27.54</v>
      </c>
    </row>
    <row r="1514" spans="1:17" x14ac:dyDescent="0.25">
      <c r="A1514">
        <v>73</v>
      </c>
      <c r="B1514" t="s">
        <v>361</v>
      </c>
      <c r="C1514" t="s">
        <v>27</v>
      </c>
      <c r="D1514" t="s">
        <v>43</v>
      </c>
      <c r="E1514">
        <v>0</v>
      </c>
      <c r="F1514">
        <v>29.38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29.38</v>
      </c>
    </row>
    <row r="1515" spans="1:17" x14ac:dyDescent="0.25">
      <c r="A1515">
        <v>73</v>
      </c>
      <c r="B1515" t="s">
        <v>361</v>
      </c>
      <c r="C1515" t="s">
        <v>21</v>
      </c>
      <c r="D1515" t="s">
        <v>870</v>
      </c>
      <c r="E1515">
        <v>0</v>
      </c>
      <c r="F1515">
        <v>23.64</v>
      </c>
      <c r="G1515">
        <v>23.64</v>
      </c>
      <c r="H1515">
        <v>23.64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70.92</v>
      </c>
    </row>
    <row r="1516" spans="1:17" x14ac:dyDescent="0.25">
      <c r="A1516">
        <v>73</v>
      </c>
      <c r="B1516" t="s">
        <v>361</v>
      </c>
      <c r="C1516" t="s">
        <v>21</v>
      </c>
      <c r="D1516" t="s">
        <v>54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54.76</v>
      </c>
      <c r="Q1516">
        <v>54.76</v>
      </c>
    </row>
    <row r="1517" spans="1:17" x14ac:dyDescent="0.25">
      <c r="A1517">
        <v>73</v>
      </c>
      <c r="B1517" t="s">
        <v>361</v>
      </c>
      <c r="C1517" t="s">
        <v>21</v>
      </c>
      <c r="D1517" t="s">
        <v>57</v>
      </c>
      <c r="E1517">
        <v>0</v>
      </c>
      <c r="F1517">
        <v>0</v>
      </c>
      <c r="G1517">
        <v>0</v>
      </c>
      <c r="H1517">
        <v>30.59</v>
      </c>
      <c r="I1517">
        <v>30.59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30.59</v>
      </c>
      <c r="Q1517">
        <v>91.77</v>
      </c>
    </row>
    <row r="1518" spans="1:17" x14ac:dyDescent="0.25">
      <c r="A1518">
        <v>73</v>
      </c>
      <c r="B1518" t="s">
        <v>361</v>
      </c>
      <c r="C1518" t="s">
        <v>14</v>
      </c>
      <c r="D1518" t="s">
        <v>703</v>
      </c>
      <c r="E1518">
        <v>46.2</v>
      </c>
      <c r="F1518">
        <v>0</v>
      </c>
      <c r="G1518">
        <v>0</v>
      </c>
      <c r="H1518">
        <v>73.44</v>
      </c>
      <c r="I1518">
        <v>293.76</v>
      </c>
      <c r="J1518">
        <v>0</v>
      </c>
      <c r="K1518">
        <v>73.44</v>
      </c>
      <c r="L1518">
        <v>0</v>
      </c>
      <c r="M1518">
        <v>0</v>
      </c>
      <c r="N1518">
        <v>146.88</v>
      </c>
      <c r="O1518">
        <v>73.44</v>
      </c>
      <c r="P1518">
        <v>146.88</v>
      </c>
      <c r="Q1518">
        <v>854.04</v>
      </c>
    </row>
    <row r="1519" spans="1:17" x14ac:dyDescent="0.25">
      <c r="A1519">
        <v>73</v>
      </c>
      <c r="B1519" t="s">
        <v>361</v>
      </c>
      <c r="C1519" t="s">
        <v>14</v>
      </c>
      <c r="D1519" t="s">
        <v>704</v>
      </c>
      <c r="E1519">
        <v>0</v>
      </c>
      <c r="F1519">
        <v>0</v>
      </c>
      <c r="G1519">
        <v>330.48</v>
      </c>
      <c r="H1519">
        <v>0</v>
      </c>
      <c r="I1519">
        <v>110.16</v>
      </c>
      <c r="J1519">
        <v>110.16</v>
      </c>
      <c r="K1519">
        <v>73.44</v>
      </c>
      <c r="L1519">
        <v>110.16</v>
      </c>
      <c r="M1519">
        <v>0</v>
      </c>
      <c r="N1519">
        <v>183.6</v>
      </c>
      <c r="O1519">
        <v>146.88</v>
      </c>
      <c r="P1519">
        <v>0</v>
      </c>
      <c r="Q1519">
        <v>1064.8800000000001</v>
      </c>
    </row>
    <row r="1520" spans="1:17" x14ac:dyDescent="0.25">
      <c r="A1520">
        <v>73</v>
      </c>
      <c r="B1520" t="s">
        <v>361</v>
      </c>
      <c r="C1520" t="s">
        <v>14</v>
      </c>
      <c r="D1520" t="s">
        <v>705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73.44</v>
      </c>
      <c r="K1520">
        <v>0</v>
      </c>
      <c r="L1520">
        <v>0</v>
      </c>
      <c r="M1520">
        <v>0</v>
      </c>
      <c r="N1520">
        <v>146.88</v>
      </c>
      <c r="O1520">
        <v>0</v>
      </c>
      <c r="P1520">
        <v>0</v>
      </c>
      <c r="Q1520">
        <v>220.32</v>
      </c>
    </row>
    <row r="1521" spans="1:17" x14ac:dyDescent="0.25">
      <c r="A1521">
        <v>73</v>
      </c>
      <c r="B1521" t="s">
        <v>361</v>
      </c>
      <c r="C1521" t="s">
        <v>14</v>
      </c>
      <c r="D1521" t="s">
        <v>871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156.66999999999999</v>
      </c>
      <c r="K1521">
        <v>411.26</v>
      </c>
      <c r="L1521">
        <v>489.6</v>
      </c>
      <c r="M1521">
        <v>842.09</v>
      </c>
      <c r="N1521">
        <v>920.44</v>
      </c>
      <c r="O1521">
        <v>979.2</v>
      </c>
      <c r="P1521">
        <v>920.44</v>
      </c>
      <c r="Q1521">
        <v>4719.7</v>
      </c>
    </row>
    <row r="1522" spans="1:17" x14ac:dyDescent="0.25">
      <c r="A1522">
        <v>73</v>
      </c>
      <c r="B1522" t="s">
        <v>361</v>
      </c>
      <c r="C1522" t="s">
        <v>14</v>
      </c>
      <c r="D1522" t="s">
        <v>872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137.09</v>
      </c>
      <c r="K1522">
        <v>254.6</v>
      </c>
      <c r="L1522">
        <v>254.59</v>
      </c>
      <c r="M1522">
        <v>430.84</v>
      </c>
      <c r="N1522">
        <v>430.84</v>
      </c>
      <c r="O1522">
        <v>607.1</v>
      </c>
      <c r="P1522">
        <v>567.92999999999995</v>
      </c>
      <c r="Q1522">
        <v>2682.99</v>
      </c>
    </row>
    <row r="1523" spans="1:17" x14ac:dyDescent="0.25">
      <c r="A1523">
        <v>73</v>
      </c>
      <c r="B1523" t="s">
        <v>361</v>
      </c>
      <c r="C1523" t="s">
        <v>14</v>
      </c>
      <c r="D1523" t="s">
        <v>873</v>
      </c>
      <c r="E1523">
        <v>345</v>
      </c>
      <c r="F1523">
        <v>391.67</v>
      </c>
      <c r="G1523">
        <v>489.6</v>
      </c>
      <c r="H1523">
        <v>470.01</v>
      </c>
      <c r="I1523">
        <v>372.11</v>
      </c>
      <c r="J1523">
        <v>548.36</v>
      </c>
      <c r="K1523">
        <v>235.01</v>
      </c>
      <c r="L1523">
        <v>235.01</v>
      </c>
      <c r="M1523">
        <v>391.68</v>
      </c>
      <c r="N1523">
        <v>372.1</v>
      </c>
      <c r="O1523">
        <v>293.76</v>
      </c>
      <c r="P1523">
        <v>430.85</v>
      </c>
      <c r="Q1523">
        <v>4575.16</v>
      </c>
    </row>
    <row r="1524" spans="1:17" x14ac:dyDescent="0.25">
      <c r="A1524">
        <v>73</v>
      </c>
      <c r="B1524" t="s">
        <v>361</v>
      </c>
      <c r="C1524" t="s">
        <v>14</v>
      </c>
      <c r="D1524" t="s">
        <v>874</v>
      </c>
      <c r="E1524">
        <v>0</v>
      </c>
      <c r="F1524">
        <v>0</v>
      </c>
      <c r="G1524">
        <v>0</v>
      </c>
      <c r="H1524">
        <v>0</v>
      </c>
      <c r="I1524">
        <v>78.34</v>
      </c>
      <c r="J1524">
        <v>470.02</v>
      </c>
      <c r="K1524">
        <v>411.27</v>
      </c>
      <c r="L1524">
        <v>313.33999999999997</v>
      </c>
      <c r="M1524">
        <v>744.19</v>
      </c>
      <c r="N1524">
        <v>724.59</v>
      </c>
      <c r="O1524">
        <v>822.52</v>
      </c>
      <c r="P1524">
        <v>724.6</v>
      </c>
      <c r="Q1524">
        <v>4288.87</v>
      </c>
    </row>
    <row r="1525" spans="1:17" x14ac:dyDescent="0.25">
      <c r="A1525">
        <v>73</v>
      </c>
      <c r="B1525" t="s">
        <v>361</v>
      </c>
      <c r="C1525" t="s">
        <v>14</v>
      </c>
      <c r="D1525" t="s">
        <v>875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58.75</v>
      </c>
      <c r="K1525">
        <v>156.66999999999999</v>
      </c>
      <c r="L1525">
        <v>293.76</v>
      </c>
      <c r="M1525">
        <v>0</v>
      </c>
      <c r="N1525">
        <v>0</v>
      </c>
      <c r="O1525">
        <v>391.68</v>
      </c>
      <c r="P1525">
        <v>489.6</v>
      </c>
      <c r="Q1525">
        <v>1390.46</v>
      </c>
    </row>
    <row r="1526" spans="1:17" x14ac:dyDescent="0.25">
      <c r="A1526">
        <v>73</v>
      </c>
      <c r="B1526" t="s">
        <v>361</v>
      </c>
      <c r="C1526" t="s">
        <v>14</v>
      </c>
      <c r="D1526" t="s">
        <v>781</v>
      </c>
      <c r="E1526">
        <v>64.69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64.69</v>
      </c>
    </row>
    <row r="1527" spans="1:17" x14ac:dyDescent="0.25">
      <c r="A1527">
        <v>73</v>
      </c>
      <c r="B1527" t="s">
        <v>361</v>
      </c>
      <c r="C1527" t="s">
        <v>14</v>
      </c>
      <c r="D1527" t="s">
        <v>15</v>
      </c>
      <c r="E1527">
        <v>0</v>
      </c>
      <c r="F1527">
        <v>0</v>
      </c>
      <c r="G1527">
        <v>73.44</v>
      </c>
      <c r="H1527">
        <v>146.88</v>
      </c>
      <c r="I1527">
        <v>0</v>
      </c>
      <c r="J1527">
        <v>0</v>
      </c>
      <c r="K1527">
        <v>0</v>
      </c>
      <c r="L1527">
        <v>146.88</v>
      </c>
      <c r="M1527">
        <v>73.44</v>
      </c>
      <c r="N1527">
        <v>73.44</v>
      </c>
      <c r="O1527">
        <v>0</v>
      </c>
      <c r="P1527">
        <v>0</v>
      </c>
      <c r="Q1527">
        <v>514.08000000000004</v>
      </c>
    </row>
    <row r="1528" spans="1:17" x14ac:dyDescent="0.25">
      <c r="A1528">
        <v>73</v>
      </c>
      <c r="B1528" t="s">
        <v>361</v>
      </c>
      <c r="C1528" t="s">
        <v>14</v>
      </c>
      <c r="D1528" t="s">
        <v>140</v>
      </c>
      <c r="E1528">
        <v>0</v>
      </c>
      <c r="F1528">
        <v>297.60000000000002</v>
      </c>
      <c r="G1528">
        <v>0</v>
      </c>
      <c r="H1528">
        <v>146.88</v>
      </c>
      <c r="I1528">
        <v>0</v>
      </c>
      <c r="J1528">
        <v>293.76</v>
      </c>
      <c r="K1528">
        <v>0</v>
      </c>
      <c r="L1528">
        <v>0</v>
      </c>
      <c r="M1528">
        <v>146.88</v>
      </c>
      <c r="N1528">
        <v>0</v>
      </c>
      <c r="O1528">
        <v>440.64</v>
      </c>
      <c r="P1528">
        <v>0</v>
      </c>
      <c r="Q1528">
        <v>1325.76</v>
      </c>
    </row>
    <row r="1529" spans="1:17" x14ac:dyDescent="0.25">
      <c r="A1529">
        <v>73</v>
      </c>
      <c r="B1529" t="s">
        <v>361</v>
      </c>
      <c r="C1529" t="s">
        <v>14</v>
      </c>
      <c r="D1529" t="s">
        <v>73</v>
      </c>
      <c r="E1529">
        <v>57.5</v>
      </c>
      <c r="F1529">
        <v>78.34</v>
      </c>
      <c r="G1529">
        <v>19.579999999999998</v>
      </c>
      <c r="H1529">
        <v>19.579999999999998</v>
      </c>
      <c r="I1529">
        <v>0</v>
      </c>
      <c r="J1529">
        <v>0</v>
      </c>
      <c r="K1529">
        <v>0</v>
      </c>
      <c r="L1529">
        <v>0</v>
      </c>
      <c r="M1529">
        <v>39.17</v>
      </c>
      <c r="N1529">
        <v>0</v>
      </c>
      <c r="O1529">
        <v>0</v>
      </c>
      <c r="P1529">
        <v>0</v>
      </c>
      <c r="Q1529">
        <v>214.17</v>
      </c>
    </row>
    <row r="1530" spans="1:17" x14ac:dyDescent="0.25">
      <c r="A1530">
        <v>73</v>
      </c>
      <c r="B1530" t="s">
        <v>361</v>
      </c>
      <c r="C1530" t="s">
        <v>14</v>
      </c>
      <c r="D1530" t="s">
        <v>59</v>
      </c>
      <c r="E1530">
        <v>0</v>
      </c>
      <c r="F1530">
        <v>0</v>
      </c>
      <c r="G1530">
        <v>0</v>
      </c>
      <c r="H1530">
        <v>0</v>
      </c>
      <c r="I1530">
        <v>29.38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29.38</v>
      </c>
    </row>
    <row r="1531" spans="1:17" x14ac:dyDescent="0.25">
      <c r="A1531">
        <v>73</v>
      </c>
      <c r="B1531" t="s">
        <v>362</v>
      </c>
      <c r="C1531" t="s">
        <v>64</v>
      </c>
      <c r="D1531" t="s">
        <v>155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53.68</v>
      </c>
      <c r="P1531">
        <v>0</v>
      </c>
      <c r="Q1531">
        <v>53.68</v>
      </c>
    </row>
    <row r="1532" spans="1:17" x14ac:dyDescent="0.25">
      <c r="A1532">
        <v>73</v>
      </c>
      <c r="B1532" t="s">
        <v>362</v>
      </c>
      <c r="C1532" t="s">
        <v>21</v>
      </c>
      <c r="D1532" t="s">
        <v>24</v>
      </c>
      <c r="E1532">
        <v>0</v>
      </c>
      <c r="F1532">
        <v>0</v>
      </c>
      <c r="G1532">
        <v>0</v>
      </c>
      <c r="H1532">
        <v>214.8</v>
      </c>
      <c r="I1532">
        <v>0</v>
      </c>
      <c r="J1532">
        <v>161.1</v>
      </c>
      <c r="K1532">
        <v>0</v>
      </c>
      <c r="L1532">
        <v>0</v>
      </c>
      <c r="M1532">
        <v>0</v>
      </c>
      <c r="N1532">
        <v>107.4</v>
      </c>
      <c r="O1532">
        <v>53.7</v>
      </c>
      <c r="P1532">
        <v>0</v>
      </c>
      <c r="Q1532">
        <v>537</v>
      </c>
    </row>
    <row r="1533" spans="1:17" x14ac:dyDescent="0.25">
      <c r="A1533">
        <v>73</v>
      </c>
      <c r="B1533" t="s">
        <v>363</v>
      </c>
      <c r="C1533" t="s">
        <v>27</v>
      </c>
      <c r="D1533" t="s">
        <v>43</v>
      </c>
      <c r="E1533">
        <v>0</v>
      </c>
      <c r="F1533">
        <v>51.55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51.55</v>
      </c>
    </row>
    <row r="1534" spans="1:17" x14ac:dyDescent="0.25">
      <c r="A1534">
        <v>73</v>
      </c>
      <c r="B1534" t="s">
        <v>363</v>
      </c>
      <c r="C1534" t="s">
        <v>14</v>
      </c>
      <c r="D1534" t="s">
        <v>180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58</v>
      </c>
      <c r="M1534">
        <v>0</v>
      </c>
      <c r="N1534">
        <v>0</v>
      </c>
      <c r="O1534">
        <v>0</v>
      </c>
      <c r="P1534">
        <v>0</v>
      </c>
      <c r="Q1534">
        <v>58</v>
      </c>
    </row>
    <row r="1535" spans="1:17" x14ac:dyDescent="0.25">
      <c r="A1535">
        <v>73</v>
      </c>
      <c r="B1535" t="s">
        <v>363</v>
      </c>
      <c r="C1535" t="s">
        <v>14</v>
      </c>
      <c r="D1535" t="s">
        <v>725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51.55</v>
      </c>
      <c r="N1535">
        <v>0</v>
      </c>
      <c r="O1535">
        <v>0</v>
      </c>
      <c r="P1535">
        <v>0</v>
      </c>
      <c r="Q1535">
        <v>51.55</v>
      </c>
    </row>
    <row r="1536" spans="1:17" x14ac:dyDescent="0.25">
      <c r="A1536">
        <v>73</v>
      </c>
      <c r="B1536" t="s">
        <v>364</v>
      </c>
      <c r="C1536" t="s">
        <v>64</v>
      </c>
      <c r="D1536" t="s">
        <v>155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76.02</v>
      </c>
      <c r="P1536">
        <v>0</v>
      </c>
      <c r="Q1536">
        <v>76.02</v>
      </c>
    </row>
    <row r="1537" spans="1:17" x14ac:dyDescent="0.25">
      <c r="A1537">
        <v>73</v>
      </c>
      <c r="B1537" t="s">
        <v>364</v>
      </c>
      <c r="C1537" t="s">
        <v>14</v>
      </c>
      <c r="D1537" t="s">
        <v>140</v>
      </c>
      <c r="E1537">
        <v>0</v>
      </c>
      <c r="F1537">
        <v>-54.76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-54.76</v>
      </c>
    </row>
    <row r="1538" spans="1:17" x14ac:dyDescent="0.25">
      <c r="A1538">
        <v>73</v>
      </c>
      <c r="B1538" t="s">
        <v>365</v>
      </c>
      <c r="C1538" t="s">
        <v>21</v>
      </c>
      <c r="D1538" t="s">
        <v>54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91.26</v>
      </c>
      <c r="Q1538">
        <v>91.26</v>
      </c>
    </row>
    <row r="1539" spans="1:17" x14ac:dyDescent="0.25">
      <c r="A1539">
        <v>73</v>
      </c>
      <c r="B1539" t="s">
        <v>365</v>
      </c>
      <c r="C1539" t="s">
        <v>21</v>
      </c>
      <c r="D1539" t="s">
        <v>22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91.26</v>
      </c>
      <c r="N1539">
        <v>0</v>
      </c>
      <c r="O1539">
        <v>0</v>
      </c>
      <c r="P1539">
        <v>0</v>
      </c>
      <c r="Q1539">
        <v>91.26</v>
      </c>
    </row>
    <row r="1540" spans="1:17" x14ac:dyDescent="0.25">
      <c r="A1540">
        <v>73</v>
      </c>
      <c r="B1540" t="s">
        <v>365</v>
      </c>
      <c r="C1540" t="s">
        <v>14</v>
      </c>
      <c r="D1540" t="s">
        <v>725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73.010000000000005</v>
      </c>
      <c r="N1540">
        <v>0</v>
      </c>
      <c r="O1540">
        <v>0</v>
      </c>
      <c r="P1540">
        <v>0</v>
      </c>
      <c r="Q1540">
        <v>73.010000000000005</v>
      </c>
    </row>
    <row r="1541" spans="1:17" x14ac:dyDescent="0.25">
      <c r="A1541">
        <v>73</v>
      </c>
      <c r="B1541" t="s">
        <v>365</v>
      </c>
      <c r="C1541" t="s">
        <v>14</v>
      </c>
      <c r="D1541" t="s">
        <v>101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 x14ac:dyDescent="0.25">
      <c r="A1542">
        <v>73</v>
      </c>
      <c r="B1542" t="s">
        <v>365</v>
      </c>
      <c r="C1542" t="s">
        <v>14</v>
      </c>
      <c r="D1542" t="s">
        <v>140</v>
      </c>
      <c r="E1542">
        <v>0</v>
      </c>
      <c r="F1542">
        <v>82.13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82.13</v>
      </c>
    </row>
    <row r="1543" spans="1:17" x14ac:dyDescent="0.25">
      <c r="A1543">
        <v>73</v>
      </c>
      <c r="B1543" t="s">
        <v>876</v>
      </c>
      <c r="C1543" t="s">
        <v>17</v>
      </c>
      <c r="D1543" t="s">
        <v>706</v>
      </c>
      <c r="E1543">
        <v>3.22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3.22</v>
      </c>
    </row>
    <row r="1544" spans="1:17" x14ac:dyDescent="0.25">
      <c r="A1544">
        <v>73</v>
      </c>
      <c r="B1544" t="s">
        <v>876</v>
      </c>
      <c r="C1544" t="s">
        <v>27</v>
      </c>
      <c r="D1544" t="s">
        <v>51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</row>
    <row r="1545" spans="1:17" x14ac:dyDescent="0.25">
      <c r="A1545">
        <v>73</v>
      </c>
      <c r="B1545" t="s">
        <v>876</v>
      </c>
      <c r="C1545" t="s">
        <v>27</v>
      </c>
      <c r="D1545" t="s">
        <v>737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</row>
    <row r="1546" spans="1:17" x14ac:dyDescent="0.25">
      <c r="A1546">
        <v>73</v>
      </c>
      <c r="B1546" t="s">
        <v>876</v>
      </c>
      <c r="C1546" t="s">
        <v>27</v>
      </c>
      <c r="D1546" t="s">
        <v>44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7" x14ac:dyDescent="0.25">
      <c r="A1547">
        <v>73</v>
      </c>
      <c r="B1547" t="s">
        <v>876</v>
      </c>
      <c r="C1547" t="s">
        <v>14</v>
      </c>
      <c r="D1547" t="s">
        <v>101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 x14ac:dyDescent="0.25">
      <c r="A1548">
        <v>73</v>
      </c>
      <c r="B1548" t="s">
        <v>876</v>
      </c>
      <c r="C1548" t="s">
        <v>14</v>
      </c>
      <c r="D1548" t="s">
        <v>732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 x14ac:dyDescent="0.25">
      <c r="A1549">
        <v>73</v>
      </c>
      <c r="B1549" t="s">
        <v>876</v>
      </c>
      <c r="C1549" t="s">
        <v>120</v>
      </c>
      <c r="D1549" t="s">
        <v>751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 x14ac:dyDescent="0.25">
      <c r="A1550">
        <v>73</v>
      </c>
      <c r="B1550" t="s">
        <v>366</v>
      </c>
      <c r="C1550" t="s">
        <v>17</v>
      </c>
      <c r="D1550" t="s">
        <v>49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37.56</v>
      </c>
      <c r="M1550">
        <v>0</v>
      </c>
      <c r="N1550">
        <v>0</v>
      </c>
      <c r="O1550">
        <v>0</v>
      </c>
      <c r="P1550">
        <v>0</v>
      </c>
      <c r="Q1550">
        <v>37.56</v>
      </c>
    </row>
    <row r="1551" spans="1:17" x14ac:dyDescent="0.25">
      <c r="A1551">
        <v>73</v>
      </c>
      <c r="B1551" t="s">
        <v>366</v>
      </c>
      <c r="C1551" t="s">
        <v>27</v>
      </c>
      <c r="D1551" t="s">
        <v>50</v>
      </c>
      <c r="E1551">
        <v>0</v>
      </c>
      <c r="F1551">
        <v>45.12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45.12</v>
      </c>
    </row>
    <row r="1552" spans="1:17" x14ac:dyDescent="0.25">
      <c r="A1552">
        <v>73</v>
      </c>
      <c r="B1552" t="s">
        <v>366</v>
      </c>
      <c r="C1552" t="s">
        <v>27</v>
      </c>
      <c r="D1552" t="s">
        <v>723</v>
      </c>
      <c r="E1552">
        <v>0</v>
      </c>
      <c r="F1552">
        <v>0</v>
      </c>
      <c r="G1552">
        <v>0</v>
      </c>
      <c r="H1552">
        <v>0</v>
      </c>
      <c r="I1552">
        <v>45.12</v>
      </c>
      <c r="J1552">
        <v>0</v>
      </c>
      <c r="K1552">
        <v>0</v>
      </c>
      <c r="L1552">
        <v>0</v>
      </c>
      <c r="M1552">
        <v>45.12</v>
      </c>
      <c r="N1552">
        <v>45.12</v>
      </c>
      <c r="O1552">
        <v>90.24</v>
      </c>
      <c r="P1552">
        <v>90.24</v>
      </c>
      <c r="Q1552">
        <v>315.83999999999997</v>
      </c>
    </row>
    <row r="1553" spans="1:17" x14ac:dyDescent="0.25">
      <c r="A1553">
        <v>73</v>
      </c>
      <c r="B1553" t="s">
        <v>366</v>
      </c>
      <c r="C1553" t="s">
        <v>27</v>
      </c>
      <c r="D1553" t="s">
        <v>51</v>
      </c>
      <c r="E1553">
        <v>0</v>
      </c>
      <c r="F1553">
        <v>0</v>
      </c>
      <c r="G1553">
        <v>45.12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45.12</v>
      </c>
    </row>
    <row r="1554" spans="1:17" x14ac:dyDescent="0.25">
      <c r="A1554">
        <v>73</v>
      </c>
      <c r="B1554" t="s">
        <v>366</v>
      </c>
      <c r="C1554" t="s">
        <v>27</v>
      </c>
      <c r="D1554" t="s">
        <v>720</v>
      </c>
      <c r="E1554">
        <v>44.16</v>
      </c>
      <c r="F1554">
        <v>0</v>
      </c>
      <c r="G1554">
        <v>56.4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100.56</v>
      </c>
    </row>
    <row r="1555" spans="1:17" x14ac:dyDescent="0.25">
      <c r="A1555">
        <v>73</v>
      </c>
      <c r="B1555" t="s">
        <v>366</v>
      </c>
      <c r="C1555" t="s">
        <v>27</v>
      </c>
      <c r="D1555" t="s">
        <v>42</v>
      </c>
      <c r="E1555">
        <v>0</v>
      </c>
      <c r="F1555">
        <v>89.11</v>
      </c>
      <c r="G1555">
        <v>89.11</v>
      </c>
      <c r="H1555">
        <v>178.22</v>
      </c>
      <c r="I1555">
        <v>0</v>
      </c>
      <c r="J1555">
        <v>44.56</v>
      </c>
      <c r="K1555">
        <v>0</v>
      </c>
      <c r="L1555">
        <v>133.66999999999999</v>
      </c>
      <c r="M1555">
        <v>0</v>
      </c>
      <c r="N1555">
        <v>89.12</v>
      </c>
      <c r="O1555">
        <v>178.23</v>
      </c>
      <c r="P1555">
        <v>178.22</v>
      </c>
      <c r="Q1555">
        <v>980.24</v>
      </c>
    </row>
    <row r="1556" spans="1:17" x14ac:dyDescent="0.25">
      <c r="A1556">
        <v>73</v>
      </c>
      <c r="B1556" t="s">
        <v>366</v>
      </c>
      <c r="C1556" t="s">
        <v>27</v>
      </c>
      <c r="D1556" t="s">
        <v>112</v>
      </c>
      <c r="E1556">
        <v>0</v>
      </c>
      <c r="F1556">
        <v>0</v>
      </c>
      <c r="G1556">
        <v>253.8</v>
      </c>
      <c r="H1556">
        <v>84.6</v>
      </c>
      <c r="I1556">
        <v>126.9</v>
      </c>
      <c r="J1556">
        <v>42.3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507.6</v>
      </c>
    </row>
    <row r="1557" spans="1:17" x14ac:dyDescent="0.25">
      <c r="A1557">
        <v>73</v>
      </c>
      <c r="B1557" t="s">
        <v>366</v>
      </c>
      <c r="C1557" t="s">
        <v>27</v>
      </c>
      <c r="D1557" t="s">
        <v>52</v>
      </c>
      <c r="E1557">
        <v>0</v>
      </c>
      <c r="F1557">
        <v>45.12</v>
      </c>
      <c r="G1557">
        <v>0</v>
      </c>
      <c r="H1557">
        <v>0</v>
      </c>
      <c r="I1557">
        <v>2469.6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2514.7199999999998</v>
      </c>
    </row>
    <row r="1558" spans="1:17" x14ac:dyDescent="0.25">
      <c r="A1558">
        <v>73</v>
      </c>
      <c r="B1558" t="s">
        <v>366</v>
      </c>
      <c r="C1558" t="s">
        <v>27</v>
      </c>
      <c r="D1558" t="s">
        <v>165</v>
      </c>
      <c r="E1558">
        <v>0</v>
      </c>
      <c r="F1558">
        <v>0</v>
      </c>
      <c r="G1558">
        <v>0</v>
      </c>
      <c r="H1558">
        <v>0</v>
      </c>
      <c r="I1558">
        <v>45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77.040000000000006</v>
      </c>
      <c r="Q1558">
        <v>122.04</v>
      </c>
    </row>
    <row r="1559" spans="1:17" x14ac:dyDescent="0.25">
      <c r="A1559">
        <v>73</v>
      </c>
      <c r="B1559" t="s">
        <v>366</v>
      </c>
      <c r="C1559" t="s">
        <v>27</v>
      </c>
      <c r="D1559" t="s">
        <v>63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101.52</v>
      </c>
      <c r="P1559">
        <v>101.52</v>
      </c>
      <c r="Q1559">
        <v>203.04</v>
      </c>
    </row>
    <row r="1560" spans="1:17" x14ac:dyDescent="0.25">
      <c r="A1560">
        <v>73</v>
      </c>
      <c r="B1560" t="s">
        <v>366</v>
      </c>
      <c r="C1560" t="s">
        <v>21</v>
      </c>
      <c r="D1560" t="s">
        <v>744</v>
      </c>
      <c r="E1560">
        <v>0</v>
      </c>
      <c r="F1560">
        <v>46.98</v>
      </c>
      <c r="G1560">
        <v>0</v>
      </c>
      <c r="H1560">
        <v>0</v>
      </c>
      <c r="I1560">
        <v>46.98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93.96</v>
      </c>
    </row>
    <row r="1561" spans="1:17" x14ac:dyDescent="0.25">
      <c r="A1561">
        <v>73</v>
      </c>
      <c r="B1561" t="s">
        <v>366</v>
      </c>
      <c r="C1561" t="s">
        <v>21</v>
      </c>
      <c r="D1561" t="s">
        <v>723</v>
      </c>
      <c r="E1561">
        <v>0</v>
      </c>
      <c r="F1561">
        <v>0</v>
      </c>
      <c r="G1561">
        <v>90.24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90.24</v>
      </c>
    </row>
    <row r="1562" spans="1:17" x14ac:dyDescent="0.25">
      <c r="A1562">
        <v>73</v>
      </c>
      <c r="B1562" t="s">
        <v>366</v>
      </c>
      <c r="C1562" t="s">
        <v>21</v>
      </c>
      <c r="D1562" t="s">
        <v>112</v>
      </c>
      <c r="E1562">
        <v>220.74</v>
      </c>
      <c r="F1562">
        <v>167.4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388.14</v>
      </c>
    </row>
    <row r="1563" spans="1:17" x14ac:dyDescent="0.25">
      <c r="A1563">
        <v>73</v>
      </c>
      <c r="B1563" t="s">
        <v>366</v>
      </c>
      <c r="C1563" t="s">
        <v>21</v>
      </c>
      <c r="D1563" t="s">
        <v>350</v>
      </c>
      <c r="E1563">
        <v>165.6</v>
      </c>
      <c r="F1563">
        <v>0</v>
      </c>
      <c r="G1563">
        <v>84.6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250.2</v>
      </c>
    </row>
    <row r="1564" spans="1:17" x14ac:dyDescent="0.25">
      <c r="A1564">
        <v>73</v>
      </c>
      <c r="B1564" t="s">
        <v>366</v>
      </c>
      <c r="C1564" t="s">
        <v>21</v>
      </c>
      <c r="D1564" t="s">
        <v>86</v>
      </c>
      <c r="E1564">
        <v>0</v>
      </c>
      <c r="F1564">
        <v>0</v>
      </c>
      <c r="G1564">
        <v>42.3</v>
      </c>
      <c r="H1564">
        <v>0</v>
      </c>
      <c r="I1564">
        <v>42.3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84.6</v>
      </c>
    </row>
    <row r="1565" spans="1:17" x14ac:dyDescent="0.25">
      <c r="A1565">
        <v>73</v>
      </c>
      <c r="B1565" t="s">
        <v>366</v>
      </c>
      <c r="C1565" t="s">
        <v>21</v>
      </c>
      <c r="D1565" t="s">
        <v>367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225.6</v>
      </c>
      <c r="N1565">
        <v>0</v>
      </c>
      <c r="O1565">
        <v>0</v>
      </c>
      <c r="P1565">
        <v>0</v>
      </c>
      <c r="Q1565">
        <v>225.6</v>
      </c>
    </row>
    <row r="1566" spans="1:17" x14ac:dyDescent="0.25">
      <c r="A1566">
        <v>73</v>
      </c>
      <c r="B1566" t="s">
        <v>366</v>
      </c>
      <c r="C1566" t="s">
        <v>21</v>
      </c>
      <c r="D1566" t="s">
        <v>70</v>
      </c>
      <c r="E1566">
        <v>0</v>
      </c>
      <c r="F1566">
        <v>0</v>
      </c>
      <c r="G1566">
        <v>0</v>
      </c>
      <c r="H1566">
        <v>126.9</v>
      </c>
      <c r="I1566">
        <v>45.12</v>
      </c>
      <c r="J1566">
        <v>42.3</v>
      </c>
      <c r="K1566">
        <v>0</v>
      </c>
      <c r="L1566">
        <v>0</v>
      </c>
      <c r="M1566">
        <v>84.6</v>
      </c>
      <c r="N1566">
        <v>42.3</v>
      </c>
      <c r="O1566">
        <v>169.2</v>
      </c>
      <c r="P1566">
        <v>126.9</v>
      </c>
      <c r="Q1566">
        <v>637.32000000000005</v>
      </c>
    </row>
    <row r="1567" spans="1:17" x14ac:dyDescent="0.25">
      <c r="A1567">
        <v>73</v>
      </c>
      <c r="B1567" t="s">
        <v>366</v>
      </c>
      <c r="C1567" t="s">
        <v>21</v>
      </c>
      <c r="D1567" t="s">
        <v>56</v>
      </c>
      <c r="E1567">
        <v>0</v>
      </c>
      <c r="F1567">
        <v>0</v>
      </c>
      <c r="G1567">
        <v>0</v>
      </c>
      <c r="H1567">
        <v>90.24</v>
      </c>
      <c r="I1567">
        <v>45.12</v>
      </c>
      <c r="J1567">
        <v>45.12</v>
      </c>
      <c r="K1567">
        <v>0</v>
      </c>
      <c r="L1567">
        <v>0</v>
      </c>
      <c r="M1567">
        <v>101.52</v>
      </c>
      <c r="N1567">
        <v>56.4</v>
      </c>
      <c r="O1567">
        <v>282</v>
      </c>
      <c r="P1567">
        <v>203.04</v>
      </c>
      <c r="Q1567">
        <v>823.44</v>
      </c>
    </row>
    <row r="1568" spans="1:17" x14ac:dyDescent="0.25">
      <c r="A1568">
        <v>73</v>
      </c>
      <c r="B1568" t="s">
        <v>366</v>
      </c>
      <c r="C1568" t="s">
        <v>21</v>
      </c>
      <c r="D1568" t="s">
        <v>57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46.98</v>
      </c>
      <c r="O1568">
        <v>0</v>
      </c>
      <c r="P1568">
        <v>46.98</v>
      </c>
      <c r="Q1568">
        <v>93.96</v>
      </c>
    </row>
    <row r="1569" spans="1:17" x14ac:dyDescent="0.25">
      <c r="A1569">
        <v>73</v>
      </c>
      <c r="B1569" t="s">
        <v>366</v>
      </c>
      <c r="C1569" t="s">
        <v>21</v>
      </c>
      <c r="D1569" t="s">
        <v>130</v>
      </c>
      <c r="E1569">
        <v>0</v>
      </c>
      <c r="F1569">
        <v>0</v>
      </c>
      <c r="G1569">
        <v>0</v>
      </c>
      <c r="H1569">
        <v>45.12</v>
      </c>
      <c r="I1569">
        <v>45.12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45.12</v>
      </c>
      <c r="P1569">
        <v>90.24</v>
      </c>
      <c r="Q1569">
        <v>225.6</v>
      </c>
    </row>
    <row r="1570" spans="1:17" x14ac:dyDescent="0.25">
      <c r="A1570">
        <v>73</v>
      </c>
      <c r="B1570" t="s">
        <v>366</v>
      </c>
      <c r="C1570" t="s">
        <v>21</v>
      </c>
      <c r="D1570" t="s">
        <v>755</v>
      </c>
      <c r="E1570">
        <v>0</v>
      </c>
      <c r="F1570">
        <v>0</v>
      </c>
      <c r="G1570">
        <v>0</v>
      </c>
      <c r="H1570">
        <v>0</v>
      </c>
      <c r="I1570">
        <v>45.12</v>
      </c>
      <c r="J1570">
        <v>45.12</v>
      </c>
      <c r="K1570">
        <v>0</v>
      </c>
      <c r="L1570">
        <v>90.24</v>
      </c>
      <c r="M1570">
        <v>0</v>
      </c>
      <c r="N1570">
        <v>45.12</v>
      </c>
      <c r="O1570">
        <v>0</v>
      </c>
      <c r="P1570">
        <v>0</v>
      </c>
      <c r="Q1570">
        <v>225.6</v>
      </c>
    </row>
    <row r="1571" spans="1:17" x14ac:dyDescent="0.25">
      <c r="A1571">
        <v>73</v>
      </c>
      <c r="B1571" t="s">
        <v>366</v>
      </c>
      <c r="C1571" t="s">
        <v>21</v>
      </c>
      <c r="D1571" t="s">
        <v>22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42.3</v>
      </c>
      <c r="N1571">
        <v>42.3</v>
      </c>
      <c r="O1571">
        <v>169.2</v>
      </c>
      <c r="P1571">
        <v>126.9</v>
      </c>
      <c r="Q1571">
        <v>380.7</v>
      </c>
    </row>
    <row r="1572" spans="1:17" x14ac:dyDescent="0.25">
      <c r="A1572">
        <v>73</v>
      </c>
      <c r="B1572" t="s">
        <v>366</v>
      </c>
      <c r="C1572" t="s">
        <v>87</v>
      </c>
      <c r="D1572" t="s">
        <v>723</v>
      </c>
      <c r="E1572">
        <v>0</v>
      </c>
      <c r="F1572">
        <v>44.16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44.16</v>
      </c>
    </row>
    <row r="1573" spans="1:17" x14ac:dyDescent="0.25">
      <c r="A1573">
        <v>73</v>
      </c>
      <c r="B1573" t="s">
        <v>366</v>
      </c>
      <c r="C1573" t="s">
        <v>87</v>
      </c>
      <c r="D1573" t="s">
        <v>86</v>
      </c>
      <c r="E1573">
        <v>41.4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41.4</v>
      </c>
    </row>
    <row r="1574" spans="1:17" x14ac:dyDescent="0.25">
      <c r="A1574">
        <v>73</v>
      </c>
      <c r="B1574" t="s">
        <v>366</v>
      </c>
      <c r="C1574" t="s">
        <v>14</v>
      </c>
      <c r="D1574" t="s">
        <v>101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406.08</v>
      </c>
      <c r="P1574">
        <v>90.24</v>
      </c>
      <c r="Q1574">
        <v>496.32</v>
      </c>
    </row>
    <row r="1575" spans="1:17" x14ac:dyDescent="0.25">
      <c r="A1575">
        <v>73</v>
      </c>
      <c r="B1575" t="s">
        <v>366</v>
      </c>
      <c r="C1575" t="s">
        <v>14</v>
      </c>
      <c r="D1575" t="s">
        <v>771</v>
      </c>
      <c r="E1575">
        <v>0</v>
      </c>
      <c r="F1575">
        <v>49.68</v>
      </c>
      <c r="G1575">
        <v>101.52</v>
      </c>
      <c r="H1575">
        <v>50.76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201.96</v>
      </c>
    </row>
    <row r="1576" spans="1:17" x14ac:dyDescent="0.25">
      <c r="A1576">
        <v>73</v>
      </c>
      <c r="B1576" t="s">
        <v>366</v>
      </c>
      <c r="C1576" t="s">
        <v>14</v>
      </c>
      <c r="D1576" t="s">
        <v>167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50.76</v>
      </c>
      <c r="P1576">
        <v>0</v>
      </c>
      <c r="Q1576">
        <v>50.76</v>
      </c>
    </row>
    <row r="1577" spans="1:17" x14ac:dyDescent="0.25">
      <c r="A1577">
        <v>73</v>
      </c>
      <c r="B1577" t="s">
        <v>366</v>
      </c>
      <c r="C1577" t="s">
        <v>14</v>
      </c>
      <c r="D1577" t="s">
        <v>58</v>
      </c>
      <c r="E1577">
        <v>49.68</v>
      </c>
      <c r="F1577">
        <v>56.4</v>
      </c>
      <c r="G1577">
        <v>50.76</v>
      </c>
      <c r="H1577">
        <v>101.52</v>
      </c>
      <c r="I1577">
        <v>50.76</v>
      </c>
      <c r="J1577">
        <v>0</v>
      </c>
      <c r="K1577">
        <v>50.76</v>
      </c>
      <c r="L1577">
        <v>50.76</v>
      </c>
      <c r="M1577">
        <v>0</v>
      </c>
      <c r="N1577">
        <v>50.76</v>
      </c>
      <c r="O1577">
        <v>101.52</v>
      </c>
      <c r="P1577">
        <v>50.76</v>
      </c>
      <c r="Q1577">
        <v>613.67999999999995</v>
      </c>
    </row>
    <row r="1578" spans="1:17" x14ac:dyDescent="0.25">
      <c r="A1578">
        <v>73</v>
      </c>
      <c r="B1578" t="s">
        <v>366</v>
      </c>
      <c r="C1578" t="s">
        <v>14</v>
      </c>
      <c r="D1578" t="s">
        <v>710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107.16</v>
      </c>
      <c r="P1578">
        <v>95.88</v>
      </c>
      <c r="Q1578">
        <v>203.04</v>
      </c>
    </row>
    <row r="1579" spans="1:17" x14ac:dyDescent="0.25">
      <c r="A1579">
        <v>73</v>
      </c>
      <c r="B1579" t="s">
        <v>366</v>
      </c>
      <c r="C1579" t="s">
        <v>14</v>
      </c>
      <c r="D1579" t="s">
        <v>104</v>
      </c>
      <c r="E1579">
        <v>77.040000000000006</v>
      </c>
      <c r="F1579">
        <v>78.709999999999994</v>
      </c>
      <c r="G1579">
        <v>78.709999999999994</v>
      </c>
      <c r="H1579">
        <v>114.48</v>
      </c>
      <c r="I1579">
        <v>0</v>
      </c>
      <c r="J1579">
        <v>75.12</v>
      </c>
      <c r="K1579">
        <v>0</v>
      </c>
      <c r="L1579">
        <v>0</v>
      </c>
      <c r="M1579">
        <v>0</v>
      </c>
      <c r="N1579">
        <v>150.24</v>
      </c>
      <c r="O1579">
        <v>0</v>
      </c>
      <c r="P1579">
        <v>75.12</v>
      </c>
      <c r="Q1579">
        <v>649.41999999999996</v>
      </c>
    </row>
    <row r="1580" spans="1:17" x14ac:dyDescent="0.25">
      <c r="A1580">
        <v>73</v>
      </c>
      <c r="B1580" t="s">
        <v>366</v>
      </c>
      <c r="C1580" t="s">
        <v>14</v>
      </c>
      <c r="D1580" t="s">
        <v>135</v>
      </c>
      <c r="E1580">
        <v>0</v>
      </c>
      <c r="F1580">
        <v>50.76</v>
      </c>
      <c r="G1580">
        <v>101.52</v>
      </c>
      <c r="H1580">
        <v>50.76</v>
      </c>
      <c r="I1580">
        <v>0</v>
      </c>
      <c r="J1580">
        <v>50.76</v>
      </c>
      <c r="K1580">
        <v>0</v>
      </c>
      <c r="L1580">
        <v>0</v>
      </c>
      <c r="M1580">
        <v>0</v>
      </c>
      <c r="N1580">
        <v>101.52</v>
      </c>
      <c r="O1580">
        <v>101.52</v>
      </c>
      <c r="P1580">
        <v>0</v>
      </c>
      <c r="Q1580">
        <v>456.84</v>
      </c>
    </row>
    <row r="1581" spans="1:17" x14ac:dyDescent="0.25">
      <c r="A1581">
        <v>73</v>
      </c>
      <c r="B1581" t="s">
        <v>366</v>
      </c>
      <c r="C1581" t="s">
        <v>14</v>
      </c>
      <c r="D1581" t="s">
        <v>31</v>
      </c>
      <c r="E1581">
        <v>0</v>
      </c>
      <c r="F1581">
        <v>151.19999999999999</v>
      </c>
      <c r="G1581">
        <v>101.52</v>
      </c>
      <c r="H1581">
        <v>50.76</v>
      </c>
      <c r="I1581">
        <v>50.76</v>
      </c>
      <c r="J1581">
        <v>152.28</v>
      </c>
      <c r="K1581">
        <v>0</v>
      </c>
      <c r="L1581">
        <v>50.76</v>
      </c>
      <c r="M1581">
        <v>101.52</v>
      </c>
      <c r="N1581">
        <v>50.76</v>
      </c>
      <c r="O1581">
        <v>50.76</v>
      </c>
      <c r="P1581">
        <v>50.76</v>
      </c>
      <c r="Q1581">
        <v>811.08</v>
      </c>
    </row>
    <row r="1582" spans="1:17" x14ac:dyDescent="0.25">
      <c r="A1582">
        <v>73</v>
      </c>
      <c r="B1582" t="s">
        <v>366</v>
      </c>
      <c r="C1582" t="s">
        <v>14</v>
      </c>
      <c r="D1582" t="s">
        <v>137</v>
      </c>
      <c r="E1582">
        <v>0</v>
      </c>
      <c r="F1582">
        <v>0</v>
      </c>
      <c r="G1582">
        <v>0</v>
      </c>
      <c r="H1582">
        <v>0</v>
      </c>
      <c r="I1582">
        <v>42.3</v>
      </c>
      <c r="J1582">
        <v>0</v>
      </c>
      <c r="K1582">
        <v>0</v>
      </c>
      <c r="L1582">
        <v>0</v>
      </c>
      <c r="M1582">
        <v>45.12</v>
      </c>
      <c r="N1582">
        <v>0</v>
      </c>
      <c r="O1582">
        <v>214.32</v>
      </c>
      <c r="P1582">
        <v>45.12</v>
      </c>
      <c r="Q1582">
        <v>346.86</v>
      </c>
    </row>
    <row r="1583" spans="1:17" x14ac:dyDescent="0.25">
      <c r="A1583">
        <v>73</v>
      </c>
      <c r="B1583" t="s">
        <v>366</v>
      </c>
      <c r="C1583" t="s">
        <v>14</v>
      </c>
      <c r="D1583" t="s">
        <v>732</v>
      </c>
      <c r="E1583">
        <v>0</v>
      </c>
      <c r="F1583">
        <v>0</v>
      </c>
      <c r="G1583">
        <v>0</v>
      </c>
      <c r="H1583">
        <v>0</v>
      </c>
      <c r="I1583">
        <v>225.6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225.6</v>
      </c>
    </row>
    <row r="1584" spans="1:17" x14ac:dyDescent="0.25">
      <c r="A1584">
        <v>73</v>
      </c>
      <c r="B1584" t="s">
        <v>877</v>
      </c>
      <c r="C1584" t="s">
        <v>17</v>
      </c>
      <c r="D1584" t="s">
        <v>706</v>
      </c>
      <c r="E1584">
        <v>5.18</v>
      </c>
      <c r="F1584">
        <v>0</v>
      </c>
      <c r="G1584">
        <v>5.29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10.47</v>
      </c>
    </row>
    <row r="1585" spans="1:17" x14ac:dyDescent="0.25">
      <c r="A1585">
        <v>73</v>
      </c>
      <c r="B1585" t="s">
        <v>877</v>
      </c>
      <c r="C1585" t="s">
        <v>27</v>
      </c>
      <c r="D1585" t="s">
        <v>122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</row>
    <row r="1586" spans="1:17" x14ac:dyDescent="0.25">
      <c r="A1586">
        <v>73</v>
      </c>
      <c r="B1586" t="s">
        <v>877</v>
      </c>
      <c r="C1586" t="s">
        <v>27</v>
      </c>
      <c r="D1586" t="s">
        <v>47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</row>
    <row r="1587" spans="1:17" x14ac:dyDescent="0.25">
      <c r="A1587">
        <v>73</v>
      </c>
      <c r="B1587" t="s">
        <v>877</v>
      </c>
      <c r="C1587" t="s">
        <v>21</v>
      </c>
      <c r="D1587" t="s">
        <v>55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</row>
    <row r="1588" spans="1:17" x14ac:dyDescent="0.25">
      <c r="A1588">
        <v>73</v>
      </c>
      <c r="B1588" t="s">
        <v>877</v>
      </c>
      <c r="C1588" t="s">
        <v>14</v>
      </c>
      <c r="D1588" t="s">
        <v>101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</row>
    <row r="1589" spans="1:17" x14ac:dyDescent="0.25">
      <c r="A1589">
        <v>73</v>
      </c>
      <c r="B1589" t="s">
        <v>368</v>
      </c>
      <c r="C1589" t="s">
        <v>17</v>
      </c>
      <c r="D1589" t="s">
        <v>706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7" x14ac:dyDescent="0.25">
      <c r="A1590">
        <v>73</v>
      </c>
      <c r="B1590" t="s">
        <v>368</v>
      </c>
      <c r="C1590" t="s">
        <v>27</v>
      </c>
      <c r="D1590" t="s">
        <v>35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163.30000000000001</v>
      </c>
      <c r="O1590">
        <v>0</v>
      </c>
      <c r="P1590">
        <v>0</v>
      </c>
      <c r="Q1590">
        <v>163.30000000000001</v>
      </c>
    </row>
    <row r="1591" spans="1:17" x14ac:dyDescent="0.25">
      <c r="A1591">
        <v>73</v>
      </c>
      <c r="B1591" t="s">
        <v>368</v>
      </c>
      <c r="C1591" t="s">
        <v>27</v>
      </c>
      <c r="D1591" t="s">
        <v>44</v>
      </c>
      <c r="E1591">
        <v>0</v>
      </c>
      <c r="F1591">
        <v>0</v>
      </c>
      <c r="G1591">
        <v>72.58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72.58</v>
      </c>
    </row>
    <row r="1592" spans="1:17" x14ac:dyDescent="0.25">
      <c r="A1592">
        <v>73</v>
      </c>
      <c r="B1592" t="s">
        <v>368</v>
      </c>
      <c r="C1592" t="s">
        <v>27</v>
      </c>
      <c r="D1592" t="s">
        <v>122</v>
      </c>
      <c r="E1592">
        <v>0</v>
      </c>
      <c r="F1592">
        <v>0</v>
      </c>
      <c r="G1592">
        <v>0</v>
      </c>
      <c r="H1592">
        <v>72.58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72.58</v>
      </c>
      <c r="P1592">
        <v>0</v>
      </c>
      <c r="Q1592">
        <v>145.16</v>
      </c>
    </row>
    <row r="1593" spans="1:17" x14ac:dyDescent="0.25">
      <c r="A1593">
        <v>73</v>
      </c>
      <c r="B1593" t="s">
        <v>368</v>
      </c>
      <c r="C1593" t="s">
        <v>27</v>
      </c>
      <c r="D1593" t="s">
        <v>63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85.2</v>
      </c>
      <c r="Q1593">
        <v>85.2</v>
      </c>
    </row>
    <row r="1594" spans="1:17" x14ac:dyDescent="0.25">
      <c r="A1594">
        <v>73</v>
      </c>
      <c r="B1594" t="s">
        <v>368</v>
      </c>
      <c r="C1594" t="s">
        <v>21</v>
      </c>
      <c r="D1594" t="s">
        <v>723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</row>
    <row r="1595" spans="1:17" x14ac:dyDescent="0.25">
      <c r="A1595">
        <v>73</v>
      </c>
      <c r="B1595" t="s">
        <v>368</v>
      </c>
      <c r="C1595" t="s">
        <v>21</v>
      </c>
      <c r="D1595" t="s">
        <v>70</v>
      </c>
      <c r="E1595">
        <v>0</v>
      </c>
      <c r="F1595">
        <v>0</v>
      </c>
      <c r="G1595">
        <v>0</v>
      </c>
      <c r="H1595">
        <v>0</v>
      </c>
      <c r="I1595">
        <v>72.58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68.040000000000006</v>
      </c>
      <c r="P1595">
        <v>0</v>
      </c>
      <c r="Q1595">
        <v>140.62</v>
      </c>
    </row>
    <row r="1596" spans="1:17" x14ac:dyDescent="0.25">
      <c r="A1596">
        <v>73</v>
      </c>
      <c r="B1596" t="s">
        <v>368</v>
      </c>
      <c r="C1596" t="s">
        <v>21</v>
      </c>
      <c r="D1596" t="s">
        <v>93</v>
      </c>
      <c r="E1596">
        <v>0</v>
      </c>
      <c r="F1596">
        <v>0</v>
      </c>
      <c r="G1596">
        <v>72.58</v>
      </c>
      <c r="H1596">
        <v>72.58</v>
      </c>
      <c r="I1596">
        <v>0</v>
      </c>
      <c r="J1596">
        <v>72.58</v>
      </c>
      <c r="K1596">
        <v>0</v>
      </c>
      <c r="L1596">
        <v>0</v>
      </c>
      <c r="M1596">
        <v>72.58</v>
      </c>
      <c r="N1596">
        <v>217.74</v>
      </c>
      <c r="O1596">
        <v>72.58</v>
      </c>
      <c r="P1596">
        <v>145.16</v>
      </c>
      <c r="Q1596">
        <v>725.8</v>
      </c>
    </row>
    <row r="1597" spans="1:17" x14ac:dyDescent="0.25">
      <c r="A1597">
        <v>73</v>
      </c>
      <c r="B1597" t="s">
        <v>368</v>
      </c>
      <c r="C1597" t="s">
        <v>21</v>
      </c>
      <c r="D1597" t="s">
        <v>55</v>
      </c>
      <c r="E1597">
        <v>0</v>
      </c>
      <c r="F1597">
        <v>0</v>
      </c>
      <c r="G1597">
        <v>0</v>
      </c>
      <c r="H1597">
        <v>217.73</v>
      </c>
      <c r="I1597">
        <v>290.3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508.03</v>
      </c>
    </row>
    <row r="1598" spans="1:17" x14ac:dyDescent="0.25">
      <c r="A1598">
        <v>73</v>
      </c>
      <c r="B1598" t="s">
        <v>368</v>
      </c>
      <c r="C1598" t="s">
        <v>21</v>
      </c>
      <c r="D1598" t="s">
        <v>22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75.569999999999993</v>
      </c>
      <c r="L1598">
        <v>0</v>
      </c>
      <c r="M1598">
        <v>151.13999999999999</v>
      </c>
      <c r="N1598">
        <v>0</v>
      </c>
      <c r="O1598">
        <v>151.13999999999999</v>
      </c>
      <c r="P1598">
        <v>0</v>
      </c>
      <c r="Q1598">
        <v>377.85</v>
      </c>
    </row>
    <row r="1599" spans="1:17" x14ac:dyDescent="0.25">
      <c r="A1599">
        <v>73</v>
      </c>
      <c r="B1599" t="s">
        <v>878</v>
      </c>
      <c r="C1599" t="s">
        <v>14</v>
      </c>
      <c r="D1599" t="s">
        <v>724</v>
      </c>
      <c r="E1599">
        <v>0</v>
      </c>
      <c r="F1599">
        <v>92</v>
      </c>
      <c r="G1599">
        <v>138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230</v>
      </c>
    </row>
    <row r="1600" spans="1:17" x14ac:dyDescent="0.25">
      <c r="A1600">
        <v>73</v>
      </c>
      <c r="B1600" t="s">
        <v>878</v>
      </c>
      <c r="C1600" t="s">
        <v>14</v>
      </c>
      <c r="D1600" t="s">
        <v>101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</row>
    <row r="1601" spans="1:17" x14ac:dyDescent="0.25">
      <c r="A1601">
        <v>73</v>
      </c>
      <c r="B1601" t="s">
        <v>878</v>
      </c>
      <c r="C1601" t="s">
        <v>14</v>
      </c>
      <c r="D1601" t="s">
        <v>726</v>
      </c>
      <c r="E1601">
        <v>0</v>
      </c>
      <c r="F1601">
        <v>92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92</v>
      </c>
    </row>
    <row r="1602" spans="1:17" x14ac:dyDescent="0.25">
      <c r="A1602">
        <v>73</v>
      </c>
      <c r="B1602" t="s">
        <v>369</v>
      </c>
      <c r="C1602" t="s">
        <v>17</v>
      </c>
      <c r="D1602" t="s">
        <v>706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</row>
    <row r="1603" spans="1:17" x14ac:dyDescent="0.25">
      <c r="A1603">
        <v>73</v>
      </c>
      <c r="B1603" t="s">
        <v>369</v>
      </c>
      <c r="C1603" t="s">
        <v>27</v>
      </c>
      <c r="D1603" t="s">
        <v>50</v>
      </c>
      <c r="E1603">
        <v>0</v>
      </c>
      <c r="F1603">
        <v>44.16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44.16</v>
      </c>
    </row>
    <row r="1604" spans="1:17" x14ac:dyDescent="0.25">
      <c r="A1604">
        <v>73</v>
      </c>
      <c r="B1604" t="s">
        <v>369</v>
      </c>
      <c r="C1604" t="s">
        <v>27</v>
      </c>
      <c r="D1604" t="s">
        <v>723</v>
      </c>
      <c r="E1604">
        <v>0</v>
      </c>
      <c r="F1604">
        <v>0</v>
      </c>
      <c r="G1604">
        <v>0</v>
      </c>
      <c r="H1604">
        <v>44.16</v>
      </c>
      <c r="I1604">
        <v>44.16</v>
      </c>
      <c r="J1604">
        <v>0</v>
      </c>
      <c r="K1604">
        <v>0</v>
      </c>
      <c r="L1604">
        <v>0</v>
      </c>
      <c r="M1604">
        <v>44.16</v>
      </c>
      <c r="N1604">
        <v>44.16</v>
      </c>
      <c r="O1604">
        <v>88.32</v>
      </c>
      <c r="P1604">
        <v>0</v>
      </c>
      <c r="Q1604">
        <v>264.95999999999998</v>
      </c>
    </row>
    <row r="1605" spans="1:17" x14ac:dyDescent="0.25">
      <c r="A1605">
        <v>73</v>
      </c>
      <c r="B1605" t="s">
        <v>369</v>
      </c>
      <c r="C1605" t="s">
        <v>27</v>
      </c>
      <c r="D1605" t="s">
        <v>114</v>
      </c>
      <c r="E1605">
        <v>0</v>
      </c>
      <c r="F1605">
        <v>55.2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55.2</v>
      </c>
    </row>
    <row r="1606" spans="1:17" x14ac:dyDescent="0.25">
      <c r="A1606">
        <v>73</v>
      </c>
      <c r="B1606" t="s">
        <v>369</v>
      </c>
      <c r="C1606" t="s">
        <v>27</v>
      </c>
      <c r="D1606" t="s">
        <v>165</v>
      </c>
      <c r="E1606">
        <v>0</v>
      </c>
      <c r="F1606">
        <v>0</v>
      </c>
      <c r="G1606">
        <v>0</v>
      </c>
      <c r="H1606">
        <v>0</v>
      </c>
      <c r="I1606">
        <v>75.56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73.92</v>
      </c>
      <c r="Q1606">
        <v>149.47999999999999</v>
      </c>
    </row>
    <row r="1607" spans="1:17" x14ac:dyDescent="0.25">
      <c r="A1607">
        <v>73</v>
      </c>
      <c r="B1607" t="s">
        <v>369</v>
      </c>
      <c r="C1607" t="s">
        <v>64</v>
      </c>
      <c r="D1607" t="s">
        <v>370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55.2</v>
      </c>
      <c r="Q1607">
        <v>55.2</v>
      </c>
    </row>
    <row r="1608" spans="1:17" x14ac:dyDescent="0.25">
      <c r="A1608">
        <v>73</v>
      </c>
      <c r="B1608" t="s">
        <v>369</v>
      </c>
      <c r="C1608" t="s">
        <v>21</v>
      </c>
      <c r="D1608" t="s">
        <v>723</v>
      </c>
      <c r="E1608">
        <v>0</v>
      </c>
      <c r="F1608">
        <v>44.16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44.16</v>
      </c>
    </row>
    <row r="1609" spans="1:17" x14ac:dyDescent="0.25">
      <c r="A1609">
        <v>73</v>
      </c>
      <c r="B1609" t="s">
        <v>369</v>
      </c>
      <c r="C1609" t="s">
        <v>21</v>
      </c>
      <c r="D1609" t="s">
        <v>70</v>
      </c>
      <c r="E1609">
        <v>0</v>
      </c>
      <c r="F1609">
        <v>0</v>
      </c>
      <c r="G1609">
        <v>0</v>
      </c>
      <c r="H1609">
        <v>0</v>
      </c>
      <c r="I1609">
        <v>44.16</v>
      </c>
      <c r="J1609">
        <v>44.16</v>
      </c>
      <c r="K1609">
        <v>0</v>
      </c>
      <c r="L1609">
        <v>0</v>
      </c>
      <c r="M1609">
        <v>44.16</v>
      </c>
      <c r="N1609">
        <v>0</v>
      </c>
      <c r="O1609">
        <v>88.32</v>
      </c>
      <c r="P1609">
        <v>44.16</v>
      </c>
      <c r="Q1609">
        <v>264.95999999999998</v>
      </c>
    </row>
    <row r="1610" spans="1:17" x14ac:dyDescent="0.25">
      <c r="A1610">
        <v>73</v>
      </c>
      <c r="B1610" t="s">
        <v>369</v>
      </c>
      <c r="C1610" t="s">
        <v>14</v>
      </c>
      <c r="D1610" t="s">
        <v>724</v>
      </c>
      <c r="E1610">
        <v>0</v>
      </c>
      <c r="F1610">
        <v>0</v>
      </c>
      <c r="G1610">
        <v>176.64</v>
      </c>
      <c r="H1610">
        <v>88.32</v>
      </c>
      <c r="I1610">
        <v>264.95999999999998</v>
      </c>
      <c r="J1610">
        <v>88.32</v>
      </c>
      <c r="K1610">
        <v>176.64</v>
      </c>
      <c r="L1610">
        <v>0</v>
      </c>
      <c r="M1610">
        <v>220.8</v>
      </c>
      <c r="N1610">
        <v>132.47999999999999</v>
      </c>
      <c r="O1610">
        <v>264.95999999999998</v>
      </c>
      <c r="P1610">
        <v>176.64</v>
      </c>
      <c r="Q1610">
        <v>1589.76</v>
      </c>
    </row>
    <row r="1611" spans="1:17" x14ac:dyDescent="0.25">
      <c r="A1611">
        <v>73</v>
      </c>
      <c r="B1611" t="s">
        <v>369</v>
      </c>
      <c r="C1611" t="s">
        <v>14</v>
      </c>
      <c r="D1611" t="s">
        <v>703</v>
      </c>
      <c r="E1611">
        <v>0</v>
      </c>
      <c r="F1611">
        <v>0</v>
      </c>
      <c r="G1611">
        <v>0</v>
      </c>
      <c r="H1611">
        <v>110.4</v>
      </c>
      <c r="I1611">
        <v>55.2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165.6</v>
      </c>
    </row>
    <row r="1612" spans="1:17" x14ac:dyDescent="0.25">
      <c r="A1612">
        <v>73</v>
      </c>
      <c r="B1612" t="s">
        <v>369</v>
      </c>
      <c r="C1612" t="s">
        <v>14</v>
      </c>
      <c r="D1612" t="s">
        <v>771</v>
      </c>
      <c r="E1612">
        <v>0</v>
      </c>
      <c r="F1612">
        <v>48.6</v>
      </c>
      <c r="G1612">
        <v>49.68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98.28</v>
      </c>
    </row>
    <row r="1613" spans="1:17" x14ac:dyDescent="0.25">
      <c r="A1613">
        <v>73</v>
      </c>
      <c r="B1613" t="s">
        <v>369</v>
      </c>
      <c r="C1613" t="s">
        <v>14</v>
      </c>
      <c r="D1613" t="s">
        <v>871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151.78</v>
      </c>
      <c r="K1613">
        <v>341.49</v>
      </c>
      <c r="L1613">
        <v>455.33</v>
      </c>
      <c r="M1613">
        <v>720.95</v>
      </c>
      <c r="N1613">
        <v>569.16</v>
      </c>
      <c r="O1613">
        <v>682.99</v>
      </c>
      <c r="P1613">
        <v>531.22</v>
      </c>
      <c r="Q1613">
        <v>3452.92</v>
      </c>
    </row>
    <row r="1614" spans="1:17" x14ac:dyDescent="0.25">
      <c r="A1614">
        <v>73</v>
      </c>
      <c r="B1614" t="s">
        <v>369</v>
      </c>
      <c r="C1614" t="s">
        <v>14</v>
      </c>
      <c r="D1614" t="s">
        <v>872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151.78</v>
      </c>
      <c r="K1614">
        <v>265.60000000000002</v>
      </c>
      <c r="L1614">
        <v>303.55</v>
      </c>
      <c r="M1614">
        <v>417.38</v>
      </c>
      <c r="N1614">
        <v>417.39</v>
      </c>
      <c r="O1614">
        <v>607.12</v>
      </c>
      <c r="P1614">
        <v>569.16999999999996</v>
      </c>
      <c r="Q1614">
        <v>2731.99</v>
      </c>
    </row>
    <row r="1615" spans="1:17" x14ac:dyDescent="0.25">
      <c r="A1615">
        <v>73</v>
      </c>
      <c r="B1615" t="s">
        <v>369</v>
      </c>
      <c r="C1615" t="s">
        <v>14</v>
      </c>
      <c r="D1615" t="s">
        <v>873</v>
      </c>
      <c r="E1615">
        <v>148.80000000000001</v>
      </c>
      <c r="F1615">
        <v>265.60000000000002</v>
      </c>
      <c r="G1615">
        <v>417.38</v>
      </c>
      <c r="H1615">
        <v>265.61</v>
      </c>
      <c r="I1615">
        <v>303.56</v>
      </c>
      <c r="J1615">
        <v>417.39</v>
      </c>
      <c r="K1615">
        <v>265.61</v>
      </c>
      <c r="L1615">
        <v>265.61</v>
      </c>
      <c r="M1615">
        <v>341.49</v>
      </c>
      <c r="N1615">
        <v>227.66</v>
      </c>
      <c r="O1615">
        <v>341.49</v>
      </c>
      <c r="P1615">
        <v>379.44</v>
      </c>
      <c r="Q1615">
        <v>3639.64</v>
      </c>
    </row>
    <row r="1616" spans="1:17" x14ac:dyDescent="0.25">
      <c r="A1616">
        <v>73</v>
      </c>
      <c r="B1616" t="s">
        <v>369</v>
      </c>
      <c r="C1616" t="s">
        <v>14</v>
      </c>
      <c r="D1616" t="s">
        <v>874</v>
      </c>
      <c r="E1616">
        <v>0</v>
      </c>
      <c r="F1616">
        <v>0</v>
      </c>
      <c r="G1616">
        <v>0</v>
      </c>
      <c r="H1616">
        <v>0</v>
      </c>
      <c r="I1616">
        <v>75.89</v>
      </c>
      <c r="J1616">
        <v>341.5</v>
      </c>
      <c r="K1616">
        <v>265.61</v>
      </c>
      <c r="L1616">
        <v>379.44</v>
      </c>
      <c r="M1616">
        <v>645.04999999999995</v>
      </c>
      <c r="N1616">
        <v>493.28</v>
      </c>
      <c r="O1616">
        <v>531.22</v>
      </c>
      <c r="P1616">
        <v>493.28</v>
      </c>
      <c r="Q1616">
        <v>3225.27</v>
      </c>
    </row>
    <row r="1617" spans="1:17" x14ac:dyDescent="0.25">
      <c r="A1617">
        <v>73</v>
      </c>
      <c r="B1617" t="s">
        <v>369</v>
      </c>
      <c r="C1617" t="s">
        <v>14</v>
      </c>
      <c r="D1617" t="s">
        <v>875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151.78</v>
      </c>
      <c r="K1617">
        <v>569.16</v>
      </c>
      <c r="L1617">
        <v>569.16</v>
      </c>
      <c r="M1617">
        <v>0</v>
      </c>
      <c r="N1617">
        <v>0</v>
      </c>
      <c r="O1617">
        <v>758.88</v>
      </c>
      <c r="P1617">
        <v>1138.32</v>
      </c>
      <c r="Q1617">
        <v>3187.3</v>
      </c>
    </row>
    <row r="1618" spans="1:17" x14ac:dyDescent="0.25">
      <c r="A1618">
        <v>73</v>
      </c>
      <c r="B1618" t="s">
        <v>369</v>
      </c>
      <c r="C1618" t="s">
        <v>14</v>
      </c>
      <c r="D1618" t="s">
        <v>726</v>
      </c>
      <c r="E1618">
        <v>0</v>
      </c>
      <c r="F1618">
        <v>0</v>
      </c>
      <c r="G1618">
        <v>132.47999999999999</v>
      </c>
      <c r="H1618">
        <v>220.8</v>
      </c>
      <c r="I1618">
        <v>353.28</v>
      </c>
      <c r="J1618">
        <v>220.8</v>
      </c>
      <c r="K1618">
        <v>132.47999999999999</v>
      </c>
      <c r="L1618">
        <v>44.16</v>
      </c>
      <c r="M1618">
        <v>132.47999999999999</v>
      </c>
      <c r="N1618">
        <v>220.8</v>
      </c>
      <c r="O1618">
        <v>176.64</v>
      </c>
      <c r="P1618">
        <v>88.32</v>
      </c>
      <c r="Q1618">
        <v>1722.24</v>
      </c>
    </row>
    <row r="1619" spans="1:17" x14ac:dyDescent="0.25">
      <c r="A1619">
        <v>73</v>
      </c>
      <c r="B1619" t="s">
        <v>369</v>
      </c>
      <c r="C1619" t="s">
        <v>14</v>
      </c>
      <c r="D1619" t="s">
        <v>58</v>
      </c>
      <c r="E1619">
        <v>0</v>
      </c>
      <c r="F1619">
        <v>0</v>
      </c>
      <c r="G1619">
        <v>0</v>
      </c>
      <c r="H1619">
        <v>49.68</v>
      </c>
      <c r="I1619">
        <v>49.68</v>
      </c>
      <c r="J1619">
        <v>49.68</v>
      </c>
      <c r="K1619">
        <v>49.68</v>
      </c>
      <c r="L1619">
        <v>0</v>
      </c>
      <c r="M1619">
        <v>49.68</v>
      </c>
      <c r="N1619">
        <v>0</v>
      </c>
      <c r="O1619">
        <v>0</v>
      </c>
      <c r="P1619">
        <v>49.68</v>
      </c>
      <c r="Q1619">
        <v>298.08</v>
      </c>
    </row>
    <row r="1620" spans="1:17" x14ac:dyDescent="0.25">
      <c r="A1620">
        <v>73</v>
      </c>
      <c r="B1620" t="s">
        <v>369</v>
      </c>
      <c r="C1620" t="s">
        <v>14</v>
      </c>
      <c r="D1620" t="s">
        <v>782</v>
      </c>
      <c r="E1620">
        <v>36.96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37.78</v>
      </c>
      <c r="N1620">
        <v>0</v>
      </c>
      <c r="O1620">
        <v>0</v>
      </c>
      <c r="P1620">
        <v>0</v>
      </c>
      <c r="Q1620">
        <v>74.739999999999995</v>
      </c>
    </row>
    <row r="1621" spans="1:17" x14ac:dyDescent="0.25">
      <c r="A1621">
        <v>73</v>
      </c>
      <c r="B1621" t="s">
        <v>369</v>
      </c>
      <c r="C1621" t="s">
        <v>14</v>
      </c>
      <c r="D1621" t="s">
        <v>36</v>
      </c>
      <c r="E1621">
        <v>54</v>
      </c>
      <c r="F1621">
        <v>197.64</v>
      </c>
      <c r="G1621">
        <v>49.68</v>
      </c>
      <c r="H1621">
        <v>99.36</v>
      </c>
      <c r="I1621">
        <v>99.36</v>
      </c>
      <c r="J1621">
        <v>149.04</v>
      </c>
      <c r="K1621">
        <v>49.68</v>
      </c>
      <c r="L1621">
        <v>99.36</v>
      </c>
      <c r="M1621">
        <v>99.36</v>
      </c>
      <c r="N1621">
        <v>99.36</v>
      </c>
      <c r="O1621">
        <v>49.68</v>
      </c>
      <c r="P1621">
        <v>149.04</v>
      </c>
      <c r="Q1621">
        <v>1195.56</v>
      </c>
    </row>
    <row r="1622" spans="1:17" x14ac:dyDescent="0.25">
      <c r="A1622">
        <v>73</v>
      </c>
      <c r="B1622" t="s">
        <v>369</v>
      </c>
      <c r="C1622" t="s">
        <v>14</v>
      </c>
      <c r="D1622" t="s">
        <v>879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37.94</v>
      </c>
      <c r="P1622">
        <v>0</v>
      </c>
      <c r="Q1622">
        <v>37.94</v>
      </c>
    </row>
    <row r="1623" spans="1:17" x14ac:dyDescent="0.25">
      <c r="A1623">
        <v>73</v>
      </c>
      <c r="B1623" t="s">
        <v>369</v>
      </c>
      <c r="C1623" t="s">
        <v>14</v>
      </c>
      <c r="D1623" t="s">
        <v>783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49.68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49.68</v>
      </c>
    </row>
    <row r="1624" spans="1:17" x14ac:dyDescent="0.25">
      <c r="A1624">
        <v>73</v>
      </c>
      <c r="B1624" t="s">
        <v>369</v>
      </c>
      <c r="C1624" t="s">
        <v>14</v>
      </c>
      <c r="D1624" t="s">
        <v>15</v>
      </c>
      <c r="E1624">
        <v>0</v>
      </c>
      <c r="F1624">
        <v>0</v>
      </c>
      <c r="G1624">
        <v>0</v>
      </c>
      <c r="H1624">
        <v>110.4</v>
      </c>
      <c r="I1624">
        <v>0</v>
      </c>
      <c r="J1624">
        <v>0</v>
      </c>
      <c r="K1624">
        <v>110.4</v>
      </c>
      <c r="L1624">
        <v>55.2</v>
      </c>
      <c r="M1624">
        <v>0</v>
      </c>
      <c r="N1624">
        <v>110.4</v>
      </c>
      <c r="O1624">
        <v>0</v>
      </c>
      <c r="P1624">
        <v>0</v>
      </c>
      <c r="Q1624">
        <v>386.4</v>
      </c>
    </row>
    <row r="1625" spans="1:17" x14ac:dyDescent="0.25">
      <c r="A1625">
        <v>73</v>
      </c>
      <c r="B1625" t="s">
        <v>369</v>
      </c>
      <c r="C1625" t="s">
        <v>14</v>
      </c>
      <c r="D1625" t="s">
        <v>134</v>
      </c>
      <c r="E1625">
        <v>0</v>
      </c>
      <c r="F1625">
        <v>99.36</v>
      </c>
      <c r="G1625">
        <v>49.68</v>
      </c>
      <c r="H1625">
        <v>49.68</v>
      </c>
      <c r="I1625">
        <v>49.68</v>
      </c>
      <c r="J1625">
        <v>49.68</v>
      </c>
      <c r="K1625">
        <v>49.68</v>
      </c>
      <c r="L1625">
        <v>99.36</v>
      </c>
      <c r="M1625">
        <v>99.36</v>
      </c>
      <c r="N1625">
        <v>49.68</v>
      </c>
      <c r="O1625">
        <v>149.04</v>
      </c>
      <c r="P1625">
        <v>0</v>
      </c>
      <c r="Q1625">
        <v>745.2</v>
      </c>
    </row>
    <row r="1626" spans="1:17" x14ac:dyDescent="0.25">
      <c r="A1626">
        <v>73</v>
      </c>
      <c r="B1626" t="s">
        <v>369</v>
      </c>
      <c r="C1626" t="s">
        <v>14</v>
      </c>
      <c r="D1626" t="s">
        <v>135</v>
      </c>
      <c r="E1626">
        <v>0</v>
      </c>
      <c r="F1626">
        <v>99.36</v>
      </c>
      <c r="G1626">
        <v>149.04</v>
      </c>
      <c r="H1626">
        <v>0</v>
      </c>
      <c r="I1626">
        <v>99.36</v>
      </c>
      <c r="J1626">
        <v>0</v>
      </c>
      <c r="K1626">
        <v>49.68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397.44</v>
      </c>
    </row>
    <row r="1627" spans="1:17" x14ac:dyDescent="0.25">
      <c r="A1627">
        <v>73</v>
      </c>
      <c r="B1627" t="s">
        <v>369</v>
      </c>
      <c r="C1627" t="s">
        <v>14</v>
      </c>
      <c r="D1627" t="s">
        <v>31</v>
      </c>
      <c r="E1627">
        <v>0</v>
      </c>
      <c r="F1627">
        <v>0</v>
      </c>
      <c r="G1627">
        <v>49.68</v>
      </c>
      <c r="H1627">
        <v>49.68</v>
      </c>
      <c r="I1627">
        <v>99.36</v>
      </c>
      <c r="J1627">
        <v>99.36</v>
      </c>
      <c r="K1627">
        <v>0</v>
      </c>
      <c r="L1627">
        <v>49.68</v>
      </c>
      <c r="M1627">
        <v>99.36</v>
      </c>
      <c r="N1627">
        <v>49.68</v>
      </c>
      <c r="O1627">
        <v>49.68</v>
      </c>
      <c r="P1627">
        <v>49.68</v>
      </c>
      <c r="Q1627">
        <v>596.16</v>
      </c>
    </row>
    <row r="1628" spans="1:17" x14ac:dyDescent="0.25">
      <c r="A1628">
        <v>73</v>
      </c>
      <c r="B1628" t="s">
        <v>369</v>
      </c>
      <c r="C1628" t="s">
        <v>14</v>
      </c>
      <c r="D1628" t="s">
        <v>73</v>
      </c>
      <c r="E1628">
        <v>37.200000000000003</v>
      </c>
      <c r="F1628">
        <v>113.82</v>
      </c>
      <c r="G1628">
        <v>75.88</v>
      </c>
      <c r="H1628">
        <v>75.88</v>
      </c>
      <c r="I1628">
        <v>151.77000000000001</v>
      </c>
      <c r="J1628">
        <v>37.94</v>
      </c>
      <c r="K1628">
        <v>37.94</v>
      </c>
      <c r="L1628">
        <v>0</v>
      </c>
      <c r="M1628">
        <v>37.94</v>
      </c>
      <c r="N1628">
        <v>0</v>
      </c>
      <c r="O1628">
        <v>0</v>
      </c>
      <c r="P1628">
        <v>0</v>
      </c>
      <c r="Q1628">
        <v>568.37</v>
      </c>
    </row>
    <row r="1629" spans="1:17" x14ac:dyDescent="0.25">
      <c r="A1629">
        <v>73</v>
      </c>
      <c r="B1629" t="s">
        <v>369</v>
      </c>
      <c r="C1629" t="s">
        <v>14</v>
      </c>
      <c r="D1629" t="s">
        <v>60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99.36</v>
      </c>
      <c r="N1629">
        <v>0</v>
      </c>
      <c r="O1629">
        <v>0</v>
      </c>
      <c r="P1629">
        <v>49.68</v>
      </c>
      <c r="Q1629">
        <v>149.04</v>
      </c>
    </row>
    <row r="1630" spans="1:17" x14ac:dyDescent="0.25">
      <c r="A1630">
        <v>73</v>
      </c>
      <c r="B1630" t="s">
        <v>880</v>
      </c>
      <c r="C1630" t="s">
        <v>17</v>
      </c>
      <c r="D1630" t="s">
        <v>706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25">
      <c r="A1631">
        <v>73</v>
      </c>
      <c r="B1631" t="s">
        <v>880</v>
      </c>
      <c r="C1631" t="s">
        <v>14</v>
      </c>
      <c r="D1631" t="s">
        <v>180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26.42</v>
      </c>
      <c r="M1631">
        <v>0</v>
      </c>
      <c r="N1631">
        <v>0</v>
      </c>
      <c r="O1631">
        <v>0</v>
      </c>
      <c r="P1631">
        <v>0</v>
      </c>
      <c r="Q1631">
        <v>26.42</v>
      </c>
    </row>
    <row r="1632" spans="1:17" x14ac:dyDescent="0.25">
      <c r="A1632">
        <v>73</v>
      </c>
      <c r="B1632" t="s">
        <v>880</v>
      </c>
      <c r="C1632" t="s">
        <v>14</v>
      </c>
      <c r="D1632" t="s">
        <v>73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25">
      <c r="A1633">
        <v>73</v>
      </c>
      <c r="B1633" t="s">
        <v>881</v>
      </c>
      <c r="C1633" t="s">
        <v>17</v>
      </c>
      <c r="D1633" t="s">
        <v>706</v>
      </c>
      <c r="E1633">
        <v>54.39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54.39</v>
      </c>
    </row>
    <row r="1634" spans="1:17" x14ac:dyDescent="0.25">
      <c r="A1634">
        <v>73</v>
      </c>
      <c r="B1634" t="s">
        <v>881</v>
      </c>
      <c r="C1634" t="s">
        <v>14</v>
      </c>
      <c r="D1634" t="s">
        <v>726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126.82</v>
      </c>
      <c r="P1634">
        <v>0</v>
      </c>
      <c r="Q1634">
        <v>126.82</v>
      </c>
    </row>
    <row r="1635" spans="1:17" x14ac:dyDescent="0.25">
      <c r="A1635">
        <v>73</v>
      </c>
      <c r="B1635" t="s">
        <v>881</v>
      </c>
      <c r="C1635" t="s">
        <v>14</v>
      </c>
      <c r="D1635" t="s">
        <v>73</v>
      </c>
      <c r="E1635">
        <v>0</v>
      </c>
      <c r="F1635">
        <v>0</v>
      </c>
      <c r="G1635">
        <v>117.84</v>
      </c>
      <c r="H1635">
        <v>63.41</v>
      </c>
      <c r="I1635">
        <v>181.25</v>
      </c>
      <c r="J1635">
        <v>58.92</v>
      </c>
      <c r="K1635">
        <v>0</v>
      </c>
      <c r="L1635">
        <v>0</v>
      </c>
      <c r="M1635">
        <v>58.92</v>
      </c>
      <c r="N1635">
        <v>117.84</v>
      </c>
      <c r="O1635">
        <v>117.84</v>
      </c>
      <c r="P1635">
        <v>190.23</v>
      </c>
      <c r="Q1635">
        <v>906.25</v>
      </c>
    </row>
    <row r="1636" spans="1:17" x14ac:dyDescent="0.25">
      <c r="A1636">
        <v>73</v>
      </c>
      <c r="B1636" t="s">
        <v>882</v>
      </c>
      <c r="C1636" t="s">
        <v>17</v>
      </c>
      <c r="D1636" t="s">
        <v>706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 x14ac:dyDescent="0.25">
      <c r="A1637">
        <v>73</v>
      </c>
      <c r="B1637" t="s">
        <v>883</v>
      </c>
      <c r="C1637" t="s">
        <v>17</v>
      </c>
      <c r="D1637" t="s">
        <v>706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 x14ac:dyDescent="0.25">
      <c r="A1638">
        <v>73</v>
      </c>
      <c r="B1638" t="s">
        <v>883</v>
      </c>
      <c r="C1638" t="s">
        <v>21</v>
      </c>
      <c r="D1638" t="s">
        <v>371</v>
      </c>
      <c r="E1638">
        <v>0</v>
      </c>
      <c r="F1638">
        <v>0</v>
      </c>
      <c r="G1638">
        <v>0</v>
      </c>
      <c r="H1638">
        <v>126.38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126.38</v>
      </c>
    </row>
    <row r="1639" spans="1:17" ht="15.75" thickBot="1" x14ac:dyDescent="0.3">
      <c r="E1639" s="2">
        <f>SUM(E1506:E1638)</f>
        <v>1451.7600000000002</v>
      </c>
      <c r="F1639" s="2">
        <f t="shared" ref="F1639:Q1639" si="53">SUM(F1506:F1638)</f>
        <v>2903.6300000000006</v>
      </c>
      <c r="G1639" s="2">
        <f t="shared" si="53"/>
        <v>3588.7699999999995</v>
      </c>
      <c r="H1639" s="2">
        <f t="shared" si="53"/>
        <v>3763.3700000000003</v>
      </c>
      <c r="I1639" s="2">
        <f t="shared" si="53"/>
        <v>6550.2500000000009</v>
      </c>
      <c r="J1639" s="2">
        <f t="shared" si="53"/>
        <v>4591.6200000000008</v>
      </c>
      <c r="K1639" s="2">
        <f t="shared" si="53"/>
        <v>4155.3499999999985</v>
      </c>
      <c r="L1639" s="2">
        <f t="shared" si="53"/>
        <v>4611.6000000000004</v>
      </c>
      <c r="M1639" s="2">
        <f t="shared" si="53"/>
        <v>6901.8399999999983</v>
      </c>
      <c r="N1639" s="2">
        <f t="shared" si="53"/>
        <v>6739.7200000000012</v>
      </c>
      <c r="O1639" s="2">
        <f t="shared" si="53"/>
        <v>10499.66</v>
      </c>
      <c r="P1639" s="2">
        <f t="shared" si="53"/>
        <v>9174.2099999999991</v>
      </c>
      <c r="Q1639" s="2">
        <f t="shared" si="53"/>
        <v>64931.779999999992</v>
      </c>
    </row>
    <row r="1640" spans="1:17" x14ac:dyDescent="0.25">
      <c r="A1640">
        <v>74</v>
      </c>
      <c r="B1640" t="s">
        <v>372</v>
      </c>
      <c r="C1640" t="s">
        <v>17</v>
      </c>
      <c r="D1640" t="s">
        <v>706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</row>
    <row r="1641" spans="1:17" x14ac:dyDescent="0.25">
      <c r="A1641">
        <v>74</v>
      </c>
      <c r="B1641" t="s">
        <v>372</v>
      </c>
      <c r="C1641" t="s">
        <v>27</v>
      </c>
      <c r="D1641" t="s">
        <v>733</v>
      </c>
      <c r="E1641">
        <v>0</v>
      </c>
      <c r="F1641">
        <v>0</v>
      </c>
      <c r="G1641">
        <v>34.03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34.03</v>
      </c>
    </row>
    <row r="1642" spans="1:17" x14ac:dyDescent="0.25">
      <c r="A1642">
        <v>74</v>
      </c>
      <c r="B1642" t="s">
        <v>373</v>
      </c>
      <c r="C1642" t="s">
        <v>14</v>
      </c>
      <c r="D1642" t="s">
        <v>102</v>
      </c>
      <c r="E1642">
        <v>0</v>
      </c>
      <c r="F1642">
        <v>0</v>
      </c>
      <c r="G1642">
        <v>30.24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105</v>
      </c>
      <c r="Q1642">
        <v>135.24</v>
      </c>
    </row>
    <row r="1643" spans="1:17" ht="15.75" thickBot="1" x14ac:dyDescent="0.3">
      <c r="E1643" s="2">
        <f>SUM(E1640:E1642)</f>
        <v>0</v>
      </c>
      <c r="F1643" s="2">
        <f t="shared" ref="F1643:Q1643" si="54">SUM(F1640:F1642)</f>
        <v>0</v>
      </c>
      <c r="G1643" s="2">
        <f t="shared" si="54"/>
        <v>64.27</v>
      </c>
      <c r="H1643" s="2">
        <f t="shared" si="54"/>
        <v>0</v>
      </c>
      <c r="I1643" s="2">
        <f t="shared" si="54"/>
        <v>0</v>
      </c>
      <c r="J1643" s="2">
        <f t="shared" si="54"/>
        <v>0</v>
      </c>
      <c r="K1643" s="2">
        <f t="shared" si="54"/>
        <v>0</v>
      </c>
      <c r="L1643" s="2">
        <f t="shared" si="54"/>
        <v>0</v>
      </c>
      <c r="M1643" s="2">
        <f t="shared" si="54"/>
        <v>0</v>
      </c>
      <c r="N1643" s="2">
        <f t="shared" si="54"/>
        <v>0</v>
      </c>
      <c r="O1643" s="2">
        <f t="shared" si="54"/>
        <v>0</v>
      </c>
      <c r="P1643" s="2">
        <f t="shared" si="54"/>
        <v>105</v>
      </c>
      <c r="Q1643" s="2">
        <f t="shared" si="54"/>
        <v>169.27</v>
      </c>
    </row>
    <row r="1644" spans="1:17" x14ac:dyDescent="0.25">
      <c r="A1644">
        <v>75</v>
      </c>
      <c r="B1644" t="s">
        <v>374</v>
      </c>
      <c r="C1644" t="s">
        <v>27</v>
      </c>
      <c r="D1644" t="s">
        <v>45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</row>
    <row r="1645" spans="1:17" x14ac:dyDescent="0.25">
      <c r="A1645">
        <v>75</v>
      </c>
      <c r="B1645" t="s">
        <v>375</v>
      </c>
      <c r="C1645" t="s">
        <v>14</v>
      </c>
      <c r="D1645" t="s">
        <v>741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21.37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21.37</v>
      </c>
      <c r="Q1645">
        <v>42.74</v>
      </c>
    </row>
    <row r="1646" spans="1:17" x14ac:dyDescent="0.25">
      <c r="A1646">
        <v>75</v>
      </c>
      <c r="B1646" t="s">
        <v>376</v>
      </c>
      <c r="C1646" t="s">
        <v>27</v>
      </c>
      <c r="D1646" t="s">
        <v>45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</row>
    <row r="1647" spans="1:17" x14ac:dyDescent="0.25">
      <c r="A1647">
        <v>75</v>
      </c>
      <c r="B1647" t="s">
        <v>377</v>
      </c>
      <c r="C1647" t="s">
        <v>17</v>
      </c>
      <c r="D1647" t="s">
        <v>884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558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558</v>
      </c>
    </row>
    <row r="1648" spans="1:17" x14ac:dyDescent="0.25">
      <c r="A1648">
        <v>75</v>
      </c>
      <c r="B1648" t="s">
        <v>377</v>
      </c>
      <c r="C1648" t="s">
        <v>27</v>
      </c>
      <c r="D1648" t="s">
        <v>45</v>
      </c>
      <c r="E1648">
        <v>0</v>
      </c>
      <c r="F1648">
        <v>0</v>
      </c>
      <c r="G1648">
        <v>306.01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204</v>
      </c>
      <c r="N1648">
        <v>0</v>
      </c>
      <c r="O1648">
        <v>204</v>
      </c>
      <c r="P1648">
        <v>0</v>
      </c>
      <c r="Q1648">
        <v>714.01</v>
      </c>
    </row>
    <row r="1649" spans="1:17" x14ac:dyDescent="0.25">
      <c r="A1649">
        <v>75</v>
      </c>
      <c r="B1649" t="s">
        <v>377</v>
      </c>
      <c r="C1649" t="s">
        <v>27</v>
      </c>
      <c r="D1649" t="s">
        <v>75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22.32</v>
      </c>
      <c r="O1649">
        <v>0</v>
      </c>
      <c r="P1649">
        <v>0</v>
      </c>
      <c r="Q1649">
        <v>22.32</v>
      </c>
    </row>
    <row r="1650" spans="1:17" x14ac:dyDescent="0.25">
      <c r="A1650">
        <v>75</v>
      </c>
      <c r="B1650" t="s">
        <v>377</v>
      </c>
      <c r="C1650" t="s">
        <v>14</v>
      </c>
      <c r="D1650" t="s">
        <v>741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</row>
    <row r="1651" spans="1:17" x14ac:dyDescent="0.25">
      <c r="A1651">
        <v>75</v>
      </c>
      <c r="B1651" t="s">
        <v>885</v>
      </c>
      <c r="C1651" t="s">
        <v>27</v>
      </c>
      <c r="D1651" t="s">
        <v>45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</row>
    <row r="1652" spans="1:17" x14ac:dyDescent="0.25">
      <c r="A1652">
        <v>75</v>
      </c>
      <c r="B1652" t="s">
        <v>378</v>
      </c>
      <c r="C1652" t="s">
        <v>14</v>
      </c>
      <c r="D1652" t="s">
        <v>741</v>
      </c>
      <c r="E1652">
        <v>44.37</v>
      </c>
      <c r="F1652">
        <v>0</v>
      </c>
      <c r="G1652">
        <v>0</v>
      </c>
      <c r="H1652">
        <v>0</v>
      </c>
      <c r="I1652">
        <v>0</v>
      </c>
      <c r="J1652">
        <v>22.64</v>
      </c>
      <c r="K1652">
        <v>0</v>
      </c>
      <c r="L1652">
        <v>22.64</v>
      </c>
      <c r="M1652">
        <v>0</v>
      </c>
      <c r="N1652">
        <v>0</v>
      </c>
      <c r="O1652">
        <v>0</v>
      </c>
      <c r="P1652">
        <v>45.28</v>
      </c>
      <c r="Q1652">
        <v>134.93</v>
      </c>
    </row>
    <row r="1653" spans="1:17" ht="15.75" thickBot="1" x14ac:dyDescent="0.3">
      <c r="E1653" s="2">
        <f>SUM(E1644:E1652)</f>
        <v>44.37</v>
      </c>
      <c r="F1653" s="2">
        <f t="shared" ref="F1653:Q1653" si="55">SUM(F1644:F1652)</f>
        <v>0</v>
      </c>
      <c r="G1653" s="2">
        <f t="shared" si="55"/>
        <v>306.01</v>
      </c>
      <c r="H1653" s="2">
        <f t="shared" si="55"/>
        <v>0</v>
      </c>
      <c r="I1653" s="2">
        <f t="shared" si="55"/>
        <v>0</v>
      </c>
      <c r="J1653" s="2">
        <f t="shared" si="55"/>
        <v>44.010000000000005</v>
      </c>
      <c r="K1653" s="2">
        <f t="shared" si="55"/>
        <v>558</v>
      </c>
      <c r="L1653" s="2">
        <f t="shared" si="55"/>
        <v>22.64</v>
      </c>
      <c r="M1653" s="2">
        <f t="shared" si="55"/>
        <v>204</v>
      </c>
      <c r="N1653" s="2">
        <f t="shared" si="55"/>
        <v>22.32</v>
      </c>
      <c r="O1653" s="2">
        <f t="shared" si="55"/>
        <v>204</v>
      </c>
      <c r="P1653" s="2">
        <f t="shared" si="55"/>
        <v>66.650000000000006</v>
      </c>
      <c r="Q1653" s="2">
        <f t="shared" si="55"/>
        <v>1472</v>
      </c>
    </row>
    <row r="1654" spans="1:17" x14ac:dyDescent="0.25">
      <c r="A1654">
        <v>84</v>
      </c>
      <c r="B1654" t="s">
        <v>886</v>
      </c>
      <c r="C1654" t="s">
        <v>27</v>
      </c>
      <c r="D1654" t="s">
        <v>186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</row>
    <row r="1655" spans="1:17" x14ac:dyDescent="0.25">
      <c r="A1655">
        <v>84</v>
      </c>
      <c r="B1655" t="s">
        <v>887</v>
      </c>
      <c r="C1655" t="s">
        <v>27</v>
      </c>
      <c r="D1655" t="s">
        <v>733</v>
      </c>
      <c r="E1655">
        <v>0</v>
      </c>
      <c r="F1655">
        <v>0</v>
      </c>
      <c r="G1655">
        <v>20.350000000000001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20.350000000000001</v>
      </c>
    </row>
    <row r="1656" spans="1:17" x14ac:dyDescent="0.25">
      <c r="A1656">
        <v>84</v>
      </c>
      <c r="B1656" t="s">
        <v>887</v>
      </c>
      <c r="C1656" t="s">
        <v>64</v>
      </c>
      <c r="D1656" t="s">
        <v>155</v>
      </c>
      <c r="E1656">
        <v>0</v>
      </c>
      <c r="F1656">
        <v>0</v>
      </c>
      <c r="G1656">
        <v>149.4</v>
      </c>
      <c r="H1656">
        <v>76.209999999999994</v>
      </c>
      <c r="I1656">
        <v>0</v>
      </c>
      <c r="J1656">
        <v>97.6</v>
      </c>
      <c r="K1656">
        <v>0</v>
      </c>
      <c r="L1656">
        <v>152.4</v>
      </c>
      <c r="M1656">
        <v>0</v>
      </c>
      <c r="N1656">
        <v>0</v>
      </c>
      <c r="O1656">
        <v>457.2</v>
      </c>
      <c r="P1656">
        <v>76.2</v>
      </c>
      <c r="Q1656">
        <v>1009.01</v>
      </c>
    </row>
    <row r="1657" spans="1:17" x14ac:dyDescent="0.25">
      <c r="A1657">
        <v>84</v>
      </c>
      <c r="B1657" t="s">
        <v>887</v>
      </c>
      <c r="C1657" t="s">
        <v>21</v>
      </c>
      <c r="D1657" t="s">
        <v>379</v>
      </c>
      <c r="E1657">
        <v>0</v>
      </c>
      <c r="F1657">
        <v>0</v>
      </c>
      <c r="G1657">
        <v>36.36</v>
      </c>
      <c r="H1657">
        <v>0</v>
      </c>
      <c r="I1657">
        <v>44.82</v>
      </c>
      <c r="J1657">
        <v>0</v>
      </c>
      <c r="K1657">
        <v>0</v>
      </c>
      <c r="L1657">
        <v>0</v>
      </c>
      <c r="M1657">
        <v>29.88</v>
      </c>
      <c r="N1657">
        <v>0</v>
      </c>
      <c r="O1657">
        <v>14.94</v>
      </c>
      <c r="P1657">
        <v>0</v>
      </c>
      <c r="Q1657">
        <v>126</v>
      </c>
    </row>
    <row r="1658" spans="1:17" x14ac:dyDescent="0.25">
      <c r="A1658">
        <v>84</v>
      </c>
      <c r="B1658" t="s">
        <v>887</v>
      </c>
      <c r="C1658" t="s">
        <v>21</v>
      </c>
      <c r="D1658" t="s">
        <v>380</v>
      </c>
      <c r="E1658">
        <v>0</v>
      </c>
      <c r="F1658">
        <v>0</v>
      </c>
      <c r="G1658">
        <v>36.36</v>
      </c>
      <c r="H1658">
        <v>0</v>
      </c>
      <c r="I1658">
        <v>0</v>
      </c>
      <c r="J1658">
        <v>14.94</v>
      </c>
      <c r="K1658">
        <v>0</v>
      </c>
      <c r="L1658">
        <v>0</v>
      </c>
      <c r="M1658">
        <v>59.76</v>
      </c>
      <c r="N1658">
        <v>0</v>
      </c>
      <c r="O1658">
        <v>0</v>
      </c>
      <c r="P1658">
        <v>0</v>
      </c>
      <c r="Q1658">
        <v>111.06</v>
      </c>
    </row>
    <row r="1659" spans="1:17" x14ac:dyDescent="0.25">
      <c r="A1659">
        <v>84</v>
      </c>
      <c r="B1659" t="s">
        <v>887</v>
      </c>
      <c r="C1659" t="s">
        <v>21</v>
      </c>
      <c r="D1659" t="s">
        <v>381</v>
      </c>
      <c r="E1659">
        <v>0</v>
      </c>
      <c r="F1659">
        <v>0</v>
      </c>
      <c r="G1659">
        <v>448.2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448.2</v>
      </c>
    </row>
    <row r="1660" spans="1:17" x14ac:dyDescent="0.25">
      <c r="A1660">
        <v>84</v>
      </c>
      <c r="B1660" t="s">
        <v>887</v>
      </c>
      <c r="C1660" t="s">
        <v>21</v>
      </c>
      <c r="D1660" t="s">
        <v>382</v>
      </c>
      <c r="E1660">
        <v>0</v>
      </c>
      <c r="F1660">
        <v>0</v>
      </c>
      <c r="G1660">
        <v>36.36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36.36</v>
      </c>
    </row>
    <row r="1661" spans="1:17" x14ac:dyDescent="0.25">
      <c r="A1661">
        <v>84</v>
      </c>
      <c r="B1661" t="s">
        <v>887</v>
      </c>
      <c r="C1661" t="s">
        <v>21</v>
      </c>
      <c r="D1661" t="s">
        <v>383</v>
      </c>
      <c r="E1661">
        <v>0</v>
      </c>
      <c r="F1661">
        <v>0</v>
      </c>
      <c r="G1661">
        <v>36.36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36.36</v>
      </c>
    </row>
    <row r="1662" spans="1:17" x14ac:dyDescent="0.25">
      <c r="A1662">
        <v>84</v>
      </c>
      <c r="B1662" t="s">
        <v>887</v>
      </c>
      <c r="C1662" t="s">
        <v>14</v>
      </c>
      <c r="D1662" t="s">
        <v>72</v>
      </c>
      <c r="E1662">
        <v>15.6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15.6</v>
      </c>
    </row>
    <row r="1663" spans="1:17" x14ac:dyDescent="0.25">
      <c r="A1663">
        <v>84</v>
      </c>
      <c r="B1663" t="s">
        <v>887</v>
      </c>
      <c r="C1663" t="s">
        <v>14</v>
      </c>
      <c r="D1663" t="s">
        <v>105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22.9</v>
      </c>
      <c r="P1663">
        <v>0</v>
      </c>
      <c r="Q1663">
        <v>22.9</v>
      </c>
    </row>
    <row r="1664" spans="1:17" x14ac:dyDescent="0.25">
      <c r="A1664">
        <v>84</v>
      </c>
      <c r="B1664" t="s">
        <v>384</v>
      </c>
      <c r="C1664" t="s">
        <v>21</v>
      </c>
      <c r="D1664" t="s">
        <v>379</v>
      </c>
      <c r="E1664">
        <v>0</v>
      </c>
      <c r="F1664">
        <v>0</v>
      </c>
      <c r="G1664">
        <v>36.36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29.88</v>
      </c>
      <c r="N1664">
        <v>0</v>
      </c>
      <c r="O1664">
        <v>14.94</v>
      </c>
      <c r="P1664">
        <v>0</v>
      </c>
      <c r="Q1664">
        <v>81.180000000000007</v>
      </c>
    </row>
    <row r="1665" spans="1:17" x14ac:dyDescent="0.25">
      <c r="A1665">
        <v>84</v>
      </c>
      <c r="B1665" t="s">
        <v>384</v>
      </c>
      <c r="C1665" t="s">
        <v>21</v>
      </c>
      <c r="D1665" t="s">
        <v>380</v>
      </c>
      <c r="E1665">
        <v>0</v>
      </c>
      <c r="F1665">
        <v>0</v>
      </c>
      <c r="G1665">
        <v>36.36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59.76</v>
      </c>
      <c r="N1665">
        <v>0</v>
      </c>
      <c r="O1665">
        <v>0</v>
      </c>
      <c r="P1665">
        <v>0</v>
      </c>
      <c r="Q1665">
        <v>96.12</v>
      </c>
    </row>
    <row r="1666" spans="1:17" x14ac:dyDescent="0.25">
      <c r="A1666">
        <v>84</v>
      </c>
      <c r="B1666" t="s">
        <v>384</v>
      </c>
      <c r="C1666" t="s">
        <v>21</v>
      </c>
      <c r="D1666" t="s">
        <v>381</v>
      </c>
      <c r="E1666">
        <v>0</v>
      </c>
      <c r="F1666">
        <v>0</v>
      </c>
      <c r="G1666">
        <v>373.5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373.5</v>
      </c>
    </row>
    <row r="1667" spans="1:17" x14ac:dyDescent="0.25">
      <c r="A1667">
        <v>84</v>
      </c>
      <c r="B1667" t="s">
        <v>384</v>
      </c>
      <c r="C1667" t="s">
        <v>21</v>
      </c>
      <c r="D1667" t="s">
        <v>382</v>
      </c>
      <c r="E1667">
        <v>0</v>
      </c>
      <c r="F1667">
        <v>0</v>
      </c>
      <c r="G1667">
        <v>36.36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36.36</v>
      </c>
    </row>
    <row r="1668" spans="1:17" x14ac:dyDescent="0.25">
      <c r="A1668">
        <v>84</v>
      </c>
      <c r="B1668" t="s">
        <v>384</v>
      </c>
      <c r="C1668" t="s">
        <v>21</v>
      </c>
      <c r="D1668" t="s">
        <v>383</v>
      </c>
      <c r="E1668">
        <v>0</v>
      </c>
      <c r="F1668">
        <v>0</v>
      </c>
      <c r="G1668">
        <v>36.36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36.36</v>
      </c>
    </row>
    <row r="1669" spans="1:17" x14ac:dyDescent="0.25">
      <c r="A1669">
        <v>84</v>
      </c>
      <c r="B1669" t="s">
        <v>385</v>
      </c>
      <c r="C1669" t="s">
        <v>21</v>
      </c>
      <c r="D1669" t="s">
        <v>379</v>
      </c>
      <c r="E1669">
        <v>0</v>
      </c>
      <c r="F1669">
        <v>0</v>
      </c>
      <c r="G1669">
        <v>18.18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29.88</v>
      </c>
      <c r="N1669">
        <v>0</v>
      </c>
      <c r="O1669">
        <v>0</v>
      </c>
      <c r="P1669">
        <v>0</v>
      </c>
      <c r="Q1669">
        <v>48.06</v>
      </c>
    </row>
    <row r="1670" spans="1:17" x14ac:dyDescent="0.25">
      <c r="A1670">
        <v>84</v>
      </c>
      <c r="B1670" t="s">
        <v>385</v>
      </c>
      <c r="C1670" t="s">
        <v>21</v>
      </c>
      <c r="D1670" t="s">
        <v>380</v>
      </c>
      <c r="E1670">
        <v>0</v>
      </c>
      <c r="F1670">
        <v>0</v>
      </c>
      <c r="G1670">
        <v>18.18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59.76</v>
      </c>
      <c r="N1670">
        <v>0</v>
      </c>
      <c r="O1670">
        <v>0</v>
      </c>
      <c r="P1670">
        <v>0</v>
      </c>
      <c r="Q1670">
        <v>77.94</v>
      </c>
    </row>
    <row r="1671" spans="1:17" x14ac:dyDescent="0.25">
      <c r="A1671">
        <v>84</v>
      </c>
      <c r="B1671" t="s">
        <v>385</v>
      </c>
      <c r="C1671" t="s">
        <v>21</v>
      </c>
      <c r="D1671" t="s">
        <v>381</v>
      </c>
      <c r="E1671">
        <v>0</v>
      </c>
      <c r="F1671">
        <v>0</v>
      </c>
      <c r="G1671">
        <v>149.4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149.4</v>
      </c>
    </row>
    <row r="1672" spans="1:17" x14ac:dyDescent="0.25">
      <c r="A1672">
        <v>84</v>
      </c>
      <c r="B1672" t="s">
        <v>385</v>
      </c>
      <c r="C1672" t="s">
        <v>21</v>
      </c>
      <c r="D1672" t="s">
        <v>382</v>
      </c>
      <c r="E1672">
        <v>0</v>
      </c>
      <c r="F1672">
        <v>0</v>
      </c>
      <c r="G1672">
        <v>18.18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18.18</v>
      </c>
    </row>
    <row r="1673" spans="1:17" x14ac:dyDescent="0.25">
      <c r="A1673">
        <v>84</v>
      </c>
      <c r="B1673" t="s">
        <v>385</v>
      </c>
      <c r="C1673" t="s">
        <v>21</v>
      </c>
      <c r="D1673" t="s">
        <v>383</v>
      </c>
      <c r="E1673">
        <v>0</v>
      </c>
      <c r="F1673">
        <v>0</v>
      </c>
      <c r="G1673">
        <v>18.18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18.18</v>
      </c>
    </row>
    <row r="1674" spans="1:17" x14ac:dyDescent="0.25">
      <c r="A1674">
        <v>84</v>
      </c>
      <c r="B1674" t="s">
        <v>385</v>
      </c>
      <c r="C1674" t="s">
        <v>14</v>
      </c>
      <c r="D1674" t="s">
        <v>741</v>
      </c>
      <c r="E1674">
        <v>21.16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21.16</v>
      </c>
    </row>
    <row r="1675" spans="1:17" x14ac:dyDescent="0.25">
      <c r="A1675">
        <v>84</v>
      </c>
      <c r="B1675" t="s">
        <v>386</v>
      </c>
      <c r="C1675" t="s">
        <v>21</v>
      </c>
      <c r="D1675" t="s">
        <v>54</v>
      </c>
      <c r="E1675">
        <v>0</v>
      </c>
      <c r="F1675">
        <v>17.760000000000002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17.73</v>
      </c>
      <c r="M1675">
        <v>0</v>
      </c>
      <c r="N1675">
        <v>0</v>
      </c>
      <c r="O1675">
        <v>0</v>
      </c>
      <c r="P1675">
        <v>54.33</v>
      </c>
      <c r="Q1675">
        <v>89.82</v>
      </c>
    </row>
    <row r="1676" spans="1:17" x14ac:dyDescent="0.25">
      <c r="A1676">
        <v>84</v>
      </c>
      <c r="B1676" t="s">
        <v>386</v>
      </c>
      <c r="C1676" t="s">
        <v>14</v>
      </c>
      <c r="D1676" t="s">
        <v>72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36.479999999999997</v>
      </c>
      <c r="N1676">
        <v>0</v>
      </c>
      <c r="O1676">
        <v>0</v>
      </c>
      <c r="P1676">
        <v>0</v>
      </c>
      <c r="Q1676">
        <v>36.479999999999997</v>
      </c>
    </row>
    <row r="1677" spans="1:17" x14ac:dyDescent="0.25">
      <c r="A1677">
        <v>84</v>
      </c>
      <c r="B1677" t="s">
        <v>387</v>
      </c>
      <c r="C1677" t="s">
        <v>27</v>
      </c>
      <c r="D1677" t="s">
        <v>75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24</v>
      </c>
      <c r="O1677">
        <v>0</v>
      </c>
      <c r="P1677">
        <v>0</v>
      </c>
      <c r="Q1677">
        <v>24</v>
      </c>
    </row>
    <row r="1678" spans="1:17" x14ac:dyDescent="0.25">
      <c r="A1678">
        <v>84</v>
      </c>
      <c r="B1678" t="s">
        <v>388</v>
      </c>
      <c r="C1678" t="s">
        <v>27</v>
      </c>
      <c r="D1678" t="s">
        <v>75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</row>
    <row r="1679" spans="1:17" x14ac:dyDescent="0.25">
      <c r="A1679">
        <v>84</v>
      </c>
      <c r="B1679" t="s">
        <v>388</v>
      </c>
      <c r="C1679" t="s">
        <v>14</v>
      </c>
      <c r="D1679" t="s">
        <v>72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36.479999999999997</v>
      </c>
      <c r="N1679">
        <v>0</v>
      </c>
      <c r="O1679">
        <v>0</v>
      </c>
      <c r="P1679">
        <v>0</v>
      </c>
      <c r="Q1679">
        <v>36.479999999999997</v>
      </c>
    </row>
    <row r="1680" spans="1:17" x14ac:dyDescent="0.25">
      <c r="A1680">
        <v>84</v>
      </c>
      <c r="B1680" t="s">
        <v>389</v>
      </c>
      <c r="C1680" t="s">
        <v>27</v>
      </c>
      <c r="D1680" t="s">
        <v>51</v>
      </c>
      <c r="E1680">
        <v>20.5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20.5</v>
      </c>
    </row>
    <row r="1681" spans="1:17" x14ac:dyDescent="0.25">
      <c r="A1681">
        <v>84</v>
      </c>
      <c r="B1681" t="s">
        <v>390</v>
      </c>
      <c r="C1681" t="s">
        <v>17</v>
      </c>
      <c r="D1681" t="s">
        <v>888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25.14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25.14</v>
      </c>
    </row>
    <row r="1682" spans="1:17" x14ac:dyDescent="0.25">
      <c r="A1682">
        <v>84</v>
      </c>
      <c r="B1682" t="s">
        <v>390</v>
      </c>
      <c r="C1682" t="s">
        <v>14</v>
      </c>
      <c r="D1682" t="s">
        <v>72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14.94</v>
      </c>
      <c r="N1682">
        <v>0</v>
      </c>
      <c r="O1682">
        <v>0</v>
      </c>
      <c r="P1682">
        <v>0</v>
      </c>
      <c r="Q1682">
        <v>14.94</v>
      </c>
    </row>
    <row r="1683" spans="1:17" x14ac:dyDescent="0.25">
      <c r="A1683">
        <v>84</v>
      </c>
      <c r="B1683" t="s">
        <v>390</v>
      </c>
      <c r="C1683" t="s">
        <v>14</v>
      </c>
      <c r="D1683" t="s">
        <v>741</v>
      </c>
      <c r="E1683">
        <v>20.91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20.91</v>
      </c>
    </row>
    <row r="1684" spans="1:17" x14ac:dyDescent="0.25">
      <c r="A1684">
        <v>84</v>
      </c>
      <c r="B1684" t="s">
        <v>391</v>
      </c>
      <c r="C1684" t="s">
        <v>21</v>
      </c>
      <c r="D1684" t="s">
        <v>756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30.06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30.06</v>
      </c>
    </row>
    <row r="1685" spans="1:17" x14ac:dyDescent="0.25">
      <c r="A1685">
        <v>84</v>
      </c>
      <c r="B1685" t="s">
        <v>391</v>
      </c>
      <c r="C1685" t="s">
        <v>14</v>
      </c>
      <c r="D1685" t="s">
        <v>72</v>
      </c>
      <c r="E1685">
        <v>0</v>
      </c>
      <c r="F1685">
        <v>0</v>
      </c>
      <c r="G1685">
        <v>0</v>
      </c>
      <c r="H1685">
        <v>121.68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20.28</v>
      </c>
      <c r="O1685">
        <v>0</v>
      </c>
      <c r="P1685">
        <v>162.24</v>
      </c>
      <c r="Q1685">
        <v>304.2</v>
      </c>
    </row>
    <row r="1686" spans="1:17" x14ac:dyDescent="0.25">
      <c r="A1686">
        <v>84</v>
      </c>
      <c r="B1686" t="s">
        <v>391</v>
      </c>
      <c r="C1686" t="s">
        <v>14</v>
      </c>
      <c r="D1686" t="s">
        <v>707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27.05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27.05</v>
      </c>
    </row>
    <row r="1687" spans="1:17" x14ac:dyDescent="0.25">
      <c r="A1687">
        <v>84</v>
      </c>
      <c r="B1687" t="s">
        <v>391</v>
      </c>
      <c r="C1687" t="s">
        <v>14</v>
      </c>
      <c r="D1687" t="s">
        <v>741</v>
      </c>
      <c r="E1687">
        <v>0</v>
      </c>
      <c r="F1687">
        <v>76.650000000000006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76.650000000000006</v>
      </c>
    </row>
    <row r="1688" spans="1:17" x14ac:dyDescent="0.25">
      <c r="A1688">
        <v>84</v>
      </c>
      <c r="B1688" t="s">
        <v>391</v>
      </c>
      <c r="C1688" t="s">
        <v>14</v>
      </c>
      <c r="D1688" t="s">
        <v>105</v>
      </c>
      <c r="E1688">
        <v>26.46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26.46</v>
      </c>
    </row>
    <row r="1689" spans="1:17" x14ac:dyDescent="0.25">
      <c r="A1689">
        <v>84</v>
      </c>
      <c r="B1689" t="s">
        <v>392</v>
      </c>
      <c r="C1689" t="s">
        <v>14</v>
      </c>
      <c r="D1689" t="s">
        <v>72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89.64</v>
      </c>
      <c r="N1689">
        <v>29.88</v>
      </c>
      <c r="O1689">
        <v>0</v>
      </c>
      <c r="P1689">
        <v>0</v>
      </c>
      <c r="Q1689">
        <v>119.52</v>
      </c>
    </row>
    <row r="1690" spans="1:17" x14ac:dyDescent="0.25">
      <c r="A1690">
        <v>84</v>
      </c>
      <c r="B1690" t="s">
        <v>392</v>
      </c>
      <c r="C1690" t="s">
        <v>14</v>
      </c>
      <c r="D1690" t="s">
        <v>707</v>
      </c>
      <c r="E1690">
        <v>0</v>
      </c>
      <c r="F1690">
        <v>0</v>
      </c>
      <c r="G1690">
        <v>0</v>
      </c>
      <c r="H1690">
        <v>0</v>
      </c>
      <c r="I1690">
        <v>22.36</v>
      </c>
      <c r="J1690">
        <v>22.36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44.72</v>
      </c>
    </row>
    <row r="1691" spans="1:17" x14ac:dyDescent="0.25">
      <c r="A1691">
        <v>84</v>
      </c>
      <c r="B1691" t="s">
        <v>392</v>
      </c>
      <c r="C1691" t="s">
        <v>14</v>
      </c>
      <c r="D1691" t="s">
        <v>105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22.36</v>
      </c>
      <c r="P1691">
        <v>0</v>
      </c>
      <c r="Q1691">
        <v>22.36</v>
      </c>
    </row>
    <row r="1692" spans="1:17" x14ac:dyDescent="0.25">
      <c r="A1692">
        <v>84</v>
      </c>
      <c r="B1692" t="s">
        <v>889</v>
      </c>
      <c r="C1692" t="s">
        <v>14</v>
      </c>
      <c r="D1692" t="s">
        <v>742</v>
      </c>
      <c r="E1692">
        <v>0</v>
      </c>
      <c r="F1692">
        <v>69</v>
      </c>
      <c r="G1692">
        <v>23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92</v>
      </c>
    </row>
    <row r="1693" spans="1:17" x14ac:dyDescent="0.25">
      <c r="A1693">
        <v>84</v>
      </c>
      <c r="B1693" t="s">
        <v>393</v>
      </c>
      <c r="C1693" t="s">
        <v>27</v>
      </c>
      <c r="D1693" t="s">
        <v>47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62.4</v>
      </c>
      <c r="K1693">
        <v>78</v>
      </c>
      <c r="L1693">
        <v>46.8</v>
      </c>
      <c r="M1693">
        <v>109.2</v>
      </c>
      <c r="N1693">
        <v>140.4</v>
      </c>
      <c r="O1693">
        <v>140.4</v>
      </c>
      <c r="P1693">
        <v>62.4</v>
      </c>
      <c r="Q1693">
        <v>639.6</v>
      </c>
    </row>
    <row r="1694" spans="1:17" x14ac:dyDescent="0.25">
      <c r="A1694">
        <v>84</v>
      </c>
      <c r="B1694" t="s">
        <v>393</v>
      </c>
      <c r="C1694" t="s">
        <v>21</v>
      </c>
      <c r="D1694" t="s">
        <v>744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68.97</v>
      </c>
      <c r="P1694">
        <v>0</v>
      </c>
      <c r="Q1694">
        <v>68.97</v>
      </c>
    </row>
    <row r="1695" spans="1:17" x14ac:dyDescent="0.25">
      <c r="A1695">
        <v>84</v>
      </c>
      <c r="B1695" t="s">
        <v>393</v>
      </c>
      <c r="C1695" t="s">
        <v>14</v>
      </c>
      <c r="D1695" t="s">
        <v>871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111.38</v>
      </c>
      <c r="K1695">
        <v>302.33</v>
      </c>
      <c r="L1695">
        <v>222.77</v>
      </c>
      <c r="M1695">
        <v>286.43</v>
      </c>
      <c r="N1695">
        <v>270.51</v>
      </c>
      <c r="O1695">
        <v>318.24</v>
      </c>
      <c r="P1695">
        <v>381.89</v>
      </c>
      <c r="Q1695">
        <v>1893.55</v>
      </c>
    </row>
    <row r="1696" spans="1:17" x14ac:dyDescent="0.25">
      <c r="A1696">
        <v>84</v>
      </c>
      <c r="B1696" t="s">
        <v>393</v>
      </c>
      <c r="C1696" t="s">
        <v>14</v>
      </c>
      <c r="D1696" t="s">
        <v>872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111.38</v>
      </c>
      <c r="K1696">
        <v>159.12</v>
      </c>
      <c r="L1696">
        <v>190.94</v>
      </c>
      <c r="M1696">
        <v>222.77</v>
      </c>
      <c r="N1696">
        <v>238.68</v>
      </c>
      <c r="O1696">
        <v>381.89</v>
      </c>
      <c r="P1696">
        <v>413.72</v>
      </c>
      <c r="Q1696">
        <v>1718.5</v>
      </c>
    </row>
    <row r="1697" spans="1:17" x14ac:dyDescent="0.25">
      <c r="A1697">
        <v>84</v>
      </c>
      <c r="B1697" t="s">
        <v>393</v>
      </c>
      <c r="C1697" t="s">
        <v>14</v>
      </c>
      <c r="D1697" t="s">
        <v>873</v>
      </c>
      <c r="E1697">
        <v>296.39999999999998</v>
      </c>
      <c r="F1697">
        <v>190.95</v>
      </c>
      <c r="G1697">
        <v>334.16</v>
      </c>
      <c r="H1697">
        <v>270.51</v>
      </c>
      <c r="I1697">
        <v>270.51</v>
      </c>
      <c r="J1697">
        <v>254.59</v>
      </c>
      <c r="K1697">
        <v>222.77</v>
      </c>
      <c r="L1697">
        <v>159.12</v>
      </c>
      <c r="M1697">
        <v>238.69</v>
      </c>
      <c r="N1697">
        <v>286.42</v>
      </c>
      <c r="O1697">
        <v>254.58</v>
      </c>
      <c r="P1697">
        <v>270.5</v>
      </c>
      <c r="Q1697">
        <v>3049.2</v>
      </c>
    </row>
    <row r="1698" spans="1:17" x14ac:dyDescent="0.25">
      <c r="A1698">
        <v>84</v>
      </c>
      <c r="B1698" t="s">
        <v>393</v>
      </c>
      <c r="C1698" t="s">
        <v>14</v>
      </c>
      <c r="D1698" t="s">
        <v>874</v>
      </c>
      <c r="E1698">
        <v>0</v>
      </c>
      <c r="F1698">
        <v>0</v>
      </c>
      <c r="G1698">
        <v>0</v>
      </c>
      <c r="H1698">
        <v>0</v>
      </c>
      <c r="I1698">
        <v>63.65</v>
      </c>
      <c r="J1698">
        <v>270.51</v>
      </c>
      <c r="K1698">
        <v>238.68</v>
      </c>
      <c r="L1698">
        <v>270.5</v>
      </c>
      <c r="M1698">
        <v>365.99</v>
      </c>
      <c r="N1698">
        <v>413.71</v>
      </c>
      <c r="O1698">
        <v>318.24</v>
      </c>
      <c r="P1698">
        <v>429.62</v>
      </c>
      <c r="Q1698">
        <v>2370.9</v>
      </c>
    </row>
    <row r="1699" spans="1:17" x14ac:dyDescent="0.25">
      <c r="A1699">
        <v>84</v>
      </c>
      <c r="B1699" t="s">
        <v>393</v>
      </c>
      <c r="C1699" t="s">
        <v>14</v>
      </c>
      <c r="D1699" t="s">
        <v>875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63.65</v>
      </c>
      <c r="K1699">
        <v>127.3</v>
      </c>
      <c r="L1699">
        <v>318.24</v>
      </c>
      <c r="M1699">
        <v>0</v>
      </c>
      <c r="N1699">
        <v>0</v>
      </c>
      <c r="O1699">
        <v>477.36</v>
      </c>
      <c r="P1699">
        <v>556.91999999999996</v>
      </c>
      <c r="Q1699">
        <v>1543.47</v>
      </c>
    </row>
    <row r="1700" spans="1:17" x14ac:dyDescent="0.25">
      <c r="A1700">
        <v>84</v>
      </c>
      <c r="B1700" t="s">
        <v>393</v>
      </c>
      <c r="C1700" t="s">
        <v>14</v>
      </c>
      <c r="D1700" t="s">
        <v>741</v>
      </c>
      <c r="E1700">
        <v>22.95</v>
      </c>
      <c r="F1700">
        <v>0</v>
      </c>
      <c r="G1700">
        <v>0</v>
      </c>
      <c r="H1700">
        <v>23.46</v>
      </c>
      <c r="I1700">
        <v>0</v>
      </c>
      <c r="J1700">
        <v>23.46</v>
      </c>
      <c r="K1700">
        <v>23.46</v>
      </c>
      <c r="L1700">
        <v>0</v>
      </c>
      <c r="M1700">
        <v>117.3</v>
      </c>
      <c r="N1700">
        <v>23.46</v>
      </c>
      <c r="O1700">
        <v>0</v>
      </c>
      <c r="P1700">
        <v>46.92</v>
      </c>
      <c r="Q1700">
        <v>281.01</v>
      </c>
    </row>
    <row r="1701" spans="1:17" x14ac:dyDescent="0.25">
      <c r="A1701">
        <v>84</v>
      </c>
      <c r="B1701" t="s">
        <v>393</v>
      </c>
      <c r="C1701" t="s">
        <v>14</v>
      </c>
      <c r="D1701" t="s">
        <v>742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70.38</v>
      </c>
      <c r="P1701">
        <v>0</v>
      </c>
      <c r="Q1701">
        <v>70.38</v>
      </c>
    </row>
    <row r="1702" spans="1:17" x14ac:dyDescent="0.25">
      <c r="A1702">
        <v>84</v>
      </c>
      <c r="B1702" t="s">
        <v>393</v>
      </c>
      <c r="C1702" t="s">
        <v>14</v>
      </c>
      <c r="D1702" t="s">
        <v>890</v>
      </c>
      <c r="E1702">
        <v>0</v>
      </c>
      <c r="F1702">
        <v>0</v>
      </c>
      <c r="G1702">
        <v>33.29</v>
      </c>
      <c r="H1702">
        <v>0</v>
      </c>
      <c r="I1702">
        <v>33.29</v>
      </c>
      <c r="J1702">
        <v>0</v>
      </c>
      <c r="K1702">
        <v>33.29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99.87</v>
      </c>
    </row>
    <row r="1703" spans="1:17" x14ac:dyDescent="0.25">
      <c r="A1703">
        <v>84</v>
      </c>
      <c r="B1703" t="s">
        <v>393</v>
      </c>
      <c r="C1703" t="s">
        <v>14</v>
      </c>
      <c r="D1703" t="s">
        <v>394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183.93</v>
      </c>
      <c r="N1703">
        <v>0</v>
      </c>
      <c r="O1703">
        <v>0</v>
      </c>
      <c r="P1703">
        <v>0</v>
      </c>
      <c r="Q1703">
        <v>183.93</v>
      </c>
    </row>
    <row r="1704" spans="1:17" x14ac:dyDescent="0.25">
      <c r="A1704">
        <v>84</v>
      </c>
      <c r="B1704" t="s">
        <v>395</v>
      </c>
      <c r="C1704" t="s">
        <v>14</v>
      </c>
      <c r="D1704" t="s">
        <v>741</v>
      </c>
      <c r="E1704">
        <v>22.95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22.95</v>
      </c>
    </row>
    <row r="1705" spans="1:17" x14ac:dyDescent="0.25">
      <c r="A1705">
        <v>84</v>
      </c>
      <c r="B1705" t="s">
        <v>396</v>
      </c>
      <c r="C1705" t="s">
        <v>17</v>
      </c>
      <c r="D1705" t="s">
        <v>38</v>
      </c>
      <c r="E1705">
        <v>32.4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32.4</v>
      </c>
    </row>
    <row r="1706" spans="1:17" x14ac:dyDescent="0.25">
      <c r="A1706">
        <v>84</v>
      </c>
      <c r="B1706" t="s">
        <v>396</v>
      </c>
      <c r="C1706" t="s">
        <v>14</v>
      </c>
      <c r="D1706" t="s">
        <v>72</v>
      </c>
      <c r="E1706">
        <v>0</v>
      </c>
      <c r="F1706">
        <v>0</v>
      </c>
      <c r="G1706">
        <v>0</v>
      </c>
      <c r="H1706">
        <v>0</v>
      </c>
      <c r="I1706">
        <v>29.04</v>
      </c>
      <c r="J1706">
        <v>0</v>
      </c>
      <c r="K1706">
        <v>0</v>
      </c>
      <c r="L1706">
        <v>0</v>
      </c>
      <c r="M1706">
        <v>29.04</v>
      </c>
      <c r="N1706">
        <v>0</v>
      </c>
      <c r="O1706">
        <v>0</v>
      </c>
      <c r="P1706">
        <v>0</v>
      </c>
      <c r="Q1706">
        <v>58.08</v>
      </c>
    </row>
    <row r="1707" spans="1:17" x14ac:dyDescent="0.25">
      <c r="A1707">
        <v>84</v>
      </c>
      <c r="B1707" t="s">
        <v>396</v>
      </c>
      <c r="C1707" t="s">
        <v>14</v>
      </c>
      <c r="D1707" t="s">
        <v>741</v>
      </c>
      <c r="E1707">
        <v>36.72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37.54</v>
      </c>
      <c r="Q1707">
        <v>74.260000000000005</v>
      </c>
    </row>
    <row r="1708" spans="1:17" x14ac:dyDescent="0.25">
      <c r="A1708">
        <v>84</v>
      </c>
      <c r="B1708" t="s">
        <v>396</v>
      </c>
      <c r="C1708" t="s">
        <v>14</v>
      </c>
      <c r="D1708" t="s">
        <v>742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9.3800000000000008</v>
      </c>
      <c r="P1708">
        <v>0</v>
      </c>
      <c r="Q1708">
        <v>9.3800000000000008</v>
      </c>
    </row>
    <row r="1709" spans="1:17" x14ac:dyDescent="0.25">
      <c r="A1709">
        <v>84</v>
      </c>
      <c r="B1709" t="s">
        <v>396</v>
      </c>
      <c r="C1709" t="s">
        <v>14</v>
      </c>
      <c r="D1709" t="s">
        <v>135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33.119999999999997</v>
      </c>
      <c r="P1709">
        <v>0</v>
      </c>
      <c r="Q1709">
        <v>33.119999999999997</v>
      </c>
    </row>
    <row r="1710" spans="1:17" x14ac:dyDescent="0.25">
      <c r="A1710">
        <v>84</v>
      </c>
      <c r="B1710" t="s">
        <v>397</v>
      </c>
      <c r="C1710" t="s">
        <v>17</v>
      </c>
      <c r="D1710" t="s">
        <v>706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</row>
    <row r="1711" spans="1:17" x14ac:dyDescent="0.25">
      <c r="A1711">
        <v>84</v>
      </c>
      <c r="B1711" t="s">
        <v>397</v>
      </c>
      <c r="C1711" t="s">
        <v>27</v>
      </c>
      <c r="D1711" t="s">
        <v>83</v>
      </c>
      <c r="E1711">
        <v>0</v>
      </c>
      <c r="F1711">
        <v>0</v>
      </c>
      <c r="G1711">
        <v>10.6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10.6</v>
      </c>
    </row>
    <row r="1712" spans="1:17" x14ac:dyDescent="0.25">
      <c r="A1712">
        <v>84</v>
      </c>
      <c r="B1712" t="s">
        <v>398</v>
      </c>
      <c r="C1712" t="s">
        <v>27</v>
      </c>
      <c r="D1712" t="s">
        <v>202</v>
      </c>
      <c r="E1712">
        <v>0</v>
      </c>
      <c r="F1712">
        <v>39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39</v>
      </c>
    </row>
    <row r="1713" spans="1:17" x14ac:dyDescent="0.25">
      <c r="A1713">
        <v>84</v>
      </c>
      <c r="B1713" t="s">
        <v>398</v>
      </c>
      <c r="C1713" t="s">
        <v>27</v>
      </c>
      <c r="D1713" t="s">
        <v>83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47.7</v>
      </c>
      <c r="O1713">
        <v>0</v>
      </c>
      <c r="P1713">
        <v>0</v>
      </c>
      <c r="Q1713">
        <v>47.7</v>
      </c>
    </row>
    <row r="1714" spans="1:17" x14ac:dyDescent="0.25">
      <c r="A1714">
        <v>84</v>
      </c>
      <c r="B1714" t="s">
        <v>398</v>
      </c>
      <c r="C1714" t="s">
        <v>27</v>
      </c>
      <c r="D1714" t="s">
        <v>165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42.42</v>
      </c>
      <c r="Q1714">
        <v>42.42</v>
      </c>
    </row>
    <row r="1715" spans="1:17" x14ac:dyDescent="0.25">
      <c r="A1715">
        <v>84</v>
      </c>
      <c r="B1715" t="s">
        <v>398</v>
      </c>
      <c r="C1715" t="s">
        <v>14</v>
      </c>
      <c r="D1715" t="s">
        <v>741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54.06</v>
      </c>
      <c r="O1715">
        <v>0</v>
      </c>
      <c r="P1715">
        <v>0</v>
      </c>
      <c r="Q1715">
        <v>54.06</v>
      </c>
    </row>
    <row r="1716" spans="1:17" x14ac:dyDescent="0.25">
      <c r="A1716">
        <v>84</v>
      </c>
      <c r="B1716" t="s">
        <v>399</v>
      </c>
      <c r="C1716" t="s">
        <v>27</v>
      </c>
      <c r="D1716" t="s">
        <v>202</v>
      </c>
      <c r="E1716">
        <v>0</v>
      </c>
      <c r="F1716">
        <v>5.7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5.7</v>
      </c>
    </row>
    <row r="1717" spans="1:17" x14ac:dyDescent="0.25">
      <c r="A1717">
        <v>84</v>
      </c>
      <c r="B1717" t="s">
        <v>400</v>
      </c>
      <c r="C1717" t="s">
        <v>27</v>
      </c>
      <c r="D1717" t="s">
        <v>202</v>
      </c>
      <c r="E1717">
        <v>0</v>
      </c>
      <c r="F1717">
        <v>5.05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5.05</v>
      </c>
    </row>
    <row r="1718" spans="1:17" x14ac:dyDescent="0.25">
      <c r="A1718">
        <v>84</v>
      </c>
      <c r="B1718" t="s">
        <v>401</v>
      </c>
      <c r="C1718" t="s">
        <v>27</v>
      </c>
      <c r="D1718" t="s">
        <v>202</v>
      </c>
      <c r="E1718">
        <v>0</v>
      </c>
      <c r="F1718">
        <v>5.05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5.05</v>
      </c>
    </row>
    <row r="1719" spans="1:17" x14ac:dyDescent="0.25">
      <c r="A1719">
        <v>84</v>
      </c>
      <c r="B1719" t="s">
        <v>402</v>
      </c>
      <c r="C1719" t="s">
        <v>27</v>
      </c>
      <c r="D1719" t="s">
        <v>202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 x14ac:dyDescent="0.25">
      <c r="A1720">
        <v>84</v>
      </c>
      <c r="B1720" t="s">
        <v>403</v>
      </c>
      <c r="C1720" t="s">
        <v>27</v>
      </c>
      <c r="D1720" t="s">
        <v>202</v>
      </c>
      <c r="E1720">
        <v>0</v>
      </c>
      <c r="F1720">
        <v>5.05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5.05</v>
      </c>
    </row>
    <row r="1721" spans="1:17" x14ac:dyDescent="0.25">
      <c r="A1721">
        <v>84</v>
      </c>
      <c r="B1721" t="s">
        <v>404</v>
      </c>
      <c r="C1721" t="s">
        <v>27</v>
      </c>
      <c r="D1721" t="s">
        <v>202</v>
      </c>
      <c r="E1721">
        <v>0</v>
      </c>
      <c r="F1721">
        <v>5.0599999999999996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5.0599999999999996</v>
      </c>
    </row>
    <row r="1722" spans="1:17" x14ac:dyDescent="0.25">
      <c r="A1722">
        <v>84</v>
      </c>
      <c r="B1722" t="s">
        <v>405</v>
      </c>
      <c r="C1722" t="s">
        <v>27</v>
      </c>
      <c r="D1722" t="s">
        <v>202</v>
      </c>
      <c r="E1722">
        <v>0</v>
      </c>
      <c r="F1722">
        <v>5.05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5.05</v>
      </c>
    </row>
    <row r="1723" spans="1:17" x14ac:dyDescent="0.25">
      <c r="A1723">
        <v>84</v>
      </c>
      <c r="B1723" t="s">
        <v>891</v>
      </c>
      <c r="C1723" t="s">
        <v>17</v>
      </c>
      <c r="D1723" t="s">
        <v>706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 x14ac:dyDescent="0.25">
      <c r="A1724">
        <v>84</v>
      </c>
      <c r="B1724" t="s">
        <v>406</v>
      </c>
      <c r="C1724" t="s">
        <v>17</v>
      </c>
      <c r="D1724" t="s">
        <v>706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 x14ac:dyDescent="0.25">
      <c r="A1725">
        <v>84</v>
      </c>
      <c r="B1725" t="s">
        <v>407</v>
      </c>
      <c r="C1725" t="s">
        <v>17</v>
      </c>
      <c r="D1725" t="s">
        <v>892</v>
      </c>
      <c r="E1725">
        <v>940.8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940.8</v>
      </c>
    </row>
    <row r="1726" spans="1:17" x14ac:dyDescent="0.25">
      <c r="A1726">
        <v>84</v>
      </c>
      <c r="B1726" t="s">
        <v>407</v>
      </c>
      <c r="C1726" t="s">
        <v>17</v>
      </c>
      <c r="D1726" t="s">
        <v>706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7" x14ac:dyDescent="0.25">
      <c r="A1727">
        <v>84</v>
      </c>
      <c r="B1727" t="s">
        <v>407</v>
      </c>
      <c r="C1727" t="s">
        <v>27</v>
      </c>
      <c r="D1727" t="s">
        <v>47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26.68</v>
      </c>
      <c r="K1727">
        <v>0</v>
      </c>
      <c r="L1727">
        <v>0</v>
      </c>
      <c r="M1727">
        <v>53.36</v>
      </c>
      <c r="N1727">
        <v>26.81</v>
      </c>
      <c r="O1727">
        <v>0</v>
      </c>
      <c r="P1727">
        <v>0</v>
      </c>
      <c r="Q1727">
        <v>106.85</v>
      </c>
    </row>
    <row r="1728" spans="1:17" x14ac:dyDescent="0.25">
      <c r="A1728">
        <v>84</v>
      </c>
      <c r="B1728" t="s">
        <v>407</v>
      </c>
      <c r="C1728" t="s">
        <v>27</v>
      </c>
      <c r="D1728" t="s">
        <v>331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110.4</v>
      </c>
      <c r="Q1728">
        <v>110.4</v>
      </c>
    </row>
    <row r="1729" spans="1:17" x14ac:dyDescent="0.25">
      <c r="A1729">
        <v>84</v>
      </c>
      <c r="B1729" t="s">
        <v>407</v>
      </c>
      <c r="C1729" t="s">
        <v>64</v>
      </c>
      <c r="D1729" t="s">
        <v>155</v>
      </c>
      <c r="E1729">
        <v>0</v>
      </c>
      <c r="F1729">
        <v>0</v>
      </c>
      <c r="G1729">
        <v>0</v>
      </c>
      <c r="H1729">
        <v>106.81</v>
      </c>
      <c r="I1729">
        <v>0</v>
      </c>
      <c r="J1729">
        <v>587.22</v>
      </c>
      <c r="K1729">
        <v>0</v>
      </c>
      <c r="L1729">
        <v>1602.01</v>
      </c>
      <c r="M1729">
        <v>0</v>
      </c>
      <c r="N1729">
        <v>2403.0100000000002</v>
      </c>
      <c r="O1729">
        <v>0</v>
      </c>
      <c r="P1729">
        <v>0</v>
      </c>
      <c r="Q1729">
        <v>4699.05</v>
      </c>
    </row>
    <row r="1730" spans="1:17" x14ac:dyDescent="0.25">
      <c r="A1730">
        <v>84</v>
      </c>
      <c r="B1730" t="s">
        <v>407</v>
      </c>
      <c r="C1730" t="s">
        <v>21</v>
      </c>
      <c r="D1730" t="s">
        <v>342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66.67</v>
      </c>
      <c r="P1730">
        <v>0</v>
      </c>
      <c r="Q1730">
        <v>66.67</v>
      </c>
    </row>
    <row r="1731" spans="1:17" x14ac:dyDescent="0.25">
      <c r="A1731">
        <v>84</v>
      </c>
      <c r="B1731" t="s">
        <v>407</v>
      </c>
      <c r="C1731" t="s">
        <v>21</v>
      </c>
      <c r="D1731" t="s">
        <v>408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64.03</v>
      </c>
      <c r="P1731">
        <v>0</v>
      </c>
      <c r="Q1731">
        <v>64.03</v>
      </c>
    </row>
    <row r="1732" spans="1:17" x14ac:dyDescent="0.25">
      <c r="A1732">
        <v>84</v>
      </c>
      <c r="B1732" t="s">
        <v>407</v>
      </c>
      <c r="C1732" t="s">
        <v>14</v>
      </c>
      <c r="D1732" t="s">
        <v>726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64.03</v>
      </c>
      <c r="O1732">
        <v>0</v>
      </c>
      <c r="P1732">
        <v>0</v>
      </c>
      <c r="Q1732">
        <v>64.03</v>
      </c>
    </row>
    <row r="1733" spans="1:17" x14ac:dyDescent="0.25">
      <c r="A1733">
        <v>84</v>
      </c>
      <c r="B1733" t="s">
        <v>407</v>
      </c>
      <c r="C1733" t="s">
        <v>14</v>
      </c>
      <c r="D1733" t="s">
        <v>741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34.020000000000003</v>
      </c>
      <c r="O1733">
        <v>102.05</v>
      </c>
      <c r="P1733">
        <v>68.03</v>
      </c>
      <c r="Q1733">
        <v>204.1</v>
      </c>
    </row>
    <row r="1734" spans="1:17" x14ac:dyDescent="0.25">
      <c r="A1734">
        <v>84</v>
      </c>
      <c r="B1734" t="s">
        <v>407</v>
      </c>
      <c r="C1734" t="s">
        <v>14</v>
      </c>
      <c r="D1734" t="s">
        <v>104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82.8</v>
      </c>
      <c r="N1734">
        <v>0</v>
      </c>
      <c r="O1734">
        <v>0</v>
      </c>
      <c r="P1734">
        <v>0</v>
      </c>
      <c r="Q1734">
        <v>82.8</v>
      </c>
    </row>
    <row r="1735" spans="1:17" x14ac:dyDescent="0.25">
      <c r="A1735">
        <v>84</v>
      </c>
      <c r="B1735" t="s">
        <v>407</v>
      </c>
      <c r="C1735" t="s">
        <v>14</v>
      </c>
      <c r="D1735" t="s">
        <v>73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40.020000000000003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32.020000000000003</v>
      </c>
      <c r="Q1735">
        <v>72.040000000000006</v>
      </c>
    </row>
    <row r="1736" spans="1:17" x14ac:dyDescent="0.25">
      <c r="A1736">
        <v>84</v>
      </c>
      <c r="B1736" t="s">
        <v>407</v>
      </c>
      <c r="C1736" t="s">
        <v>14</v>
      </c>
      <c r="D1736" t="s">
        <v>60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36.020000000000003</v>
      </c>
      <c r="L1736">
        <v>0</v>
      </c>
      <c r="M1736">
        <v>0</v>
      </c>
      <c r="N1736">
        <v>36.020000000000003</v>
      </c>
      <c r="O1736">
        <v>0</v>
      </c>
      <c r="P1736">
        <v>0</v>
      </c>
      <c r="Q1736">
        <v>72.040000000000006</v>
      </c>
    </row>
    <row r="1737" spans="1:17" x14ac:dyDescent="0.25">
      <c r="A1737">
        <v>84</v>
      </c>
      <c r="B1737" t="s">
        <v>407</v>
      </c>
      <c r="C1737" t="s">
        <v>14</v>
      </c>
      <c r="D1737" t="s">
        <v>747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32.020000000000003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32.020000000000003</v>
      </c>
    </row>
    <row r="1738" spans="1:17" x14ac:dyDescent="0.25">
      <c r="A1738">
        <v>84</v>
      </c>
      <c r="B1738" t="s">
        <v>893</v>
      </c>
      <c r="C1738" t="s">
        <v>17</v>
      </c>
      <c r="D1738" t="s">
        <v>706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25">
      <c r="A1739">
        <v>84</v>
      </c>
      <c r="B1739" t="s">
        <v>893</v>
      </c>
      <c r="C1739" t="s">
        <v>64</v>
      </c>
      <c r="D1739" t="s">
        <v>155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 x14ac:dyDescent="0.25">
      <c r="A1740">
        <v>84</v>
      </c>
      <c r="B1740" t="s">
        <v>894</v>
      </c>
      <c r="C1740" t="s">
        <v>64</v>
      </c>
      <c r="D1740" t="s">
        <v>155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158.47</v>
      </c>
      <c r="K1740">
        <v>0</v>
      </c>
      <c r="L1740">
        <v>792</v>
      </c>
      <c r="M1740">
        <v>0</v>
      </c>
      <c r="N1740">
        <v>1584.01</v>
      </c>
      <c r="O1740">
        <v>0</v>
      </c>
      <c r="P1740">
        <v>0</v>
      </c>
      <c r="Q1740">
        <v>2534.48</v>
      </c>
    </row>
    <row r="1741" spans="1:17" x14ac:dyDescent="0.25">
      <c r="A1741">
        <v>84</v>
      </c>
      <c r="B1741" t="s">
        <v>894</v>
      </c>
      <c r="C1741" t="s">
        <v>14</v>
      </c>
      <c r="D1741" t="s">
        <v>72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54.66</v>
      </c>
      <c r="Q1741">
        <v>54.66</v>
      </c>
    </row>
    <row r="1742" spans="1:17" x14ac:dyDescent="0.25">
      <c r="A1742">
        <v>84</v>
      </c>
      <c r="B1742" t="s">
        <v>409</v>
      </c>
      <c r="C1742" t="s">
        <v>14</v>
      </c>
      <c r="D1742" t="s">
        <v>747</v>
      </c>
      <c r="E1742">
        <v>37.5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37.5</v>
      </c>
    </row>
    <row r="1743" spans="1:17" x14ac:dyDescent="0.25">
      <c r="A1743">
        <v>84</v>
      </c>
      <c r="B1743" t="s">
        <v>409</v>
      </c>
      <c r="C1743" t="s">
        <v>14</v>
      </c>
      <c r="D1743" t="s">
        <v>732</v>
      </c>
      <c r="E1743">
        <v>0</v>
      </c>
      <c r="F1743">
        <v>38.299999999999997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38.299999999999997</v>
      </c>
    </row>
    <row r="1744" spans="1:17" x14ac:dyDescent="0.25">
      <c r="A1744">
        <v>84</v>
      </c>
      <c r="B1744" t="s">
        <v>410</v>
      </c>
      <c r="C1744" t="s">
        <v>27</v>
      </c>
      <c r="D1744" t="s">
        <v>47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</row>
    <row r="1745" spans="1:17" x14ac:dyDescent="0.25">
      <c r="A1745">
        <v>84</v>
      </c>
      <c r="B1745" t="s">
        <v>410</v>
      </c>
      <c r="C1745" t="s">
        <v>14</v>
      </c>
      <c r="D1745" t="s">
        <v>871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78.34</v>
      </c>
      <c r="K1745">
        <v>125.33</v>
      </c>
      <c r="L1745">
        <v>78.33</v>
      </c>
      <c r="M1745">
        <v>141.01</v>
      </c>
      <c r="N1745">
        <v>15.67</v>
      </c>
      <c r="O1745">
        <v>0</v>
      </c>
      <c r="P1745">
        <v>78.33</v>
      </c>
      <c r="Q1745">
        <v>517.01</v>
      </c>
    </row>
    <row r="1746" spans="1:17" x14ac:dyDescent="0.25">
      <c r="A1746">
        <v>84</v>
      </c>
      <c r="B1746" t="s">
        <v>410</v>
      </c>
      <c r="C1746" t="s">
        <v>14</v>
      </c>
      <c r="D1746" t="s">
        <v>872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78.34</v>
      </c>
      <c r="K1746">
        <v>62.67</v>
      </c>
      <c r="L1746">
        <v>78.33</v>
      </c>
      <c r="M1746">
        <v>47.01</v>
      </c>
      <c r="N1746">
        <v>109.68</v>
      </c>
      <c r="O1746">
        <v>109.67</v>
      </c>
      <c r="P1746">
        <v>156.66999999999999</v>
      </c>
      <c r="Q1746">
        <v>642.37</v>
      </c>
    </row>
    <row r="1747" spans="1:17" x14ac:dyDescent="0.25">
      <c r="A1747">
        <v>84</v>
      </c>
      <c r="B1747" t="s">
        <v>410</v>
      </c>
      <c r="C1747" t="s">
        <v>14</v>
      </c>
      <c r="D1747" t="s">
        <v>873</v>
      </c>
      <c r="E1747">
        <v>79.5</v>
      </c>
      <c r="F1747">
        <v>15.67</v>
      </c>
      <c r="G1747">
        <v>47.01</v>
      </c>
      <c r="H1747">
        <v>31.34</v>
      </c>
      <c r="I1747">
        <v>31.33</v>
      </c>
      <c r="J1747">
        <v>31.33</v>
      </c>
      <c r="K1747">
        <v>31.34</v>
      </c>
      <c r="L1747">
        <v>47.01</v>
      </c>
      <c r="M1747">
        <v>47.01</v>
      </c>
      <c r="N1747">
        <v>31.34</v>
      </c>
      <c r="O1747">
        <v>0</v>
      </c>
      <c r="P1747">
        <v>31.34</v>
      </c>
      <c r="Q1747">
        <v>424.22</v>
      </c>
    </row>
    <row r="1748" spans="1:17" x14ac:dyDescent="0.25">
      <c r="A1748">
        <v>84</v>
      </c>
      <c r="B1748" t="s">
        <v>410</v>
      </c>
      <c r="C1748" t="s">
        <v>14</v>
      </c>
      <c r="D1748" t="s">
        <v>874</v>
      </c>
      <c r="E1748">
        <v>0</v>
      </c>
      <c r="F1748">
        <v>0</v>
      </c>
      <c r="G1748">
        <v>0</v>
      </c>
      <c r="H1748">
        <v>0</v>
      </c>
      <c r="I1748">
        <v>31.33</v>
      </c>
      <c r="J1748">
        <v>125.33</v>
      </c>
      <c r="K1748">
        <v>15.67</v>
      </c>
      <c r="L1748">
        <v>47.01</v>
      </c>
      <c r="M1748">
        <v>78.34</v>
      </c>
      <c r="N1748">
        <v>94.01</v>
      </c>
      <c r="O1748">
        <v>47.01</v>
      </c>
      <c r="P1748">
        <v>141.01</v>
      </c>
      <c r="Q1748">
        <v>579.71</v>
      </c>
    </row>
    <row r="1749" spans="1:17" x14ac:dyDescent="0.25">
      <c r="A1749">
        <v>84</v>
      </c>
      <c r="B1749" t="s">
        <v>410</v>
      </c>
      <c r="C1749" t="s">
        <v>14</v>
      </c>
      <c r="D1749" t="s">
        <v>875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62.67</v>
      </c>
      <c r="K1749">
        <v>0</v>
      </c>
      <c r="L1749">
        <v>125.34</v>
      </c>
      <c r="M1749">
        <v>0</v>
      </c>
      <c r="N1749">
        <v>0</v>
      </c>
      <c r="O1749">
        <v>250.68</v>
      </c>
      <c r="P1749">
        <v>125.34</v>
      </c>
      <c r="Q1749">
        <v>564.03</v>
      </c>
    </row>
    <row r="1750" spans="1:17" x14ac:dyDescent="0.25">
      <c r="A1750">
        <v>84</v>
      </c>
      <c r="B1750" t="s">
        <v>410</v>
      </c>
      <c r="C1750" t="s">
        <v>14</v>
      </c>
      <c r="D1750" t="s">
        <v>747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36.770000000000003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36.770000000000003</v>
      </c>
    </row>
    <row r="1751" spans="1:17" x14ac:dyDescent="0.25">
      <c r="A1751">
        <v>84</v>
      </c>
      <c r="B1751" t="s">
        <v>410</v>
      </c>
      <c r="C1751" t="s">
        <v>14</v>
      </c>
      <c r="D1751" t="s">
        <v>732</v>
      </c>
      <c r="E1751">
        <v>0</v>
      </c>
      <c r="F1751">
        <v>0</v>
      </c>
      <c r="G1751">
        <v>55.15</v>
      </c>
      <c r="H1751">
        <v>0</v>
      </c>
      <c r="I1751">
        <v>0</v>
      </c>
      <c r="J1751">
        <v>91.92</v>
      </c>
      <c r="K1751">
        <v>0</v>
      </c>
      <c r="L1751">
        <v>68.94</v>
      </c>
      <c r="M1751">
        <v>0</v>
      </c>
      <c r="N1751">
        <v>0</v>
      </c>
      <c r="O1751">
        <v>0</v>
      </c>
      <c r="P1751">
        <v>202.22</v>
      </c>
      <c r="Q1751">
        <v>418.23</v>
      </c>
    </row>
    <row r="1752" spans="1:17" x14ac:dyDescent="0.25">
      <c r="A1752">
        <v>84</v>
      </c>
      <c r="B1752" t="s">
        <v>895</v>
      </c>
      <c r="C1752" t="s">
        <v>17</v>
      </c>
      <c r="D1752" t="s">
        <v>892</v>
      </c>
      <c r="E1752">
        <v>283.8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283.8</v>
      </c>
    </row>
    <row r="1753" spans="1:17" x14ac:dyDescent="0.25">
      <c r="A1753">
        <v>84</v>
      </c>
      <c r="B1753" t="s">
        <v>895</v>
      </c>
      <c r="C1753" t="s">
        <v>17</v>
      </c>
      <c r="D1753" t="s">
        <v>706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</row>
    <row r="1754" spans="1:17" x14ac:dyDescent="0.25">
      <c r="A1754">
        <v>84</v>
      </c>
      <c r="B1754" t="s">
        <v>895</v>
      </c>
      <c r="C1754" t="s">
        <v>64</v>
      </c>
      <c r="D1754" t="s">
        <v>155</v>
      </c>
      <c r="E1754">
        <v>0</v>
      </c>
      <c r="F1754">
        <v>0</v>
      </c>
      <c r="G1754">
        <v>54.72</v>
      </c>
      <c r="H1754">
        <v>0</v>
      </c>
      <c r="I1754">
        <v>0</v>
      </c>
      <c r="J1754">
        <v>334.66</v>
      </c>
      <c r="K1754">
        <v>0</v>
      </c>
      <c r="L1754">
        <v>0</v>
      </c>
      <c r="M1754">
        <v>0</v>
      </c>
      <c r="N1754">
        <v>2511</v>
      </c>
      <c r="O1754">
        <v>0</v>
      </c>
      <c r="P1754">
        <v>0</v>
      </c>
      <c r="Q1754">
        <v>2900.38</v>
      </c>
    </row>
    <row r="1755" spans="1:17" x14ac:dyDescent="0.25">
      <c r="A1755">
        <v>84</v>
      </c>
      <c r="B1755" t="s">
        <v>411</v>
      </c>
      <c r="C1755" t="s">
        <v>14</v>
      </c>
      <c r="D1755" t="s">
        <v>741</v>
      </c>
      <c r="E1755">
        <v>42.84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42.84</v>
      </c>
    </row>
    <row r="1756" spans="1:17" x14ac:dyDescent="0.25">
      <c r="A1756">
        <v>84</v>
      </c>
      <c r="B1756" t="s">
        <v>896</v>
      </c>
      <c r="C1756" t="s">
        <v>17</v>
      </c>
      <c r="D1756" t="s">
        <v>706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</row>
    <row r="1757" spans="1:17" x14ac:dyDescent="0.25">
      <c r="A1757">
        <v>84</v>
      </c>
      <c r="B1757" t="s">
        <v>412</v>
      </c>
      <c r="C1757" t="s">
        <v>14</v>
      </c>
      <c r="D1757" t="s">
        <v>741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</row>
    <row r="1758" spans="1:17" x14ac:dyDescent="0.25">
      <c r="A1758">
        <v>84</v>
      </c>
      <c r="B1758" t="s">
        <v>413</v>
      </c>
      <c r="C1758" t="s">
        <v>14</v>
      </c>
      <c r="D1758" t="s">
        <v>741</v>
      </c>
      <c r="E1758">
        <v>36.72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36.72</v>
      </c>
    </row>
    <row r="1759" spans="1:17" x14ac:dyDescent="0.25">
      <c r="A1759">
        <v>84</v>
      </c>
      <c r="B1759" t="s">
        <v>414</v>
      </c>
      <c r="C1759" t="s">
        <v>17</v>
      </c>
      <c r="D1759" t="s">
        <v>706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</row>
    <row r="1760" spans="1:17" x14ac:dyDescent="0.25">
      <c r="A1760">
        <v>84</v>
      </c>
      <c r="B1760" t="s">
        <v>415</v>
      </c>
      <c r="C1760" t="s">
        <v>14</v>
      </c>
      <c r="D1760" t="s">
        <v>871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45.9</v>
      </c>
      <c r="K1760">
        <v>45.9</v>
      </c>
      <c r="L1760">
        <v>137.69999999999999</v>
      </c>
      <c r="M1760">
        <v>91.8</v>
      </c>
      <c r="N1760">
        <v>0</v>
      </c>
      <c r="O1760">
        <v>0</v>
      </c>
      <c r="P1760">
        <v>91.8</v>
      </c>
      <c r="Q1760">
        <v>413.1</v>
      </c>
    </row>
    <row r="1761" spans="1:17" x14ac:dyDescent="0.25">
      <c r="A1761">
        <v>84</v>
      </c>
      <c r="B1761" t="s">
        <v>415</v>
      </c>
      <c r="C1761" t="s">
        <v>14</v>
      </c>
      <c r="D1761" t="s">
        <v>872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45.9</v>
      </c>
      <c r="K1761">
        <v>45.9</v>
      </c>
      <c r="L1761">
        <v>0</v>
      </c>
      <c r="M1761">
        <v>45.9</v>
      </c>
      <c r="N1761">
        <v>45.9</v>
      </c>
      <c r="O1761">
        <v>45.9</v>
      </c>
      <c r="P1761">
        <v>137.69999999999999</v>
      </c>
      <c r="Q1761">
        <v>367.2</v>
      </c>
    </row>
    <row r="1762" spans="1:17" x14ac:dyDescent="0.25">
      <c r="A1762">
        <v>84</v>
      </c>
      <c r="B1762" t="s">
        <v>415</v>
      </c>
      <c r="C1762" t="s">
        <v>14</v>
      </c>
      <c r="D1762" t="s">
        <v>873</v>
      </c>
      <c r="E1762">
        <v>0</v>
      </c>
      <c r="F1762">
        <v>0</v>
      </c>
      <c r="G1762">
        <v>45.9</v>
      </c>
      <c r="H1762">
        <v>45.9</v>
      </c>
      <c r="I1762">
        <v>0</v>
      </c>
      <c r="J1762">
        <v>91.8</v>
      </c>
      <c r="K1762">
        <v>0</v>
      </c>
      <c r="L1762">
        <v>0</v>
      </c>
      <c r="M1762">
        <v>45.9</v>
      </c>
      <c r="N1762">
        <v>0</v>
      </c>
      <c r="O1762">
        <v>45.9</v>
      </c>
      <c r="P1762">
        <v>45.9</v>
      </c>
      <c r="Q1762">
        <v>321.3</v>
      </c>
    </row>
    <row r="1763" spans="1:17" x14ac:dyDescent="0.25">
      <c r="A1763">
        <v>84</v>
      </c>
      <c r="B1763" t="s">
        <v>415</v>
      </c>
      <c r="C1763" t="s">
        <v>14</v>
      </c>
      <c r="D1763" t="s">
        <v>874</v>
      </c>
      <c r="E1763">
        <v>0</v>
      </c>
      <c r="F1763">
        <v>0</v>
      </c>
      <c r="G1763">
        <v>0</v>
      </c>
      <c r="H1763">
        <v>0</v>
      </c>
      <c r="I1763">
        <v>45.9</v>
      </c>
      <c r="J1763">
        <v>45.9</v>
      </c>
      <c r="K1763">
        <v>45.9</v>
      </c>
      <c r="L1763">
        <v>45.9</v>
      </c>
      <c r="M1763">
        <v>91.8</v>
      </c>
      <c r="N1763">
        <v>0</v>
      </c>
      <c r="O1763">
        <v>0</v>
      </c>
      <c r="P1763">
        <v>45.9</v>
      </c>
      <c r="Q1763">
        <v>321.3</v>
      </c>
    </row>
    <row r="1764" spans="1:17" x14ac:dyDescent="0.25">
      <c r="A1764">
        <v>84</v>
      </c>
      <c r="B1764" t="s">
        <v>415</v>
      </c>
      <c r="C1764" t="s">
        <v>14</v>
      </c>
      <c r="D1764" t="s">
        <v>741</v>
      </c>
      <c r="E1764">
        <v>45.39</v>
      </c>
      <c r="F1764">
        <v>0</v>
      </c>
      <c r="G1764">
        <v>0</v>
      </c>
      <c r="H1764">
        <v>0</v>
      </c>
      <c r="I1764">
        <v>0</v>
      </c>
      <c r="J1764">
        <v>40.6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40.6</v>
      </c>
      <c r="Q1764">
        <v>126.59</v>
      </c>
    </row>
    <row r="1765" spans="1:17" x14ac:dyDescent="0.25">
      <c r="A1765">
        <v>84</v>
      </c>
      <c r="B1765" t="s">
        <v>416</v>
      </c>
      <c r="C1765" t="s">
        <v>27</v>
      </c>
      <c r="D1765" t="s">
        <v>835</v>
      </c>
      <c r="E1765">
        <v>0</v>
      </c>
      <c r="F1765">
        <v>26.73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26.73</v>
      </c>
    </row>
    <row r="1766" spans="1:17" x14ac:dyDescent="0.25">
      <c r="A1766">
        <v>84</v>
      </c>
      <c r="B1766" t="s">
        <v>416</v>
      </c>
      <c r="C1766" t="s">
        <v>21</v>
      </c>
      <c r="D1766" t="s">
        <v>753</v>
      </c>
      <c r="E1766">
        <v>156</v>
      </c>
      <c r="F1766">
        <v>167.1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323.10000000000002</v>
      </c>
    </row>
    <row r="1767" spans="1:17" x14ac:dyDescent="0.25">
      <c r="A1767">
        <v>84</v>
      </c>
      <c r="B1767" t="s">
        <v>417</v>
      </c>
      <c r="C1767" t="s">
        <v>21</v>
      </c>
      <c r="D1767" t="s">
        <v>753</v>
      </c>
      <c r="E1767">
        <v>0</v>
      </c>
      <c r="F1767">
        <v>0</v>
      </c>
      <c r="G1767">
        <v>342.16</v>
      </c>
      <c r="H1767">
        <v>171.08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513.24</v>
      </c>
    </row>
    <row r="1768" spans="1:17" x14ac:dyDescent="0.25">
      <c r="A1768">
        <v>84</v>
      </c>
      <c r="B1768" t="s">
        <v>417</v>
      </c>
      <c r="C1768" t="s">
        <v>14</v>
      </c>
      <c r="D1768" t="s">
        <v>731</v>
      </c>
      <c r="E1768">
        <v>0</v>
      </c>
      <c r="F1768">
        <v>0</v>
      </c>
      <c r="G1768">
        <v>44.53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44.53</v>
      </c>
    </row>
    <row r="1769" spans="1:17" x14ac:dyDescent="0.25">
      <c r="A1769">
        <v>84</v>
      </c>
      <c r="B1769" t="s">
        <v>418</v>
      </c>
      <c r="C1769" t="s">
        <v>27</v>
      </c>
      <c r="D1769" t="s">
        <v>835</v>
      </c>
      <c r="E1769">
        <v>0</v>
      </c>
      <c r="F1769">
        <v>26.73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26.73</v>
      </c>
    </row>
    <row r="1770" spans="1:17" x14ac:dyDescent="0.25">
      <c r="A1770">
        <v>84</v>
      </c>
      <c r="B1770" t="s">
        <v>418</v>
      </c>
      <c r="C1770" t="s">
        <v>27</v>
      </c>
      <c r="D1770" t="s">
        <v>83</v>
      </c>
      <c r="E1770">
        <v>0</v>
      </c>
      <c r="F1770">
        <v>0</v>
      </c>
      <c r="G1770">
        <v>44.55</v>
      </c>
      <c r="H1770">
        <v>0</v>
      </c>
      <c r="I1770">
        <v>44.55</v>
      </c>
      <c r="J1770">
        <v>0</v>
      </c>
      <c r="K1770">
        <v>0</v>
      </c>
      <c r="L1770">
        <v>0</v>
      </c>
      <c r="M1770">
        <v>44.55</v>
      </c>
      <c r="N1770">
        <v>44.55</v>
      </c>
      <c r="O1770">
        <v>0</v>
      </c>
      <c r="P1770">
        <v>89.1</v>
      </c>
      <c r="Q1770">
        <v>267.3</v>
      </c>
    </row>
    <row r="1771" spans="1:17" x14ac:dyDescent="0.25">
      <c r="A1771">
        <v>84</v>
      </c>
      <c r="B1771" t="s">
        <v>418</v>
      </c>
      <c r="C1771" t="s">
        <v>14</v>
      </c>
      <c r="D1771" t="s">
        <v>101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</row>
    <row r="1772" spans="1:17" x14ac:dyDescent="0.25">
      <c r="A1772">
        <v>84</v>
      </c>
      <c r="B1772" t="s">
        <v>419</v>
      </c>
      <c r="C1772" t="s">
        <v>14</v>
      </c>
      <c r="D1772" t="s">
        <v>741</v>
      </c>
      <c r="E1772">
        <v>0</v>
      </c>
      <c r="F1772">
        <v>0</v>
      </c>
      <c r="G1772">
        <v>45.44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45.44</v>
      </c>
    </row>
    <row r="1773" spans="1:17" x14ac:dyDescent="0.25">
      <c r="A1773">
        <v>84</v>
      </c>
      <c r="B1773" t="s">
        <v>420</v>
      </c>
      <c r="C1773" t="s">
        <v>17</v>
      </c>
      <c r="D1773" t="s">
        <v>213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</row>
    <row r="1774" spans="1:17" x14ac:dyDescent="0.25">
      <c r="A1774">
        <v>84</v>
      </c>
      <c r="B1774" t="s">
        <v>420</v>
      </c>
      <c r="C1774" t="s">
        <v>14</v>
      </c>
      <c r="D1774" t="s">
        <v>731</v>
      </c>
      <c r="E1774">
        <v>0</v>
      </c>
      <c r="F1774">
        <v>0</v>
      </c>
      <c r="G1774">
        <v>0</v>
      </c>
      <c r="H1774">
        <v>53.92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53.92</v>
      </c>
    </row>
    <row r="1775" spans="1:17" x14ac:dyDescent="0.25">
      <c r="A1775">
        <v>84</v>
      </c>
      <c r="B1775" t="s">
        <v>421</v>
      </c>
      <c r="C1775" t="s">
        <v>27</v>
      </c>
      <c r="D1775" t="s">
        <v>763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199.62</v>
      </c>
      <c r="P1775">
        <v>0</v>
      </c>
      <c r="Q1775">
        <v>199.62</v>
      </c>
    </row>
    <row r="1776" spans="1:17" x14ac:dyDescent="0.25">
      <c r="A1776">
        <v>84</v>
      </c>
      <c r="B1776" t="s">
        <v>421</v>
      </c>
      <c r="C1776" t="s">
        <v>27</v>
      </c>
      <c r="D1776" t="s">
        <v>897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</row>
    <row r="1777" spans="1:17" x14ac:dyDescent="0.25">
      <c r="A1777">
        <v>84</v>
      </c>
      <c r="B1777" t="s">
        <v>422</v>
      </c>
      <c r="C1777" t="s">
        <v>64</v>
      </c>
      <c r="D1777" t="s">
        <v>898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166.8</v>
      </c>
      <c r="O1777">
        <v>0</v>
      </c>
      <c r="P1777">
        <v>0</v>
      </c>
      <c r="Q1777">
        <v>166.8</v>
      </c>
    </row>
    <row r="1778" spans="1:17" x14ac:dyDescent="0.25">
      <c r="A1778">
        <v>84</v>
      </c>
      <c r="B1778" t="s">
        <v>422</v>
      </c>
      <c r="C1778" t="s">
        <v>21</v>
      </c>
      <c r="D1778" t="s">
        <v>899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51.3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51.3</v>
      </c>
    </row>
    <row r="1779" spans="1:17" x14ac:dyDescent="0.25">
      <c r="A1779">
        <v>84</v>
      </c>
      <c r="B1779" t="s">
        <v>900</v>
      </c>
      <c r="C1779" t="s">
        <v>14</v>
      </c>
      <c r="D1779" t="s">
        <v>735</v>
      </c>
      <c r="E1779">
        <v>0</v>
      </c>
      <c r="F1779">
        <v>0</v>
      </c>
      <c r="G1779">
        <v>60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60</v>
      </c>
    </row>
    <row r="1780" spans="1:17" x14ac:dyDescent="0.25">
      <c r="A1780">
        <v>84</v>
      </c>
      <c r="B1780" t="s">
        <v>901</v>
      </c>
      <c r="C1780" t="s">
        <v>14</v>
      </c>
      <c r="D1780" t="s">
        <v>735</v>
      </c>
      <c r="E1780">
        <v>0</v>
      </c>
      <c r="F1780">
        <v>0</v>
      </c>
      <c r="G1780">
        <v>576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576</v>
      </c>
    </row>
    <row r="1781" spans="1:17" x14ac:dyDescent="0.25">
      <c r="A1781">
        <v>84</v>
      </c>
      <c r="B1781" t="s">
        <v>423</v>
      </c>
      <c r="C1781" t="s">
        <v>17</v>
      </c>
      <c r="D1781" t="s">
        <v>706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</row>
    <row r="1782" spans="1:17" x14ac:dyDescent="0.25">
      <c r="A1782">
        <v>84</v>
      </c>
      <c r="B1782" t="s">
        <v>423</v>
      </c>
      <c r="C1782" t="s">
        <v>27</v>
      </c>
      <c r="D1782" t="s">
        <v>44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</row>
    <row r="1783" spans="1:17" x14ac:dyDescent="0.25">
      <c r="A1783">
        <v>84</v>
      </c>
      <c r="B1783" t="s">
        <v>423</v>
      </c>
      <c r="C1783" t="s">
        <v>27</v>
      </c>
      <c r="D1783" t="s">
        <v>706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</row>
    <row r="1784" spans="1:17" x14ac:dyDescent="0.25">
      <c r="A1784">
        <v>84</v>
      </c>
      <c r="B1784" t="s">
        <v>423</v>
      </c>
      <c r="C1784" t="s">
        <v>64</v>
      </c>
      <c r="D1784" t="s">
        <v>898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1263.3599999999999</v>
      </c>
      <c r="O1784">
        <v>0</v>
      </c>
      <c r="P1784">
        <v>0</v>
      </c>
      <c r="Q1784">
        <v>1263.3599999999999</v>
      </c>
    </row>
    <row r="1785" spans="1:17" x14ac:dyDescent="0.25">
      <c r="A1785">
        <v>84</v>
      </c>
      <c r="B1785" t="s">
        <v>423</v>
      </c>
      <c r="C1785" t="s">
        <v>21</v>
      </c>
      <c r="D1785" t="s">
        <v>379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</row>
    <row r="1786" spans="1:17" x14ac:dyDescent="0.25">
      <c r="A1786">
        <v>84</v>
      </c>
      <c r="B1786" t="s">
        <v>423</v>
      </c>
      <c r="C1786" t="s">
        <v>21</v>
      </c>
      <c r="D1786" t="s">
        <v>381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</row>
    <row r="1787" spans="1:17" x14ac:dyDescent="0.25">
      <c r="A1787">
        <v>84</v>
      </c>
      <c r="B1787" t="s">
        <v>423</v>
      </c>
      <c r="C1787" t="s">
        <v>21</v>
      </c>
      <c r="D1787" t="s">
        <v>382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</row>
    <row r="1788" spans="1:17" x14ac:dyDescent="0.25">
      <c r="A1788">
        <v>84</v>
      </c>
      <c r="B1788" t="s">
        <v>423</v>
      </c>
      <c r="C1788" t="s">
        <v>21</v>
      </c>
      <c r="D1788" t="s">
        <v>383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</row>
    <row r="1789" spans="1:17" x14ac:dyDescent="0.25">
      <c r="A1789">
        <v>84</v>
      </c>
      <c r="B1789" t="s">
        <v>423</v>
      </c>
      <c r="C1789" t="s">
        <v>21</v>
      </c>
      <c r="D1789" t="s">
        <v>424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</row>
    <row r="1790" spans="1:17" x14ac:dyDescent="0.25">
      <c r="A1790">
        <v>84</v>
      </c>
      <c r="B1790" t="s">
        <v>423</v>
      </c>
      <c r="C1790" t="s">
        <v>14</v>
      </c>
      <c r="D1790" t="s">
        <v>748</v>
      </c>
      <c r="E1790">
        <v>0</v>
      </c>
      <c r="F1790">
        <v>28.6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28.6</v>
      </c>
    </row>
    <row r="1791" spans="1:17" x14ac:dyDescent="0.25">
      <c r="A1791">
        <v>84</v>
      </c>
      <c r="B1791" t="s">
        <v>425</v>
      </c>
      <c r="C1791" t="s">
        <v>27</v>
      </c>
      <c r="D1791" t="s">
        <v>43</v>
      </c>
      <c r="E1791">
        <v>0</v>
      </c>
      <c r="F1791">
        <v>27.46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27.46</v>
      </c>
    </row>
    <row r="1792" spans="1:17" x14ac:dyDescent="0.25">
      <c r="A1792">
        <v>84</v>
      </c>
      <c r="B1792" t="s">
        <v>425</v>
      </c>
      <c r="C1792" t="s">
        <v>27</v>
      </c>
      <c r="D1792" t="s">
        <v>165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31.5</v>
      </c>
      <c r="Q1792">
        <v>31.5</v>
      </c>
    </row>
    <row r="1793" spans="1:17" x14ac:dyDescent="0.25">
      <c r="A1793">
        <v>84</v>
      </c>
      <c r="B1793" t="s">
        <v>425</v>
      </c>
      <c r="C1793" t="s">
        <v>64</v>
      </c>
      <c r="D1793" t="s">
        <v>155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81.599999999999994</v>
      </c>
      <c r="K1793">
        <v>0</v>
      </c>
      <c r="L1793">
        <v>102</v>
      </c>
      <c r="M1793">
        <v>0</v>
      </c>
      <c r="N1793">
        <v>0</v>
      </c>
      <c r="O1793">
        <v>0</v>
      </c>
      <c r="P1793">
        <v>40.799999999999997</v>
      </c>
      <c r="Q1793">
        <v>224.4</v>
      </c>
    </row>
    <row r="1794" spans="1:17" x14ac:dyDescent="0.25">
      <c r="A1794">
        <v>84</v>
      </c>
      <c r="B1794" t="s">
        <v>425</v>
      </c>
      <c r="C1794" t="s">
        <v>64</v>
      </c>
      <c r="D1794" t="s">
        <v>65</v>
      </c>
      <c r="E1794">
        <v>0</v>
      </c>
      <c r="F1794">
        <v>0</v>
      </c>
      <c r="G1794">
        <v>245.15</v>
      </c>
      <c r="H1794">
        <v>0</v>
      </c>
      <c r="I1794">
        <v>0</v>
      </c>
      <c r="J1794">
        <v>490.3</v>
      </c>
      <c r="K1794">
        <v>0</v>
      </c>
      <c r="L1794">
        <v>0</v>
      </c>
      <c r="M1794">
        <v>245.15</v>
      </c>
      <c r="N1794">
        <v>0</v>
      </c>
      <c r="O1794">
        <v>2011.9</v>
      </c>
      <c r="P1794">
        <v>0</v>
      </c>
      <c r="Q1794">
        <v>2992.5</v>
      </c>
    </row>
    <row r="1795" spans="1:17" x14ac:dyDescent="0.25">
      <c r="A1795">
        <v>84</v>
      </c>
      <c r="B1795" t="s">
        <v>425</v>
      </c>
      <c r="C1795" t="s">
        <v>64</v>
      </c>
      <c r="D1795" t="s">
        <v>902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564</v>
      </c>
      <c r="K1795">
        <v>0</v>
      </c>
      <c r="L1795">
        <v>1353.6</v>
      </c>
      <c r="M1795">
        <v>0</v>
      </c>
      <c r="N1795">
        <v>0</v>
      </c>
      <c r="O1795">
        <v>0</v>
      </c>
      <c r="P1795">
        <v>0</v>
      </c>
      <c r="Q1795">
        <v>1917.6</v>
      </c>
    </row>
    <row r="1796" spans="1:17" x14ac:dyDescent="0.25">
      <c r="A1796">
        <v>84</v>
      </c>
      <c r="B1796" t="s">
        <v>425</v>
      </c>
      <c r="C1796" t="s">
        <v>21</v>
      </c>
      <c r="D1796" t="s">
        <v>903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68.64</v>
      </c>
      <c r="O1796">
        <v>0</v>
      </c>
      <c r="P1796">
        <v>0</v>
      </c>
      <c r="Q1796">
        <v>68.64</v>
      </c>
    </row>
    <row r="1797" spans="1:17" x14ac:dyDescent="0.25">
      <c r="A1797">
        <v>84</v>
      </c>
      <c r="B1797" t="s">
        <v>425</v>
      </c>
      <c r="C1797" t="s">
        <v>21</v>
      </c>
      <c r="D1797" t="s">
        <v>426</v>
      </c>
      <c r="E1797">
        <v>0</v>
      </c>
      <c r="F1797">
        <v>0</v>
      </c>
      <c r="G1797">
        <v>403.19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403.19</v>
      </c>
    </row>
    <row r="1798" spans="1:17" x14ac:dyDescent="0.25">
      <c r="A1798">
        <v>84</v>
      </c>
      <c r="B1798" t="s">
        <v>425</v>
      </c>
      <c r="C1798" t="s">
        <v>21</v>
      </c>
      <c r="D1798" t="s">
        <v>70</v>
      </c>
      <c r="E1798">
        <v>0</v>
      </c>
      <c r="F1798">
        <v>0</v>
      </c>
      <c r="G1798">
        <v>0</v>
      </c>
      <c r="H1798">
        <v>0</v>
      </c>
      <c r="I1798">
        <v>25.74</v>
      </c>
      <c r="J1798">
        <v>0</v>
      </c>
      <c r="K1798">
        <v>25.74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51.48</v>
      </c>
    </row>
    <row r="1799" spans="1:17" x14ac:dyDescent="0.25">
      <c r="A1799">
        <v>84</v>
      </c>
      <c r="B1799" t="s">
        <v>425</v>
      </c>
      <c r="C1799" t="s">
        <v>21</v>
      </c>
      <c r="D1799" t="s">
        <v>379</v>
      </c>
      <c r="E1799">
        <v>0</v>
      </c>
      <c r="F1799">
        <v>71.459999999999994</v>
      </c>
      <c r="G1799">
        <v>142.91999999999999</v>
      </c>
      <c r="H1799">
        <v>238.2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452.58</v>
      </c>
    </row>
    <row r="1800" spans="1:17" x14ac:dyDescent="0.25">
      <c r="A1800">
        <v>84</v>
      </c>
      <c r="B1800" t="s">
        <v>425</v>
      </c>
      <c r="C1800" t="s">
        <v>21</v>
      </c>
      <c r="D1800" t="s">
        <v>380</v>
      </c>
      <c r="E1800">
        <v>0</v>
      </c>
      <c r="F1800">
        <v>71.459999999999994</v>
      </c>
      <c r="G1800">
        <v>262.02</v>
      </c>
      <c r="H1800">
        <v>357.3</v>
      </c>
      <c r="I1800">
        <v>0</v>
      </c>
      <c r="J1800">
        <v>190.56</v>
      </c>
      <c r="K1800">
        <v>0</v>
      </c>
      <c r="L1800">
        <v>0</v>
      </c>
      <c r="M1800">
        <v>95.28</v>
      </c>
      <c r="N1800">
        <v>190.56</v>
      </c>
      <c r="O1800">
        <v>0</v>
      </c>
      <c r="P1800">
        <v>476.4</v>
      </c>
      <c r="Q1800">
        <v>1643.58</v>
      </c>
    </row>
    <row r="1801" spans="1:17" x14ac:dyDescent="0.25">
      <c r="A1801">
        <v>84</v>
      </c>
      <c r="B1801" t="s">
        <v>425</v>
      </c>
      <c r="C1801" t="s">
        <v>21</v>
      </c>
      <c r="D1801" t="s">
        <v>381</v>
      </c>
      <c r="E1801">
        <v>0</v>
      </c>
      <c r="F1801">
        <v>71.459999999999994</v>
      </c>
      <c r="G1801">
        <v>714.6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238.2</v>
      </c>
      <c r="P1801">
        <v>0</v>
      </c>
      <c r="Q1801">
        <v>1024.26</v>
      </c>
    </row>
    <row r="1802" spans="1:17" x14ac:dyDescent="0.25">
      <c r="A1802">
        <v>84</v>
      </c>
      <c r="B1802" t="s">
        <v>425</v>
      </c>
      <c r="C1802" t="s">
        <v>21</v>
      </c>
      <c r="D1802" t="s">
        <v>382</v>
      </c>
      <c r="E1802">
        <v>0</v>
      </c>
      <c r="F1802">
        <v>71.459999999999994</v>
      </c>
      <c r="G1802">
        <v>0</v>
      </c>
      <c r="H1802">
        <v>0</v>
      </c>
      <c r="I1802">
        <v>0</v>
      </c>
      <c r="J1802">
        <v>119.1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190.56</v>
      </c>
    </row>
    <row r="1803" spans="1:17" x14ac:dyDescent="0.25">
      <c r="A1803">
        <v>84</v>
      </c>
      <c r="B1803" t="s">
        <v>425</v>
      </c>
      <c r="C1803" t="s">
        <v>21</v>
      </c>
      <c r="D1803" t="s">
        <v>383</v>
      </c>
      <c r="E1803">
        <v>0</v>
      </c>
      <c r="F1803">
        <v>71.459999999999994</v>
      </c>
      <c r="G1803">
        <v>0</v>
      </c>
      <c r="H1803">
        <v>119.1</v>
      </c>
      <c r="I1803">
        <v>0</v>
      </c>
      <c r="J1803">
        <v>47.64</v>
      </c>
      <c r="K1803">
        <v>0</v>
      </c>
      <c r="L1803">
        <v>0</v>
      </c>
      <c r="M1803">
        <v>47.64</v>
      </c>
      <c r="N1803">
        <v>0</v>
      </c>
      <c r="O1803">
        <v>95.28</v>
      </c>
      <c r="P1803">
        <v>0</v>
      </c>
      <c r="Q1803">
        <v>381.12</v>
      </c>
    </row>
    <row r="1804" spans="1:17" x14ac:dyDescent="0.25">
      <c r="A1804">
        <v>84</v>
      </c>
      <c r="B1804" t="s">
        <v>425</v>
      </c>
      <c r="C1804" t="s">
        <v>21</v>
      </c>
      <c r="D1804" t="s">
        <v>427</v>
      </c>
      <c r="E1804">
        <v>0</v>
      </c>
      <c r="F1804">
        <v>0</v>
      </c>
      <c r="G1804">
        <v>0</v>
      </c>
      <c r="H1804">
        <v>51.48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51.48</v>
      </c>
    </row>
    <row r="1805" spans="1:17" x14ac:dyDescent="0.25">
      <c r="A1805">
        <v>84</v>
      </c>
      <c r="B1805" t="s">
        <v>425</v>
      </c>
      <c r="C1805" t="s">
        <v>21</v>
      </c>
      <c r="D1805" t="s">
        <v>118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27.46</v>
      </c>
      <c r="P1805">
        <v>34.32</v>
      </c>
      <c r="Q1805">
        <v>61.78</v>
      </c>
    </row>
    <row r="1806" spans="1:17" x14ac:dyDescent="0.25">
      <c r="A1806">
        <v>84</v>
      </c>
      <c r="B1806" t="s">
        <v>425</v>
      </c>
      <c r="C1806" t="s">
        <v>21</v>
      </c>
      <c r="D1806" t="s">
        <v>708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34.32</v>
      </c>
      <c r="O1806">
        <v>34.32</v>
      </c>
      <c r="P1806">
        <v>51.48</v>
      </c>
      <c r="Q1806">
        <v>120.12</v>
      </c>
    </row>
    <row r="1807" spans="1:17" x14ac:dyDescent="0.25">
      <c r="A1807">
        <v>84</v>
      </c>
      <c r="B1807" t="s">
        <v>425</v>
      </c>
      <c r="C1807" t="s">
        <v>21</v>
      </c>
      <c r="D1807" t="s">
        <v>740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68.64</v>
      </c>
      <c r="O1807">
        <v>0</v>
      </c>
      <c r="P1807">
        <v>0</v>
      </c>
      <c r="Q1807">
        <v>68.64</v>
      </c>
    </row>
    <row r="1808" spans="1:17" x14ac:dyDescent="0.25">
      <c r="A1808">
        <v>84</v>
      </c>
      <c r="B1808" t="s">
        <v>425</v>
      </c>
      <c r="C1808" t="s">
        <v>14</v>
      </c>
      <c r="D1808" t="s">
        <v>741</v>
      </c>
      <c r="E1808">
        <v>0</v>
      </c>
      <c r="F1808">
        <v>0</v>
      </c>
      <c r="G1808">
        <v>0</v>
      </c>
      <c r="H1808">
        <v>29.17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29.17</v>
      </c>
    </row>
    <row r="1809" spans="1:17" x14ac:dyDescent="0.25">
      <c r="A1809">
        <v>84</v>
      </c>
      <c r="B1809" t="s">
        <v>425</v>
      </c>
      <c r="C1809" t="s">
        <v>14</v>
      </c>
      <c r="D1809" t="s">
        <v>904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477.84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477.84</v>
      </c>
    </row>
    <row r="1810" spans="1:17" x14ac:dyDescent="0.25">
      <c r="A1810">
        <v>84</v>
      </c>
      <c r="B1810" t="s">
        <v>425</v>
      </c>
      <c r="C1810" t="s">
        <v>14</v>
      </c>
      <c r="D1810" t="s">
        <v>890</v>
      </c>
      <c r="E1810">
        <v>0</v>
      </c>
      <c r="F1810">
        <v>0</v>
      </c>
      <c r="G1810">
        <v>43.44</v>
      </c>
      <c r="H1810">
        <v>0</v>
      </c>
      <c r="I1810">
        <v>0</v>
      </c>
      <c r="J1810">
        <v>0</v>
      </c>
      <c r="K1810">
        <v>43.44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86.88</v>
      </c>
    </row>
    <row r="1811" spans="1:17" x14ac:dyDescent="0.25">
      <c r="A1811">
        <v>84</v>
      </c>
      <c r="B1811" t="s">
        <v>425</v>
      </c>
      <c r="C1811" t="s">
        <v>14</v>
      </c>
      <c r="D1811" t="s">
        <v>104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21.72</v>
      </c>
      <c r="Q1811">
        <v>21.72</v>
      </c>
    </row>
    <row r="1812" spans="1:17" x14ac:dyDescent="0.25">
      <c r="A1812">
        <v>84</v>
      </c>
      <c r="B1812" t="s">
        <v>425</v>
      </c>
      <c r="C1812" t="s">
        <v>14</v>
      </c>
      <c r="D1812" t="s">
        <v>135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54.91</v>
      </c>
      <c r="P1812">
        <v>0</v>
      </c>
      <c r="Q1812">
        <v>54.91</v>
      </c>
    </row>
    <row r="1813" spans="1:17" x14ac:dyDescent="0.25">
      <c r="A1813">
        <v>84</v>
      </c>
      <c r="B1813" t="s">
        <v>425</v>
      </c>
      <c r="C1813" t="s">
        <v>14</v>
      </c>
      <c r="D1813" t="s">
        <v>748</v>
      </c>
      <c r="E1813">
        <v>0</v>
      </c>
      <c r="F1813">
        <v>0</v>
      </c>
      <c r="G1813">
        <v>22.88</v>
      </c>
      <c r="H1813">
        <v>0</v>
      </c>
      <c r="I1813">
        <v>0</v>
      </c>
      <c r="J1813">
        <v>0</v>
      </c>
      <c r="K1813">
        <v>27.46</v>
      </c>
      <c r="L1813">
        <v>0</v>
      </c>
      <c r="M1813">
        <v>0</v>
      </c>
      <c r="N1813">
        <v>0</v>
      </c>
      <c r="O1813">
        <v>82.37</v>
      </c>
      <c r="P1813">
        <v>27.46</v>
      </c>
      <c r="Q1813">
        <v>160.16999999999999</v>
      </c>
    </row>
    <row r="1814" spans="1:17" x14ac:dyDescent="0.25">
      <c r="A1814">
        <v>84</v>
      </c>
      <c r="B1814" t="s">
        <v>425</v>
      </c>
      <c r="C1814" t="s">
        <v>14</v>
      </c>
      <c r="D1814" t="s">
        <v>59</v>
      </c>
      <c r="E1814">
        <v>0</v>
      </c>
      <c r="F1814">
        <v>0</v>
      </c>
      <c r="G1814">
        <v>22.88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22.88</v>
      </c>
    </row>
    <row r="1815" spans="1:17" x14ac:dyDescent="0.25">
      <c r="A1815">
        <v>84</v>
      </c>
      <c r="B1815" t="s">
        <v>425</v>
      </c>
      <c r="C1815" t="s">
        <v>14</v>
      </c>
      <c r="D1815" t="s">
        <v>428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89.23</v>
      </c>
      <c r="P1815">
        <v>68.64</v>
      </c>
      <c r="Q1815">
        <v>157.87</v>
      </c>
    </row>
    <row r="1816" spans="1:17" x14ac:dyDescent="0.25">
      <c r="A1816">
        <v>84</v>
      </c>
      <c r="B1816" t="s">
        <v>429</v>
      </c>
      <c r="C1816" t="s">
        <v>27</v>
      </c>
      <c r="D1816" t="s">
        <v>796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</row>
    <row r="1817" spans="1:17" x14ac:dyDescent="0.25">
      <c r="A1817">
        <v>84</v>
      </c>
      <c r="B1817" t="s">
        <v>430</v>
      </c>
      <c r="C1817" t="s">
        <v>64</v>
      </c>
      <c r="D1817" t="s">
        <v>65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35.82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35.82</v>
      </c>
    </row>
    <row r="1818" spans="1:17" x14ac:dyDescent="0.25">
      <c r="A1818">
        <v>84</v>
      </c>
      <c r="B1818" t="s">
        <v>430</v>
      </c>
      <c r="C1818" t="s">
        <v>14</v>
      </c>
      <c r="D1818" t="s">
        <v>101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19.100000000000001</v>
      </c>
      <c r="P1818">
        <v>0</v>
      </c>
      <c r="Q1818">
        <v>19.100000000000001</v>
      </c>
    </row>
    <row r="1819" spans="1:17" x14ac:dyDescent="0.25">
      <c r="A1819">
        <v>84</v>
      </c>
      <c r="B1819" t="s">
        <v>430</v>
      </c>
      <c r="C1819" t="s">
        <v>14</v>
      </c>
      <c r="D1819" t="s">
        <v>72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67.680000000000007</v>
      </c>
      <c r="O1819">
        <v>16.920000000000002</v>
      </c>
      <c r="P1819">
        <v>0</v>
      </c>
      <c r="Q1819">
        <v>84.6</v>
      </c>
    </row>
    <row r="1820" spans="1:17" x14ac:dyDescent="0.25">
      <c r="A1820">
        <v>84</v>
      </c>
      <c r="B1820" t="s">
        <v>430</v>
      </c>
      <c r="C1820" t="s">
        <v>14</v>
      </c>
      <c r="D1820" t="s">
        <v>735</v>
      </c>
      <c r="E1820">
        <v>0</v>
      </c>
      <c r="F1820">
        <v>15.78</v>
      </c>
      <c r="G1820">
        <v>16.920000000000002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32.700000000000003</v>
      </c>
    </row>
    <row r="1821" spans="1:17" x14ac:dyDescent="0.25">
      <c r="A1821">
        <v>84</v>
      </c>
      <c r="B1821" t="s">
        <v>430</v>
      </c>
      <c r="C1821" t="s">
        <v>14</v>
      </c>
      <c r="D1821" t="s">
        <v>431</v>
      </c>
      <c r="E1821">
        <v>0</v>
      </c>
      <c r="F1821">
        <v>0</v>
      </c>
      <c r="G1821">
        <v>0</v>
      </c>
      <c r="H1821">
        <v>35.82</v>
      </c>
      <c r="I1821">
        <v>0</v>
      </c>
      <c r="J1821">
        <v>38.21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74.03</v>
      </c>
    </row>
    <row r="1822" spans="1:17" x14ac:dyDescent="0.25">
      <c r="A1822">
        <v>84</v>
      </c>
      <c r="B1822" t="s">
        <v>430</v>
      </c>
      <c r="C1822" t="s">
        <v>14</v>
      </c>
      <c r="D1822" t="s">
        <v>741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20.3</v>
      </c>
      <c r="Q1822">
        <v>20.3</v>
      </c>
    </row>
    <row r="1823" spans="1:17" x14ac:dyDescent="0.25">
      <c r="A1823">
        <v>84</v>
      </c>
      <c r="B1823" t="s">
        <v>430</v>
      </c>
      <c r="C1823" t="s">
        <v>14</v>
      </c>
      <c r="D1823" t="s">
        <v>102</v>
      </c>
      <c r="E1823">
        <v>0</v>
      </c>
      <c r="F1823">
        <v>0</v>
      </c>
      <c r="G1823">
        <v>19.89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19.89</v>
      </c>
    </row>
    <row r="1824" spans="1:17" x14ac:dyDescent="0.25">
      <c r="A1824">
        <v>84</v>
      </c>
      <c r="B1824" t="s">
        <v>432</v>
      </c>
      <c r="C1824" t="s">
        <v>17</v>
      </c>
      <c r="D1824" t="s">
        <v>706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</row>
    <row r="1825" spans="1:17" x14ac:dyDescent="0.25">
      <c r="A1825">
        <v>84</v>
      </c>
      <c r="B1825" t="s">
        <v>432</v>
      </c>
      <c r="C1825" t="s">
        <v>14</v>
      </c>
      <c r="D1825" t="s">
        <v>101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</row>
    <row r="1826" spans="1:17" x14ac:dyDescent="0.25">
      <c r="A1826">
        <v>84</v>
      </c>
      <c r="B1826" t="s">
        <v>432</v>
      </c>
      <c r="C1826" t="s">
        <v>14</v>
      </c>
      <c r="D1826" t="s">
        <v>72</v>
      </c>
      <c r="E1826">
        <v>30.24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16.2</v>
      </c>
      <c r="N1826">
        <v>0</v>
      </c>
      <c r="O1826">
        <v>0</v>
      </c>
      <c r="P1826">
        <v>0</v>
      </c>
      <c r="Q1826">
        <v>46.44</v>
      </c>
    </row>
    <row r="1827" spans="1:17" x14ac:dyDescent="0.25">
      <c r="A1827">
        <v>84</v>
      </c>
      <c r="B1827" t="s">
        <v>432</v>
      </c>
      <c r="C1827" t="s">
        <v>14</v>
      </c>
      <c r="D1827" t="s">
        <v>741</v>
      </c>
      <c r="E1827">
        <v>18.87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18.87</v>
      </c>
    </row>
    <row r="1828" spans="1:17" x14ac:dyDescent="0.25">
      <c r="A1828">
        <v>84</v>
      </c>
      <c r="B1828" t="s">
        <v>433</v>
      </c>
      <c r="C1828" t="s">
        <v>64</v>
      </c>
      <c r="D1828" t="s">
        <v>155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307.48</v>
      </c>
      <c r="K1828">
        <v>0</v>
      </c>
      <c r="L1828">
        <v>0</v>
      </c>
      <c r="M1828">
        <v>0</v>
      </c>
      <c r="N1828">
        <v>1474.57</v>
      </c>
      <c r="O1828">
        <v>1290.25</v>
      </c>
      <c r="P1828">
        <v>0</v>
      </c>
      <c r="Q1828">
        <v>3072.3</v>
      </c>
    </row>
    <row r="1829" spans="1:17" x14ac:dyDescent="0.25">
      <c r="A1829">
        <v>84</v>
      </c>
      <c r="B1829" t="s">
        <v>434</v>
      </c>
      <c r="C1829" t="s">
        <v>64</v>
      </c>
      <c r="D1829" t="s">
        <v>65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</row>
    <row r="1830" spans="1:17" x14ac:dyDescent="0.25">
      <c r="A1830">
        <v>84</v>
      </c>
      <c r="B1830" t="s">
        <v>435</v>
      </c>
      <c r="C1830" t="s">
        <v>64</v>
      </c>
      <c r="D1830" t="s">
        <v>65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159.6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159.6</v>
      </c>
    </row>
    <row r="1831" spans="1:17" x14ac:dyDescent="0.25">
      <c r="A1831">
        <v>84</v>
      </c>
      <c r="B1831" t="s">
        <v>435</v>
      </c>
      <c r="C1831" t="s">
        <v>21</v>
      </c>
      <c r="D1831" t="s">
        <v>214</v>
      </c>
      <c r="E1831">
        <v>0</v>
      </c>
      <c r="F1831">
        <v>0</v>
      </c>
      <c r="G1831">
        <v>0</v>
      </c>
      <c r="H1831">
        <v>61.2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61.2</v>
      </c>
    </row>
    <row r="1832" spans="1:17" x14ac:dyDescent="0.25">
      <c r="A1832">
        <v>84</v>
      </c>
      <c r="B1832" t="s">
        <v>435</v>
      </c>
      <c r="C1832" t="s">
        <v>21</v>
      </c>
      <c r="D1832" t="s">
        <v>54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27.54</v>
      </c>
      <c r="Q1832">
        <v>27.54</v>
      </c>
    </row>
    <row r="1833" spans="1:17" x14ac:dyDescent="0.25">
      <c r="A1833">
        <v>84</v>
      </c>
      <c r="B1833" t="s">
        <v>435</v>
      </c>
      <c r="C1833" t="s">
        <v>14</v>
      </c>
      <c r="D1833" t="s">
        <v>741</v>
      </c>
      <c r="E1833">
        <v>0</v>
      </c>
      <c r="F1833">
        <v>26.01</v>
      </c>
      <c r="G1833">
        <v>0</v>
      </c>
      <c r="H1833">
        <v>0</v>
      </c>
      <c r="I1833">
        <v>0</v>
      </c>
      <c r="J1833">
        <v>52.02</v>
      </c>
      <c r="K1833">
        <v>0</v>
      </c>
      <c r="L1833">
        <v>0</v>
      </c>
      <c r="M1833">
        <v>26.01</v>
      </c>
      <c r="N1833">
        <v>0</v>
      </c>
      <c r="O1833">
        <v>0</v>
      </c>
      <c r="P1833">
        <v>26.01</v>
      </c>
      <c r="Q1833">
        <v>130.05000000000001</v>
      </c>
    </row>
    <row r="1834" spans="1:17" x14ac:dyDescent="0.25">
      <c r="A1834">
        <v>84</v>
      </c>
      <c r="B1834" t="s">
        <v>436</v>
      </c>
      <c r="C1834" t="s">
        <v>17</v>
      </c>
      <c r="D1834" t="s">
        <v>706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</row>
    <row r="1835" spans="1:17" x14ac:dyDescent="0.25">
      <c r="A1835">
        <v>84</v>
      </c>
      <c r="B1835" t="s">
        <v>436</v>
      </c>
      <c r="C1835" t="s">
        <v>27</v>
      </c>
      <c r="D1835" t="s">
        <v>44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</row>
    <row r="1836" spans="1:17" x14ac:dyDescent="0.25">
      <c r="A1836">
        <v>84</v>
      </c>
      <c r="B1836" t="s">
        <v>436</v>
      </c>
      <c r="C1836" t="s">
        <v>27</v>
      </c>
      <c r="D1836" t="s">
        <v>706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</row>
    <row r="1837" spans="1:17" x14ac:dyDescent="0.25">
      <c r="A1837">
        <v>84</v>
      </c>
      <c r="B1837" t="s">
        <v>436</v>
      </c>
      <c r="C1837" t="s">
        <v>21</v>
      </c>
      <c r="D1837" t="s">
        <v>379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</row>
    <row r="1838" spans="1:17" x14ac:dyDescent="0.25">
      <c r="A1838">
        <v>84</v>
      </c>
      <c r="B1838" t="s">
        <v>436</v>
      </c>
      <c r="C1838" t="s">
        <v>21</v>
      </c>
      <c r="D1838" t="s">
        <v>381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</row>
    <row r="1839" spans="1:17" x14ac:dyDescent="0.25">
      <c r="A1839">
        <v>84</v>
      </c>
      <c r="B1839" t="s">
        <v>436</v>
      </c>
      <c r="C1839" t="s">
        <v>21</v>
      </c>
      <c r="D1839" t="s">
        <v>382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</row>
    <row r="1840" spans="1:17" x14ac:dyDescent="0.25">
      <c r="A1840">
        <v>84</v>
      </c>
      <c r="B1840" t="s">
        <v>436</v>
      </c>
      <c r="C1840" t="s">
        <v>21</v>
      </c>
      <c r="D1840" t="s">
        <v>383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</row>
    <row r="1841" spans="1:17" x14ac:dyDescent="0.25">
      <c r="A1841">
        <v>84</v>
      </c>
      <c r="B1841" t="s">
        <v>436</v>
      </c>
      <c r="C1841" t="s">
        <v>21</v>
      </c>
      <c r="D1841" t="s">
        <v>424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</row>
    <row r="1842" spans="1:17" x14ac:dyDescent="0.25">
      <c r="A1842">
        <v>84</v>
      </c>
      <c r="B1842" t="s">
        <v>436</v>
      </c>
      <c r="C1842" t="s">
        <v>14</v>
      </c>
      <c r="D1842" t="s">
        <v>748</v>
      </c>
      <c r="E1842">
        <v>0</v>
      </c>
      <c r="F1842">
        <v>29.35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29.35</v>
      </c>
    </row>
    <row r="1843" spans="1:17" x14ac:dyDescent="0.25">
      <c r="A1843">
        <v>84</v>
      </c>
      <c r="B1843" t="s">
        <v>437</v>
      </c>
      <c r="C1843" t="s">
        <v>17</v>
      </c>
      <c r="D1843" t="s">
        <v>706</v>
      </c>
      <c r="E1843">
        <v>0</v>
      </c>
      <c r="F1843">
        <v>0</v>
      </c>
      <c r="G1843">
        <v>49.3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49.3</v>
      </c>
    </row>
    <row r="1844" spans="1:17" x14ac:dyDescent="0.25">
      <c r="A1844">
        <v>84</v>
      </c>
      <c r="B1844" t="s">
        <v>437</v>
      </c>
      <c r="C1844" t="s">
        <v>27</v>
      </c>
      <c r="D1844" t="s">
        <v>50</v>
      </c>
      <c r="E1844">
        <v>34.5</v>
      </c>
      <c r="F1844">
        <v>0</v>
      </c>
      <c r="G1844">
        <v>0</v>
      </c>
      <c r="H1844">
        <v>26.41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60.91</v>
      </c>
    </row>
    <row r="1845" spans="1:17" x14ac:dyDescent="0.25">
      <c r="A1845">
        <v>84</v>
      </c>
      <c r="B1845" t="s">
        <v>437</v>
      </c>
      <c r="C1845" t="s">
        <v>27</v>
      </c>
      <c r="D1845" t="s">
        <v>43</v>
      </c>
      <c r="E1845">
        <v>0</v>
      </c>
      <c r="F1845">
        <v>28.18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28.18</v>
      </c>
    </row>
    <row r="1846" spans="1:17" x14ac:dyDescent="0.25">
      <c r="A1846">
        <v>84</v>
      </c>
      <c r="B1846" t="s">
        <v>437</v>
      </c>
      <c r="C1846" t="s">
        <v>27</v>
      </c>
      <c r="D1846" t="s">
        <v>52</v>
      </c>
      <c r="E1846">
        <v>0</v>
      </c>
      <c r="F1846">
        <v>28.18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28.18</v>
      </c>
    </row>
    <row r="1847" spans="1:17" x14ac:dyDescent="0.25">
      <c r="A1847">
        <v>84</v>
      </c>
      <c r="B1847" t="s">
        <v>437</v>
      </c>
      <c r="C1847" t="s">
        <v>27</v>
      </c>
      <c r="D1847" t="s">
        <v>44</v>
      </c>
      <c r="E1847">
        <v>0</v>
      </c>
      <c r="F1847">
        <v>28.18</v>
      </c>
      <c r="G1847">
        <v>84.53</v>
      </c>
      <c r="H1847">
        <v>0</v>
      </c>
      <c r="I1847">
        <v>0</v>
      </c>
      <c r="J1847">
        <v>84.53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197.24</v>
      </c>
    </row>
    <row r="1848" spans="1:17" x14ac:dyDescent="0.25">
      <c r="A1848">
        <v>84</v>
      </c>
      <c r="B1848" t="s">
        <v>437</v>
      </c>
      <c r="C1848" t="s">
        <v>27</v>
      </c>
      <c r="D1848" t="s">
        <v>165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31.5</v>
      </c>
      <c r="Q1848">
        <v>31.5</v>
      </c>
    </row>
    <row r="1849" spans="1:17" x14ac:dyDescent="0.25">
      <c r="A1849">
        <v>84</v>
      </c>
      <c r="B1849" t="s">
        <v>437</v>
      </c>
      <c r="C1849" t="s">
        <v>64</v>
      </c>
      <c r="D1849" t="s">
        <v>898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812.16</v>
      </c>
      <c r="O1849">
        <v>0</v>
      </c>
      <c r="P1849">
        <v>0</v>
      </c>
      <c r="Q1849">
        <v>812.16</v>
      </c>
    </row>
    <row r="1850" spans="1:17" x14ac:dyDescent="0.25">
      <c r="A1850">
        <v>84</v>
      </c>
      <c r="B1850" t="s">
        <v>437</v>
      </c>
      <c r="C1850" t="s">
        <v>64</v>
      </c>
      <c r="D1850" t="s">
        <v>155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81.599999999999994</v>
      </c>
      <c r="K1850">
        <v>0</v>
      </c>
      <c r="L1850">
        <v>0</v>
      </c>
      <c r="M1850">
        <v>102</v>
      </c>
      <c r="N1850">
        <v>0</v>
      </c>
      <c r="O1850">
        <v>0</v>
      </c>
      <c r="P1850">
        <v>40.799999999999997</v>
      </c>
      <c r="Q1850">
        <v>224.4</v>
      </c>
    </row>
    <row r="1851" spans="1:17" x14ac:dyDescent="0.25">
      <c r="A1851">
        <v>84</v>
      </c>
      <c r="B1851" t="s">
        <v>437</v>
      </c>
      <c r="C1851" t="s">
        <v>64</v>
      </c>
      <c r="D1851" t="s">
        <v>65</v>
      </c>
      <c r="E1851">
        <v>0</v>
      </c>
      <c r="F1851">
        <v>0</v>
      </c>
      <c r="G1851">
        <v>490.02</v>
      </c>
      <c r="H1851">
        <v>0</v>
      </c>
      <c r="I1851">
        <v>0</v>
      </c>
      <c r="J1851">
        <v>490.02</v>
      </c>
      <c r="K1851">
        <v>0</v>
      </c>
      <c r="L1851">
        <v>0</v>
      </c>
      <c r="M1851">
        <v>245.13</v>
      </c>
      <c r="N1851">
        <v>0</v>
      </c>
      <c r="O1851">
        <v>2012.05</v>
      </c>
      <c r="P1851">
        <v>0</v>
      </c>
      <c r="Q1851">
        <v>3237.22</v>
      </c>
    </row>
    <row r="1852" spans="1:17" x14ac:dyDescent="0.25">
      <c r="A1852">
        <v>84</v>
      </c>
      <c r="B1852" t="s">
        <v>437</v>
      </c>
      <c r="C1852" t="s">
        <v>64</v>
      </c>
      <c r="D1852" t="s">
        <v>902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564</v>
      </c>
      <c r="K1852">
        <v>0</v>
      </c>
      <c r="L1852">
        <v>1353.6</v>
      </c>
      <c r="M1852">
        <v>0</v>
      </c>
      <c r="N1852">
        <v>0</v>
      </c>
      <c r="O1852">
        <v>0</v>
      </c>
      <c r="P1852">
        <v>0</v>
      </c>
      <c r="Q1852">
        <v>1917.6</v>
      </c>
    </row>
    <row r="1853" spans="1:17" x14ac:dyDescent="0.25">
      <c r="A1853">
        <v>84</v>
      </c>
      <c r="B1853" t="s">
        <v>437</v>
      </c>
      <c r="C1853" t="s">
        <v>21</v>
      </c>
      <c r="D1853" t="s">
        <v>426</v>
      </c>
      <c r="E1853">
        <v>0</v>
      </c>
      <c r="F1853">
        <v>0</v>
      </c>
      <c r="G1853">
        <v>413.98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413.98</v>
      </c>
    </row>
    <row r="1854" spans="1:17" x14ac:dyDescent="0.25">
      <c r="A1854">
        <v>84</v>
      </c>
      <c r="B1854" t="s">
        <v>437</v>
      </c>
      <c r="C1854" t="s">
        <v>21</v>
      </c>
      <c r="D1854" t="s">
        <v>155</v>
      </c>
      <c r="E1854">
        <v>103.5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103.5</v>
      </c>
    </row>
    <row r="1855" spans="1:17" x14ac:dyDescent="0.25">
      <c r="A1855">
        <v>84</v>
      </c>
      <c r="B1855" t="s">
        <v>437</v>
      </c>
      <c r="C1855" t="s">
        <v>21</v>
      </c>
      <c r="D1855" t="s">
        <v>70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26.41</v>
      </c>
      <c r="Q1855">
        <v>26.41</v>
      </c>
    </row>
    <row r="1856" spans="1:17" x14ac:dyDescent="0.25">
      <c r="A1856">
        <v>84</v>
      </c>
      <c r="B1856" t="s">
        <v>437</v>
      </c>
      <c r="C1856" t="s">
        <v>21</v>
      </c>
      <c r="D1856" t="s">
        <v>379</v>
      </c>
      <c r="E1856">
        <v>0</v>
      </c>
      <c r="F1856">
        <v>71.459999999999994</v>
      </c>
      <c r="G1856">
        <v>142.91999999999999</v>
      </c>
      <c r="H1856">
        <v>238.2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452.58</v>
      </c>
    </row>
    <row r="1857" spans="1:17" x14ac:dyDescent="0.25">
      <c r="A1857">
        <v>84</v>
      </c>
      <c r="B1857" t="s">
        <v>437</v>
      </c>
      <c r="C1857" t="s">
        <v>21</v>
      </c>
      <c r="D1857" t="s">
        <v>380</v>
      </c>
      <c r="E1857">
        <v>0</v>
      </c>
      <c r="F1857">
        <v>71.459999999999994</v>
      </c>
      <c r="G1857">
        <v>309.66000000000003</v>
      </c>
      <c r="H1857">
        <v>357.3</v>
      </c>
      <c r="I1857">
        <v>0</v>
      </c>
      <c r="J1857">
        <v>190.56</v>
      </c>
      <c r="K1857">
        <v>0</v>
      </c>
      <c r="L1857">
        <v>0</v>
      </c>
      <c r="M1857">
        <v>95.28</v>
      </c>
      <c r="N1857">
        <v>214.38</v>
      </c>
      <c r="O1857">
        <v>0</v>
      </c>
      <c r="P1857">
        <v>476.4</v>
      </c>
      <c r="Q1857">
        <v>1715.04</v>
      </c>
    </row>
    <row r="1858" spans="1:17" x14ac:dyDescent="0.25">
      <c r="A1858">
        <v>84</v>
      </c>
      <c r="B1858" t="s">
        <v>437</v>
      </c>
      <c r="C1858" t="s">
        <v>21</v>
      </c>
      <c r="D1858" t="s">
        <v>381</v>
      </c>
      <c r="E1858">
        <v>0</v>
      </c>
      <c r="F1858">
        <v>71.459999999999994</v>
      </c>
      <c r="G1858">
        <v>714.6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238.2</v>
      </c>
      <c r="P1858">
        <v>0</v>
      </c>
      <c r="Q1858">
        <v>1024.26</v>
      </c>
    </row>
    <row r="1859" spans="1:17" x14ac:dyDescent="0.25">
      <c r="A1859">
        <v>84</v>
      </c>
      <c r="B1859" t="s">
        <v>437</v>
      </c>
      <c r="C1859" t="s">
        <v>21</v>
      </c>
      <c r="D1859" t="s">
        <v>382</v>
      </c>
      <c r="E1859">
        <v>0</v>
      </c>
      <c r="F1859">
        <v>71.459999999999994</v>
      </c>
      <c r="G1859">
        <v>0</v>
      </c>
      <c r="H1859">
        <v>0</v>
      </c>
      <c r="I1859">
        <v>0</v>
      </c>
      <c r="J1859">
        <v>119.1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190.56</v>
      </c>
    </row>
    <row r="1860" spans="1:17" x14ac:dyDescent="0.25">
      <c r="A1860">
        <v>84</v>
      </c>
      <c r="B1860" t="s">
        <v>437</v>
      </c>
      <c r="C1860" t="s">
        <v>21</v>
      </c>
      <c r="D1860" t="s">
        <v>383</v>
      </c>
      <c r="E1860">
        <v>0</v>
      </c>
      <c r="F1860">
        <v>71.459999999999994</v>
      </c>
      <c r="G1860">
        <v>0</v>
      </c>
      <c r="H1860">
        <v>119.1</v>
      </c>
      <c r="I1860">
        <v>0</v>
      </c>
      <c r="J1860">
        <v>142.91999999999999</v>
      </c>
      <c r="K1860">
        <v>0</v>
      </c>
      <c r="L1860">
        <v>0</v>
      </c>
      <c r="M1860">
        <v>47.64</v>
      </c>
      <c r="N1860">
        <v>0</v>
      </c>
      <c r="O1860">
        <v>95.28</v>
      </c>
      <c r="P1860">
        <v>0</v>
      </c>
      <c r="Q1860">
        <v>476.4</v>
      </c>
    </row>
    <row r="1861" spans="1:17" x14ac:dyDescent="0.25">
      <c r="A1861">
        <v>84</v>
      </c>
      <c r="B1861" t="s">
        <v>437</v>
      </c>
      <c r="C1861" t="s">
        <v>21</v>
      </c>
      <c r="D1861" t="s">
        <v>424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28.2</v>
      </c>
      <c r="Q1861">
        <v>28.2</v>
      </c>
    </row>
    <row r="1862" spans="1:17" x14ac:dyDescent="0.25">
      <c r="A1862">
        <v>84</v>
      </c>
      <c r="B1862" t="s">
        <v>437</v>
      </c>
      <c r="C1862" t="s">
        <v>21</v>
      </c>
      <c r="D1862" t="s">
        <v>93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29.34</v>
      </c>
      <c r="Q1862">
        <v>29.34</v>
      </c>
    </row>
    <row r="1863" spans="1:17" x14ac:dyDescent="0.25">
      <c r="A1863">
        <v>84</v>
      </c>
      <c r="B1863" t="s">
        <v>437</v>
      </c>
      <c r="C1863" t="s">
        <v>21</v>
      </c>
      <c r="D1863" t="s">
        <v>118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28.18</v>
      </c>
      <c r="Q1863">
        <v>28.18</v>
      </c>
    </row>
    <row r="1864" spans="1:17" x14ac:dyDescent="0.25">
      <c r="A1864">
        <v>84</v>
      </c>
      <c r="B1864" t="s">
        <v>437</v>
      </c>
      <c r="C1864" t="s">
        <v>21</v>
      </c>
      <c r="D1864" t="s">
        <v>708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70.44</v>
      </c>
      <c r="L1864">
        <v>0</v>
      </c>
      <c r="M1864">
        <v>0</v>
      </c>
      <c r="N1864">
        <v>70.44</v>
      </c>
      <c r="O1864">
        <v>70.44</v>
      </c>
      <c r="P1864">
        <v>26.41</v>
      </c>
      <c r="Q1864">
        <v>237.73</v>
      </c>
    </row>
    <row r="1865" spans="1:17" x14ac:dyDescent="0.25">
      <c r="A1865">
        <v>84</v>
      </c>
      <c r="B1865" t="s">
        <v>437</v>
      </c>
      <c r="C1865" t="s">
        <v>21</v>
      </c>
      <c r="D1865" t="s">
        <v>740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35.22</v>
      </c>
      <c r="O1865">
        <v>0</v>
      </c>
      <c r="P1865">
        <v>0</v>
      </c>
      <c r="Q1865">
        <v>35.22</v>
      </c>
    </row>
    <row r="1866" spans="1:17" x14ac:dyDescent="0.25">
      <c r="A1866">
        <v>84</v>
      </c>
      <c r="B1866" t="s">
        <v>437</v>
      </c>
      <c r="C1866" t="s">
        <v>14</v>
      </c>
      <c r="D1866" t="s">
        <v>72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43.44</v>
      </c>
      <c r="L1866">
        <v>43.44</v>
      </c>
      <c r="M1866">
        <v>21.72</v>
      </c>
      <c r="N1866">
        <v>0</v>
      </c>
      <c r="O1866">
        <v>21.72</v>
      </c>
      <c r="P1866">
        <v>43.44</v>
      </c>
      <c r="Q1866">
        <v>173.76</v>
      </c>
    </row>
    <row r="1867" spans="1:17" x14ac:dyDescent="0.25">
      <c r="A1867">
        <v>84</v>
      </c>
      <c r="B1867" t="s">
        <v>437</v>
      </c>
      <c r="C1867" t="s">
        <v>14</v>
      </c>
      <c r="D1867" t="s">
        <v>782</v>
      </c>
      <c r="E1867">
        <v>0</v>
      </c>
      <c r="F1867">
        <v>22.29</v>
      </c>
      <c r="G1867">
        <v>0</v>
      </c>
      <c r="H1867">
        <v>0</v>
      </c>
      <c r="I1867">
        <v>22.29</v>
      </c>
      <c r="J1867">
        <v>0</v>
      </c>
      <c r="K1867">
        <v>0</v>
      </c>
      <c r="L1867">
        <v>0</v>
      </c>
      <c r="M1867">
        <v>0</v>
      </c>
      <c r="N1867">
        <v>22.29</v>
      </c>
      <c r="O1867">
        <v>0</v>
      </c>
      <c r="P1867">
        <v>0</v>
      </c>
      <c r="Q1867">
        <v>66.87</v>
      </c>
    </row>
    <row r="1868" spans="1:17" x14ac:dyDescent="0.25">
      <c r="A1868">
        <v>84</v>
      </c>
      <c r="B1868" t="s">
        <v>437</v>
      </c>
      <c r="C1868" t="s">
        <v>14</v>
      </c>
      <c r="D1868" t="s">
        <v>741</v>
      </c>
      <c r="E1868">
        <v>0</v>
      </c>
      <c r="F1868">
        <v>0</v>
      </c>
      <c r="G1868">
        <v>0</v>
      </c>
      <c r="H1868">
        <v>29.94</v>
      </c>
      <c r="I1868">
        <v>0</v>
      </c>
      <c r="J1868">
        <v>0</v>
      </c>
      <c r="K1868">
        <v>29.94</v>
      </c>
      <c r="L1868">
        <v>0</v>
      </c>
      <c r="M1868">
        <v>0</v>
      </c>
      <c r="N1868">
        <v>29.94</v>
      </c>
      <c r="O1868">
        <v>0</v>
      </c>
      <c r="P1868">
        <v>29.94</v>
      </c>
      <c r="Q1868">
        <v>119.76</v>
      </c>
    </row>
    <row r="1869" spans="1:17" x14ac:dyDescent="0.25">
      <c r="A1869">
        <v>84</v>
      </c>
      <c r="B1869" t="s">
        <v>437</v>
      </c>
      <c r="C1869" t="s">
        <v>14</v>
      </c>
      <c r="D1869" t="s">
        <v>904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65.16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65.16</v>
      </c>
    </row>
    <row r="1870" spans="1:17" x14ac:dyDescent="0.25">
      <c r="A1870">
        <v>84</v>
      </c>
      <c r="B1870" t="s">
        <v>437</v>
      </c>
      <c r="C1870" t="s">
        <v>14</v>
      </c>
      <c r="D1870" t="s">
        <v>742</v>
      </c>
      <c r="E1870">
        <v>0</v>
      </c>
      <c r="F1870">
        <v>0</v>
      </c>
      <c r="G1870">
        <v>0</v>
      </c>
      <c r="H1870">
        <v>0</v>
      </c>
      <c r="I1870">
        <v>28.18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28.18</v>
      </c>
    </row>
    <row r="1871" spans="1:17" x14ac:dyDescent="0.25">
      <c r="A1871">
        <v>84</v>
      </c>
      <c r="B1871" t="s">
        <v>437</v>
      </c>
      <c r="C1871" t="s">
        <v>14</v>
      </c>
      <c r="D1871" t="s">
        <v>890</v>
      </c>
      <c r="E1871">
        <v>0</v>
      </c>
      <c r="F1871">
        <v>0</v>
      </c>
      <c r="G1871">
        <v>21.72</v>
      </c>
      <c r="H1871">
        <v>0</v>
      </c>
      <c r="I1871">
        <v>0</v>
      </c>
      <c r="J1871">
        <v>0</v>
      </c>
      <c r="K1871">
        <v>21.72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43.44</v>
      </c>
    </row>
    <row r="1872" spans="1:17" x14ac:dyDescent="0.25">
      <c r="A1872">
        <v>84</v>
      </c>
      <c r="B1872" t="s">
        <v>437</v>
      </c>
      <c r="C1872" t="s">
        <v>14</v>
      </c>
      <c r="D1872" t="s">
        <v>104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21.72</v>
      </c>
      <c r="Q1872">
        <v>21.72</v>
      </c>
    </row>
    <row r="1873" spans="1:17" x14ac:dyDescent="0.25">
      <c r="A1873">
        <v>84</v>
      </c>
      <c r="B1873" t="s">
        <v>437</v>
      </c>
      <c r="C1873" t="s">
        <v>14</v>
      </c>
      <c r="D1873" t="s">
        <v>135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56.35</v>
      </c>
      <c r="P1873">
        <v>0</v>
      </c>
      <c r="Q1873">
        <v>56.35</v>
      </c>
    </row>
    <row r="1874" spans="1:17" x14ac:dyDescent="0.25">
      <c r="A1874">
        <v>84</v>
      </c>
      <c r="B1874" t="s">
        <v>437</v>
      </c>
      <c r="C1874" t="s">
        <v>14</v>
      </c>
      <c r="D1874" t="s">
        <v>748</v>
      </c>
      <c r="E1874">
        <v>0</v>
      </c>
      <c r="F1874">
        <v>0</v>
      </c>
      <c r="G1874">
        <v>23.48</v>
      </c>
      <c r="H1874">
        <v>0</v>
      </c>
      <c r="I1874">
        <v>0</v>
      </c>
      <c r="J1874">
        <v>28.18</v>
      </c>
      <c r="K1874">
        <v>28.18</v>
      </c>
      <c r="L1874">
        <v>0</v>
      </c>
      <c r="M1874">
        <v>0</v>
      </c>
      <c r="N1874">
        <v>28.18</v>
      </c>
      <c r="O1874">
        <v>0</v>
      </c>
      <c r="P1874">
        <v>0</v>
      </c>
      <c r="Q1874">
        <v>108.02</v>
      </c>
    </row>
    <row r="1875" spans="1:17" x14ac:dyDescent="0.25">
      <c r="A1875">
        <v>84</v>
      </c>
      <c r="B1875" t="s">
        <v>437</v>
      </c>
      <c r="C1875" t="s">
        <v>14</v>
      </c>
      <c r="D1875" t="s">
        <v>59</v>
      </c>
      <c r="E1875">
        <v>0</v>
      </c>
      <c r="F1875">
        <v>0</v>
      </c>
      <c r="G1875">
        <v>23.48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23.48</v>
      </c>
    </row>
    <row r="1876" spans="1:17" x14ac:dyDescent="0.25">
      <c r="A1876">
        <v>84</v>
      </c>
      <c r="B1876" t="s">
        <v>437</v>
      </c>
      <c r="C1876" t="s">
        <v>14</v>
      </c>
      <c r="D1876" t="s">
        <v>428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91.57</v>
      </c>
      <c r="P1876">
        <v>70.44</v>
      </c>
      <c r="Q1876">
        <v>162.01</v>
      </c>
    </row>
    <row r="1877" spans="1:17" x14ac:dyDescent="0.25">
      <c r="A1877">
        <v>84</v>
      </c>
      <c r="B1877" t="s">
        <v>437</v>
      </c>
      <c r="C1877" t="s">
        <v>14</v>
      </c>
      <c r="D1877" t="s">
        <v>718</v>
      </c>
      <c r="E1877">
        <v>0</v>
      </c>
      <c r="F1877">
        <v>0</v>
      </c>
      <c r="G1877">
        <v>28.18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28.18</v>
      </c>
    </row>
    <row r="1878" spans="1:17" x14ac:dyDescent="0.25">
      <c r="A1878">
        <v>84</v>
      </c>
      <c r="B1878" t="s">
        <v>905</v>
      </c>
      <c r="C1878" t="s">
        <v>17</v>
      </c>
      <c r="D1878" t="s">
        <v>706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 x14ac:dyDescent="0.25">
      <c r="A1879">
        <v>84</v>
      </c>
      <c r="B1879" t="s">
        <v>438</v>
      </c>
      <c r="C1879" t="s">
        <v>27</v>
      </c>
      <c r="D1879" t="s">
        <v>439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</row>
    <row r="1880" spans="1:17" x14ac:dyDescent="0.25">
      <c r="A1880">
        <v>84</v>
      </c>
      <c r="B1880" t="s">
        <v>440</v>
      </c>
      <c r="C1880" t="s">
        <v>27</v>
      </c>
      <c r="D1880" t="s">
        <v>849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117.54</v>
      </c>
      <c r="P1880">
        <v>0</v>
      </c>
      <c r="Q1880">
        <v>117.54</v>
      </c>
    </row>
    <row r="1881" spans="1:17" x14ac:dyDescent="0.25">
      <c r="A1881">
        <v>84</v>
      </c>
      <c r="B1881" t="s">
        <v>440</v>
      </c>
      <c r="C1881" t="s">
        <v>64</v>
      </c>
      <c r="D1881" t="s">
        <v>65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223.33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223.33</v>
      </c>
    </row>
    <row r="1882" spans="1:17" x14ac:dyDescent="0.25">
      <c r="A1882">
        <v>84</v>
      </c>
      <c r="B1882" t="s">
        <v>440</v>
      </c>
      <c r="C1882" t="s">
        <v>21</v>
      </c>
      <c r="D1882" t="s">
        <v>71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117.54</v>
      </c>
      <c r="O1882">
        <v>0</v>
      </c>
      <c r="P1882">
        <v>0</v>
      </c>
      <c r="Q1882">
        <v>117.54</v>
      </c>
    </row>
    <row r="1883" spans="1:17" x14ac:dyDescent="0.25">
      <c r="A1883">
        <v>84</v>
      </c>
      <c r="B1883" t="s">
        <v>440</v>
      </c>
      <c r="C1883" t="s">
        <v>14</v>
      </c>
      <c r="D1883" t="s">
        <v>741</v>
      </c>
      <c r="E1883">
        <v>97.92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99.91</v>
      </c>
      <c r="Q1883">
        <v>197.83</v>
      </c>
    </row>
    <row r="1884" spans="1:17" x14ac:dyDescent="0.25">
      <c r="A1884">
        <v>84</v>
      </c>
      <c r="B1884" t="s">
        <v>441</v>
      </c>
      <c r="C1884" t="s">
        <v>14</v>
      </c>
      <c r="D1884" t="s">
        <v>735</v>
      </c>
      <c r="E1884">
        <v>0</v>
      </c>
      <c r="F1884">
        <v>53.58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53.58</v>
      </c>
    </row>
    <row r="1885" spans="1:17" x14ac:dyDescent="0.25">
      <c r="A1885">
        <v>84</v>
      </c>
      <c r="B1885" t="s">
        <v>442</v>
      </c>
      <c r="C1885" t="s">
        <v>14</v>
      </c>
      <c r="D1885" t="s">
        <v>725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33.64</v>
      </c>
      <c r="N1885">
        <v>0</v>
      </c>
      <c r="O1885">
        <v>0</v>
      </c>
      <c r="P1885">
        <v>0</v>
      </c>
      <c r="Q1885">
        <v>33.64</v>
      </c>
    </row>
    <row r="1886" spans="1:17" x14ac:dyDescent="0.25">
      <c r="A1886">
        <v>84</v>
      </c>
      <c r="B1886" t="s">
        <v>442</v>
      </c>
      <c r="C1886" t="s">
        <v>14</v>
      </c>
      <c r="D1886" t="s">
        <v>741</v>
      </c>
      <c r="E1886">
        <v>31.11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31.77</v>
      </c>
      <c r="Q1886">
        <v>62.88</v>
      </c>
    </row>
    <row r="1887" spans="1:17" x14ac:dyDescent="0.25">
      <c r="A1887">
        <v>84</v>
      </c>
      <c r="B1887" t="s">
        <v>443</v>
      </c>
      <c r="C1887" t="s">
        <v>14</v>
      </c>
      <c r="D1887" t="s">
        <v>741</v>
      </c>
      <c r="E1887">
        <v>0</v>
      </c>
      <c r="F1887">
        <v>0</v>
      </c>
      <c r="G1887">
        <v>33.299999999999997</v>
      </c>
      <c r="H1887">
        <v>0</v>
      </c>
      <c r="I1887">
        <v>0</v>
      </c>
      <c r="J1887">
        <v>33.299999999999997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66.599999999999994</v>
      </c>
    </row>
    <row r="1888" spans="1:17" x14ac:dyDescent="0.25">
      <c r="A1888">
        <v>84</v>
      </c>
      <c r="B1888" t="s">
        <v>443</v>
      </c>
      <c r="C1888" t="s">
        <v>14</v>
      </c>
      <c r="D1888" t="s">
        <v>60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35.26</v>
      </c>
      <c r="Q1888">
        <v>35.26</v>
      </c>
    </row>
    <row r="1889" spans="1:17" x14ac:dyDescent="0.25">
      <c r="A1889">
        <v>84</v>
      </c>
      <c r="B1889" t="s">
        <v>444</v>
      </c>
      <c r="C1889" t="s">
        <v>14</v>
      </c>
      <c r="D1889" t="s">
        <v>735</v>
      </c>
      <c r="E1889">
        <v>27.65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27.65</v>
      </c>
    </row>
    <row r="1890" spans="1:17" x14ac:dyDescent="0.25">
      <c r="A1890">
        <v>84</v>
      </c>
      <c r="B1890" t="s">
        <v>445</v>
      </c>
      <c r="C1890" t="s">
        <v>27</v>
      </c>
      <c r="D1890" t="s">
        <v>849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99.24</v>
      </c>
      <c r="P1890">
        <v>0</v>
      </c>
      <c r="Q1890">
        <v>99.24</v>
      </c>
    </row>
    <row r="1891" spans="1:17" x14ac:dyDescent="0.25">
      <c r="A1891">
        <v>84</v>
      </c>
      <c r="B1891" t="s">
        <v>445</v>
      </c>
      <c r="C1891" t="s">
        <v>64</v>
      </c>
      <c r="D1891" t="s">
        <v>65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94.28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94.28</v>
      </c>
    </row>
    <row r="1892" spans="1:17" x14ac:dyDescent="0.25">
      <c r="A1892">
        <v>84</v>
      </c>
      <c r="B1892" t="s">
        <v>445</v>
      </c>
      <c r="C1892" t="s">
        <v>21</v>
      </c>
      <c r="D1892" t="s">
        <v>71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44.66</v>
      </c>
      <c r="Q1892">
        <v>44.66</v>
      </c>
    </row>
    <row r="1893" spans="1:17" x14ac:dyDescent="0.25">
      <c r="A1893">
        <v>84</v>
      </c>
      <c r="B1893" t="s">
        <v>445</v>
      </c>
      <c r="C1893" t="s">
        <v>14</v>
      </c>
      <c r="D1893" t="s">
        <v>735</v>
      </c>
      <c r="E1893">
        <v>0</v>
      </c>
      <c r="F1893">
        <v>115.98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115.98</v>
      </c>
    </row>
    <row r="1894" spans="1:17" x14ac:dyDescent="0.25">
      <c r="A1894">
        <v>84</v>
      </c>
      <c r="B1894" t="s">
        <v>445</v>
      </c>
      <c r="C1894" t="s">
        <v>14</v>
      </c>
      <c r="D1894" t="s">
        <v>73</v>
      </c>
      <c r="E1894">
        <v>0</v>
      </c>
      <c r="F1894">
        <v>38.880000000000003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38.880000000000003</v>
      </c>
    </row>
    <row r="1895" spans="1:17" x14ac:dyDescent="0.25">
      <c r="A1895">
        <v>84</v>
      </c>
      <c r="B1895" t="s">
        <v>446</v>
      </c>
      <c r="C1895" t="s">
        <v>14</v>
      </c>
      <c r="D1895" t="s">
        <v>60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33.369999999999997</v>
      </c>
      <c r="L1895">
        <v>0</v>
      </c>
      <c r="M1895">
        <v>0</v>
      </c>
      <c r="N1895">
        <v>0</v>
      </c>
      <c r="O1895">
        <v>33.369999999999997</v>
      </c>
      <c r="P1895">
        <v>0</v>
      </c>
      <c r="Q1895">
        <v>66.739999999999995</v>
      </c>
    </row>
    <row r="1896" spans="1:17" x14ac:dyDescent="0.25">
      <c r="A1896">
        <v>84</v>
      </c>
      <c r="B1896" t="s">
        <v>906</v>
      </c>
      <c r="C1896" t="s">
        <v>14</v>
      </c>
      <c r="D1896" t="s">
        <v>783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34.07</v>
      </c>
      <c r="K1896">
        <v>34.07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68.14</v>
      </c>
    </row>
    <row r="1897" spans="1:17" x14ac:dyDescent="0.25">
      <c r="A1897">
        <v>84</v>
      </c>
      <c r="B1897" t="s">
        <v>906</v>
      </c>
      <c r="C1897" t="s">
        <v>14</v>
      </c>
      <c r="D1897" t="s">
        <v>60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34.07</v>
      </c>
      <c r="L1897">
        <v>0</v>
      </c>
      <c r="M1897">
        <v>0</v>
      </c>
      <c r="N1897">
        <v>34.07</v>
      </c>
      <c r="O1897">
        <v>68.14</v>
      </c>
      <c r="P1897">
        <v>34.07</v>
      </c>
      <c r="Q1897">
        <v>170.35</v>
      </c>
    </row>
    <row r="1898" spans="1:17" x14ac:dyDescent="0.25">
      <c r="A1898">
        <v>84</v>
      </c>
      <c r="B1898" t="s">
        <v>907</v>
      </c>
      <c r="C1898" t="s">
        <v>14</v>
      </c>
      <c r="D1898" t="s">
        <v>741</v>
      </c>
      <c r="E1898">
        <v>31.87</v>
      </c>
      <c r="F1898">
        <v>0</v>
      </c>
      <c r="G1898">
        <v>0</v>
      </c>
      <c r="H1898">
        <v>0</v>
      </c>
      <c r="I1898">
        <v>32.18</v>
      </c>
      <c r="J1898">
        <v>64.36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96.54</v>
      </c>
      <c r="Q1898">
        <v>224.95</v>
      </c>
    </row>
    <row r="1899" spans="1:17" x14ac:dyDescent="0.25">
      <c r="A1899">
        <v>84</v>
      </c>
      <c r="B1899" t="s">
        <v>907</v>
      </c>
      <c r="C1899" t="s">
        <v>14</v>
      </c>
      <c r="D1899" t="s">
        <v>60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34.07</v>
      </c>
      <c r="P1899">
        <v>0</v>
      </c>
      <c r="Q1899">
        <v>34.07</v>
      </c>
    </row>
    <row r="1900" spans="1:17" x14ac:dyDescent="0.25">
      <c r="A1900">
        <v>84</v>
      </c>
      <c r="B1900" t="s">
        <v>447</v>
      </c>
      <c r="C1900" t="s">
        <v>14</v>
      </c>
      <c r="D1900" t="s">
        <v>72</v>
      </c>
      <c r="E1900">
        <v>115.92</v>
      </c>
      <c r="F1900">
        <v>0</v>
      </c>
      <c r="G1900">
        <v>83.28</v>
      </c>
      <c r="H1900">
        <v>20.82</v>
      </c>
      <c r="I1900">
        <v>104.1</v>
      </c>
      <c r="J1900">
        <v>20.82</v>
      </c>
      <c r="K1900">
        <v>104.1</v>
      </c>
      <c r="L1900">
        <v>0</v>
      </c>
      <c r="M1900">
        <v>312.3</v>
      </c>
      <c r="N1900">
        <v>166.56</v>
      </c>
      <c r="O1900">
        <v>145.74</v>
      </c>
      <c r="P1900">
        <v>83.28</v>
      </c>
      <c r="Q1900">
        <v>1156.92</v>
      </c>
    </row>
    <row r="1901" spans="1:17" x14ac:dyDescent="0.25">
      <c r="A1901">
        <v>84</v>
      </c>
      <c r="B1901" t="s">
        <v>447</v>
      </c>
      <c r="C1901" t="s">
        <v>14</v>
      </c>
      <c r="D1901" t="s">
        <v>741</v>
      </c>
      <c r="E1901">
        <v>24.17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24.17</v>
      </c>
    </row>
    <row r="1902" spans="1:17" x14ac:dyDescent="0.25">
      <c r="A1902">
        <v>84</v>
      </c>
      <c r="B1902" t="s">
        <v>447</v>
      </c>
      <c r="C1902" t="s">
        <v>14</v>
      </c>
      <c r="D1902" t="s">
        <v>60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26.14</v>
      </c>
      <c r="N1902">
        <v>26.14</v>
      </c>
      <c r="O1902">
        <v>0</v>
      </c>
      <c r="P1902">
        <v>0</v>
      </c>
      <c r="Q1902">
        <v>52.28</v>
      </c>
    </row>
    <row r="1903" spans="1:17" x14ac:dyDescent="0.25">
      <c r="A1903">
        <v>84</v>
      </c>
      <c r="B1903" t="s">
        <v>448</v>
      </c>
      <c r="C1903" t="s">
        <v>64</v>
      </c>
      <c r="D1903" t="s">
        <v>65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 x14ac:dyDescent="0.25">
      <c r="A1904">
        <v>84</v>
      </c>
      <c r="B1904" t="s">
        <v>449</v>
      </c>
      <c r="C1904" t="s">
        <v>14</v>
      </c>
      <c r="D1904" t="s">
        <v>741</v>
      </c>
      <c r="E1904">
        <v>28.81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28.81</v>
      </c>
    </row>
    <row r="1905" spans="1:17" x14ac:dyDescent="0.25">
      <c r="A1905">
        <v>84</v>
      </c>
      <c r="B1905" t="s">
        <v>450</v>
      </c>
      <c r="C1905" t="s">
        <v>17</v>
      </c>
      <c r="D1905" t="s">
        <v>706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</row>
    <row r="1906" spans="1:17" x14ac:dyDescent="0.25">
      <c r="A1906">
        <v>84</v>
      </c>
      <c r="B1906" t="s">
        <v>450</v>
      </c>
      <c r="C1906" t="s">
        <v>27</v>
      </c>
      <c r="D1906" t="s">
        <v>43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 x14ac:dyDescent="0.25">
      <c r="A1907">
        <v>84</v>
      </c>
      <c r="B1907" t="s">
        <v>450</v>
      </c>
      <c r="C1907" t="s">
        <v>27</v>
      </c>
      <c r="D1907" t="s">
        <v>44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 x14ac:dyDescent="0.25">
      <c r="A1908">
        <v>84</v>
      </c>
      <c r="B1908" t="s">
        <v>450</v>
      </c>
      <c r="C1908" t="s">
        <v>21</v>
      </c>
      <c r="D1908" t="s">
        <v>379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 x14ac:dyDescent="0.25">
      <c r="A1909">
        <v>84</v>
      </c>
      <c r="B1909" t="s">
        <v>450</v>
      </c>
      <c r="C1909" t="s">
        <v>21</v>
      </c>
      <c r="D1909" t="s">
        <v>381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25">
      <c r="A1910">
        <v>84</v>
      </c>
      <c r="B1910" t="s">
        <v>450</v>
      </c>
      <c r="C1910" t="s">
        <v>21</v>
      </c>
      <c r="D1910" t="s">
        <v>382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 x14ac:dyDescent="0.25">
      <c r="A1911">
        <v>84</v>
      </c>
      <c r="B1911" t="s">
        <v>450</v>
      </c>
      <c r="C1911" t="s">
        <v>21</v>
      </c>
      <c r="D1911" t="s">
        <v>383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 x14ac:dyDescent="0.25">
      <c r="A1912">
        <v>84</v>
      </c>
      <c r="B1912" t="s">
        <v>450</v>
      </c>
      <c r="C1912" t="s">
        <v>14</v>
      </c>
      <c r="D1912" t="s">
        <v>748</v>
      </c>
      <c r="E1912">
        <v>0</v>
      </c>
      <c r="F1912">
        <v>36.799999999999997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36.799999999999997</v>
      </c>
    </row>
    <row r="1913" spans="1:17" x14ac:dyDescent="0.25">
      <c r="A1913">
        <v>84</v>
      </c>
      <c r="B1913" t="s">
        <v>450</v>
      </c>
      <c r="C1913" t="s">
        <v>14</v>
      </c>
      <c r="D1913" t="s">
        <v>706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 x14ac:dyDescent="0.25">
      <c r="A1914">
        <v>84</v>
      </c>
      <c r="B1914" t="s">
        <v>451</v>
      </c>
      <c r="C1914" t="s">
        <v>14</v>
      </c>
      <c r="D1914" t="s">
        <v>741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9.3800000000000008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9.3800000000000008</v>
      </c>
    </row>
    <row r="1915" spans="1:17" x14ac:dyDescent="0.25">
      <c r="A1915">
        <v>84</v>
      </c>
      <c r="B1915" t="s">
        <v>452</v>
      </c>
      <c r="C1915" t="s">
        <v>27</v>
      </c>
      <c r="D1915" t="s">
        <v>723</v>
      </c>
      <c r="E1915">
        <v>0</v>
      </c>
      <c r="F1915">
        <v>0</v>
      </c>
      <c r="G1915">
        <v>0</v>
      </c>
      <c r="H1915">
        <v>44.16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44.16</v>
      </c>
    </row>
    <row r="1916" spans="1:17" x14ac:dyDescent="0.25">
      <c r="A1916">
        <v>84</v>
      </c>
      <c r="B1916" t="s">
        <v>452</v>
      </c>
      <c r="C1916" t="s">
        <v>27</v>
      </c>
      <c r="D1916" t="s">
        <v>43</v>
      </c>
      <c r="E1916">
        <v>0</v>
      </c>
      <c r="F1916">
        <v>35.33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35.33</v>
      </c>
    </row>
    <row r="1917" spans="1:17" x14ac:dyDescent="0.25">
      <c r="A1917">
        <v>84</v>
      </c>
      <c r="B1917" t="s">
        <v>452</v>
      </c>
      <c r="C1917" t="s">
        <v>27</v>
      </c>
      <c r="D1917" t="s">
        <v>44</v>
      </c>
      <c r="E1917">
        <v>0</v>
      </c>
      <c r="F1917">
        <v>35.33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35.33</v>
      </c>
    </row>
    <row r="1918" spans="1:17" x14ac:dyDescent="0.25">
      <c r="A1918">
        <v>84</v>
      </c>
      <c r="B1918" t="s">
        <v>452</v>
      </c>
      <c r="C1918" t="s">
        <v>21</v>
      </c>
      <c r="D1918" t="s">
        <v>903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44.16</v>
      </c>
      <c r="M1918">
        <v>0</v>
      </c>
      <c r="N1918">
        <v>0</v>
      </c>
      <c r="O1918">
        <v>0</v>
      </c>
      <c r="P1918">
        <v>0</v>
      </c>
      <c r="Q1918">
        <v>44.16</v>
      </c>
    </row>
    <row r="1919" spans="1:17" x14ac:dyDescent="0.25">
      <c r="A1919">
        <v>84</v>
      </c>
      <c r="B1919" t="s">
        <v>452</v>
      </c>
      <c r="C1919" t="s">
        <v>21</v>
      </c>
      <c r="D1919" t="s">
        <v>379</v>
      </c>
      <c r="E1919">
        <v>0</v>
      </c>
      <c r="F1919">
        <v>70.08</v>
      </c>
      <c r="G1919">
        <v>70.08</v>
      </c>
      <c r="H1919">
        <v>159.72</v>
      </c>
      <c r="I1919">
        <v>0</v>
      </c>
      <c r="J1919">
        <v>0</v>
      </c>
      <c r="K1919">
        <v>0</v>
      </c>
      <c r="L1919">
        <v>0</v>
      </c>
      <c r="M1919">
        <v>31.94</v>
      </c>
      <c r="N1919">
        <v>127.77</v>
      </c>
      <c r="O1919">
        <v>191.66</v>
      </c>
      <c r="P1919">
        <v>0</v>
      </c>
      <c r="Q1919">
        <v>651.25</v>
      </c>
    </row>
    <row r="1920" spans="1:17" x14ac:dyDescent="0.25">
      <c r="A1920">
        <v>84</v>
      </c>
      <c r="B1920" t="s">
        <v>452</v>
      </c>
      <c r="C1920" t="s">
        <v>21</v>
      </c>
      <c r="D1920" t="s">
        <v>380</v>
      </c>
      <c r="E1920">
        <v>0</v>
      </c>
      <c r="F1920">
        <v>70.08</v>
      </c>
      <c r="G1920">
        <v>70.08</v>
      </c>
      <c r="H1920">
        <v>350.4</v>
      </c>
      <c r="I1920">
        <v>0</v>
      </c>
      <c r="J1920">
        <v>31.94</v>
      </c>
      <c r="K1920">
        <v>63.89</v>
      </c>
      <c r="L1920">
        <v>0</v>
      </c>
      <c r="M1920">
        <v>159.72</v>
      </c>
      <c r="N1920">
        <v>95.83</v>
      </c>
      <c r="O1920">
        <v>0</v>
      </c>
      <c r="P1920">
        <v>255.55</v>
      </c>
      <c r="Q1920">
        <v>1097.49</v>
      </c>
    </row>
    <row r="1921" spans="1:17" x14ac:dyDescent="0.25">
      <c r="A1921">
        <v>84</v>
      </c>
      <c r="B1921" t="s">
        <v>452</v>
      </c>
      <c r="C1921" t="s">
        <v>21</v>
      </c>
      <c r="D1921" t="s">
        <v>381</v>
      </c>
      <c r="E1921">
        <v>0</v>
      </c>
      <c r="F1921">
        <v>70.08</v>
      </c>
      <c r="G1921">
        <v>140.16</v>
      </c>
      <c r="H1921">
        <v>0</v>
      </c>
      <c r="I1921">
        <v>0</v>
      </c>
      <c r="J1921">
        <v>127.77</v>
      </c>
      <c r="K1921">
        <v>0</v>
      </c>
      <c r="L1921">
        <v>0</v>
      </c>
      <c r="M1921">
        <v>0</v>
      </c>
      <c r="N1921">
        <v>0</v>
      </c>
      <c r="O1921">
        <v>319.43</v>
      </c>
      <c r="P1921">
        <v>0</v>
      </c>
      <c r="Q1921">
        <v>657.44</v>
      </c>
    </row>
    <row r="1922" spans="1:17" x14ac:dyDescent="0.25">
      <c r="A1922">
        <v>84</v>
      </c>
      <c r="B1922" t="s">
        <v>452</v>
      </c>
      <c r="C1922" t="s">
        <v>21</v>
      </c>
      <c r="D1922" t="s">
        <v>382</v>
      </c>
      <c r="E1922">
        <v>0</v>
      </c>
      <c r="F1922">
        <v>70.08</v>
      </c>
      <c r="G1922">
        <v>0</v>
      </c>
      <c r="H1922">
        <v>0</v>
      </c>
      <c r="I1922">
        <v>0</v>
      </c>
      <c r="J1922">
        <v>159.72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229.8</v>
      </c>
    </row>
    <row r="1923" spans="1:17" x14ac:dyDescent="0.25">
      <c r="A1923">
        <v>84</v>
      </c>
      <c r="B1923" t="s">
        <v>452</v>
      </c>
      <c r="C1923" t="s">
        <v>21</v>
      </c>
      <c r="D1923" t="s">
        <v>383</v>
      </c>
      <c r="E1923">
        <v>0</v>
      </c>
      <c r="F1923">
        <v>70.08</v>
      </c>
      <c r="G1923">
        <v>0</v>
      </c>
      <c r="H1923">
        <v>63.89</v>
      </c>
      <c r="I1923">
        <v>0</v>
      </c>
      <c r="J1923">
        <v>63.89</v>
      </c>
      <c r="K1923">
        <v>0</v>
      </c>
      <c r="L1923">
        <v>0</v>
      </c>
      <c r="M1923">
        <v>63.89</v>
      </c>
      <c r="N1923">
        <v>0</v>
      </c>
      <c r="O1923">
        <v>63.89</v>
      </c>
      <c r="P1923">
        <v>0</v>
      </c>
      <c r="Q1923">
        <v>325.64</v>
      </c>
    </row>
    <row r="1924" spans="1:17" x14ac:dyDescent="0.25">
      <c r="A1924">
        <v>84</v>
      </c>
      <c r="B1924" t="s">
        <v>452</v>
      </c>
      <c r="C1924" t="s">
        <v>21</v>
      </c>
      <c r="D1924" t="s">
        <v>175</v>
      </c>
      <c r="E1924">
        <v>0</v>
      </c>
      <c r="F1924">
        <v>0</v>
      </c>
      <c r="G1924">
        <v>0</v>
      </c>
      <c r="H1924">
        <v>287.27999999999997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287.27999999999997</v>
      </c>
    </row>
    <row r="1925" spans="1:17" x14ac:dyDescent="0.25">
      <c r="A1925">
        <v>84</v>
      </c>
      <c r="B1925" t="s">
        <v>452</v>
      </c>
      <c r="C1925" t="s">
        <v>21</v>
      </c>
      <c r="D1925" t="s">
        <v>708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35.33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35.33</v>
      </c>
    </row>
    <row r="1926" spans="1:17" x14ac:dyDescent="0.25">
      <c r="A1926">
        <v>84</v>
      </c>
      <c r="B1926" t="s">
        <v>452</v>
      </c>
      <c r="C1926" t="s">
        <v>14</v>
      </c>
      <c r="D1926" t="s">
        <v>72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127.68</v>
      </c>
      <c r="N1926">
        <v>0</v>
      </c>
      <c r="O1926">
        <v>0</v>
      </c>
      <c r="P1926">
        <v>0</v>
      </c>
      <c r="Q1926">
        <v>127.68</v>
      </c>
    </row>
    <row r="1927" spans="1:17" x14ac:dyDescent="0.25">
      <c r="A1927">
        <v>84</v>
      </c>
      <c r="B1927" t="s">
        <v>452</v>
      </c>
      <c r="C1927" t="s">
        <v>14</v>
      </c>
      <c r="D1927" t="s">
        <v>741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37.54</v>
      </c>
      <c r="Q1927">
        <v>37.54</v>
      </c>
    </row>
    <row r="1928" spans="1:17" x14ac:dyDescent="0.25">
      <c r="A1928">
        <v>84</v>
      </c>
      <c r="B1928" t="s">
        <v>452</v>
      </c>
      <c r="C1928" t="s">
        <v>14</v>
      </c>
      <c r="D1928" t="s">
        <v>742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75.069999999999993</v>
      </c>
      <c r="P1928">
        <v>0</v>
      </c>
      <c r="Q1928">
        <v>75.069999999999993</v>
      </c>
    </row>
    <row r="1929" spans="1:17" x14ac:dyDescent="0.25">
      <c r="A1929">
        <v>84</v>
      </c>
      <c r="B1929" t="s">
        <v>452</v>
      </c>
      <c r="C1929" t="s">
        <v>14</v>
      </c>
      <c r="D1929" t="s">
        <v>135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33.119999999999997</v>
      </c>
      <c r="P1929">
        <v>0</v>
      </c>
      <c r="Q1929">
        <v>33.119999999999997</v>
      </c>
    </row>
    <row r="1930" spans="1:17" x14ac:dyDescent="0.25">
      <c r="A1930">
        <v>84</v>
      </c>
      <c r="B1930" t="s">
        <v>452</v>
      </c>
      <c r="C1930" t="s">
        <v>14</v>
      </c>
      <c r="D1930" t="s">
        <v>748</v>
      </c>
      <c r="E1930">
        <v>0</v>
      </c>
      <c r="F1930">
        <v>0</v>
      </c>
      <c r="G1930">
        <v>0</v>
      </c>
      <c r="H1930">
        <v>0</v>
      </c>
      <c r="I1930">
        <v>35.33</v>
      </c>
      <c r="J1930">
        <v>105.98</v>
      </c>
      <c r="K1930">
        <v>0</v>
      </c>
      <c r="L1930">
        <v>0</v>
      </c>
      <c r="M1930">
        <v>0</v>
      </c>
      <c r="N1930">
        <v>0</v>
      </c>
      <c r="O1930">
        <v>35.33</v>
      </c>
      <c r="P1930">
        <v>0</v>
      </c>
      <c r="Q1930">
        <v>176.64</v>
      </c>
    </row>
    <row r="1931" spans="1:17" x14ac:dyDescent="0.25">
      <c r="A1931">
        <v>84</v>
      </c>
      <c r="B1931" t="s">
        <v>452</v>
      </c>
      <c r="C1931" t="s">
        <v>14</v>
      </c>
      <c r="D1931" t="s">
        <v>718</v>
      </c>
      <c r="E1931">
        <v>0</v>
      </c>
      <c r="F1931">
        <v>0</v>
      </c>
      <c r="G1931">
        <v>35.33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35.33</v>
      </c>
    </row>
    <row r="1932" spans="1:17" x14ac:dyDescent="0.25">
      <c r="A1932">
        <v>84</v>
      </c>
      <c r="B1932" t="s">
        <v>453</v>
      </c>
      <c r="C1932" t="s">
        <v>17</v>
      </c>
      <c r="D1932" t="s">
        <v>706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</row>
    <row r="1933" spans="1:17" x14ac:dyDescent="0.25">
      <c r="A1933">
        <v>84</v>
      </c>
      <c r="B1933" t="s">
        <v>453</v>
      </c>
      <c r="C1933" t="s">
        <v>27</v>
      </c>
      <c r="D1933" t="s">
        <v>44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</row>
    <row r="1934" spans="1:17" x14ac:dyDescent="0.25">
      <c r="A1934">
        <v>84</v>
      </c>
      <c r="B1934" t="s">
        <v>453</v>
      </c>
      <c r="C1934" t="s">
        <v>21</v>
      </c>
      <c r="D1934" t="s">
        <v>903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33.119999999999997</v>
      </c>
      <c r="O1934">
        <v>0</v>
      </c>
      <c r="P1934">
        <v>0</v>
      </c>
      <c r="Q1934">
        <v>33.119999999999997</v>
      </c>
    </row>
    <row r="1935" spans="1:17" x14ac:dyDescent="0.25">
      <c r="A1935">
        <v>84</v>
      </c>
      <c r="B1935" t="s">
        <v>453</v>
      </c>
      <c r="C1935" t="s">
        <v>21</v>
      </c>
      <c r="D1935" t="s">
        <v>379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</row>
    <row r="1936" spans="1:17" x14ac:dyDescent="0.25">
      <c r="A1936">
        <v>84</v>
      </c>
      <c r="B1936" t="s">
        <v>453</v>
      </c>
      <c r="C1936" t="s">
        <v>21</v>
      </c>
      <c r="D1936" t="s">
        <v>381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</row>
    <row r="1937" spans="1:17" x14ac:dyDescent="0.25">
      <c r="A1937">
        <v>84</v>
      </c>
      <c r="B1937" t="s">
        <v>453</v>
      </c>
      <c r="C1937" t="s">
        <v>21</v>
      </c>
      <c r="D1937" t="s">
        <v>382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</row>
    <row r="1938" spans="1:17" x14ac:dyDescent="0.25">
      <c r="A1938">
        <v>84</v>
      </c>
      <c r="B1938" t="s">
        <v>453</v>
      </c>
      <c r="C1938" t="s">
        <v>21</v>
      </c>
      <c r="D1938" t="s">
        <v>383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</row>
    <row r="1939" spans="1:17" x14ac:dyDescent="0.25">
      <c r="A1939">
        <v>84</v>
      </c>
      <c r="B1939" t="s">
        <v>453</v>
      </c>
      <c r="C1939" t="s">
        <v>14</v>
      </c>
      <c r="D1939" t="s">
        <v>748</v>
      </c>
      <c r="E1939">
        <v>0</v>
      </c>
      <c r="F1939">
        <v>73.599999999999994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73.599999999999994</v>
      </c>
    </row>
    <row r="1940" spans="1:17" x14ac:dyDescent="0.25">
      <c r="A1940">
        <v>84</v>
      </c>
      <c r="B1940" t="s">
        <v>453</v>
      </c>
      <c r="C1940" t="s">
        <v>14</v>
      </c>
      <c r="D1940" t="s">
        <v>706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</row>
    <row r="1941" spans="1:17" x14ac:dyDescent="0.25">
      <c r="A1941">
        <v>84</v>
      </c>
      <c r="B1941" t="s">
        <v>454</v>
      </c>
      <c r="C1941" t="s">
        <v>21</v>
      </c>
      <c r="D1941" t="s">
        <v>903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11.04</v>
      </c>
      <c r="O1941">
        <v>0</v>
      </c>
      <c r="P1941">
        <v>0</v>
      </c>
      <c r="Q1941">
        <v>11.04</v>
      </c>
    </row>
    <row r="1942" spans="1:17" x14ac:dyDescent="0.25">
      <c r="A1942">
        <v>84</v>
      </c>
      <c r="B1942" t="s">
        <v>454</v>
      </c>
      <c r="C1942" t="s">
        <v>14</v>
      </c>
      <c r="D1942" t="s">
        <v>741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9.3800000000000008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9.3800000000000008</v>
      </c>
    </row>
    <row r="1943" spans="1:17" x14ac:dyDescent="0.25">
      <c r="A1943">
        <v>84</v>
      </c>
      <c r="B1943" t="s">
        <v>455</v>
      </c>
      <c r="C1943" t="s">
        <v>27</v>
      </c>
      <c r="D1943" t="s">
        <v>43</v>
      </c>
      <c r="E1943">
        <v>0</v>
      </c>
      <c r="F1943">
        <v>35.33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35.33</v>
      </c>
    </row>
    <row r="1944" spans="1:17" x14ac:dyDescent="0.25">
      <c r="A1944">
        <v>84</v>
      </c>
      <c r="B1944" t="s">
        <v>455</v>
      </c>
      <c r="C1944" t="s">
        <v>27</v>
      </c>
      <c r="D1944" t="s">
        <v>44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35.33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35.33</v>
      </c>
    </row>
    <row r="1945" spans="1:17" x14ac:dyDescent="0.25">
      <c r="A1945">
        <v>84</v>
      </c>
      <c r="B1945" t="s">
        <v>455</v>
      </c>
      <c r="C1945" t="s">
        <v>64</v>
      </c>
      <c r="D1945" t="s">
        <v>456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59.8</v>
      </c>
      <c r="P1945">
        <v>0</v>
      </c>
      <c r="Q1945">
        <v>59.8</v>
      </c>
    </row>
    <row r="1946" spans="1:17" x14ac:dyDescent="0.25">
      <c r="A1946">
        <v>84</v>
      </c>
      <c r="B1946" t="s">
        <v>455</v>
      </c>
      <c r="C1946" t="s">
        <v>21</v>
      </c>
      <c r="D1946" t="s">
        <v>903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44.16</v>
      </c>
      <c r="M1946">
        <v>0</v>
      </c>
      <c r="N1946">
        <v>0</v>
      </c>
      <c r="O1946">
        <v>0</v>
      </c>
      <c r="P1946">
        <v>0</v>
      </c>
      <c r="Q1946">
        <v>44.16</v>
      </c>
    </row>
    <row r="1947" spans="1:17" x14ac:dyDescent="0.25">
      <c r="A1947">
        <v>84</v>
      </c>
      <c r="B1947" t="s">
        <v>455</v>
      </c>
      <c r="C1947" t="s">
        <v>21</v>
      </c>
      <c r="D1947" t="s">
        <v>379</v>
      </c>
      <c r="E1947">
        <v>0</v>
      </c>
      <c r="F1947">
        <v>70.08</v>
      </c>
      <c r="G1947">
        <v>70.08</v>
      </c>
      <c r="H1947">
        <v>159.72</v>
      </c>
      <c r="I1947">
        <v>0</v>
      </c>
      <c r="J1947">
        <v>0</v>
      </c>
      <c r="K1947">
        <v>0</v>
      </c>
      <c r="L1947">
        <v>0</v>
      </c>
      <c r="M1947">
        <v>127.77</v>
      </c>
      <c r="N1947">
        <v>0</v>
      </c>
      <c r="O1947">
        <v>191.66</v>
      </c>
      <c r="P1947">
        <v>0</v>
      </c>
      <c r="Q1947">
        <v>619.30999999999995</v>
      </c>
    </row>
    <row r="1948" spans="1:17" x14ac:dyDescent="0.25">
      <c r="A1948">
        <v>84</v>
      </c>
      <c r="B1948" t="s">
        <v>455</v>
      </c>
      <c r="C1948" t="s">
        <v>21</v>
      </c>
      <c r="D1948" t="s">
        <v>380</v>
      </c>
      <c r="E1948">
        <v>0</v>
      </c>
      <c r="F1948">
        <v>70.08</v>
      </c>
      <c r="G1948">
        <v>70.08</v>
      </c>
      <c r="H1948">
        <v>350.4</v>
      </c>
      <c r="I1948">
        <v>0</v>
      </c>
      <c r="J1948">
        <v>31.94</v>
      </c>
      <c r="K1948">
        <v>191.66</v>
      </c>
      <c r="L1948">
        <v>0</v>
      </c>
      <c r="M1948">
        <v>159.72</v>
      </c>
      <c r="N1948">
        <v>159.72</v>
      </c>
      <c r="O1948">
        <v>0</v>
      </c>
      <c r="P1948">
        <v>255.55</v>
      </c>
      <c r="Q1948">
        <v>1289.1500000000001</v>
      </c>
    </row>
    <row r="1949" spans="1:17" x14ac:dyDescent="0.25">
      <c r="A1949">
        <v>84</v>
      </c>
      <c r="B1949" t="s">
        <v>455</v>
      </c>
      <c r="C1949" t="s">
        <v>21</v>
      </c>
      <c r="D1949" t="s">
        <v>381</v>
      </c>
      <c r="E1949">
        <v>0</v>
      </c>
      <c r="F1949">
        <v>70.08</v>
      </c>
      <c r="G1949">
        <v>140.16</v>
      </c>
      <c r="H1949">
        <v>0</v>
      </c>
      <c r="I1949">
        <v>0</v>
      </c>
      <c r="J1949">
        <v>127.77</v>
      </c>
      <c r="K1949">
        <v>0</v>
      </c>
      <c r="L1949">
        <v>0</v>
      </c>
      <c r="M1949">
        <v>0</v>
      </c>
      <c r="N1949">
        <v>0</v>
      </c>
      <c r="O1949">
        <v>319.43</v>
      </c>
      <c r="P1949">
        <v>0</v>
      </c>
      <c r="Q1949">
        <v>657.44</v>
      </c>
    </row>
    <row r="1950" spans="1:17" x14ac:dyDescent="0.25">
      <c r="A1950">
        <v>84</v>
      </c>
      <c r="B1950" t="s">
        <v>455</v>
      </c>
      <c r="C1950" t="s">
        <v>21</v>
      </c>
      <c r="D1950" t="s">
        <v>382</v>
      </c>
      <c r="E1950">
        <v>0</v>
      </c>
      <c r="F1950">
        <v>70.08</v>
      </c>
      <c r="G1950">
        <v>0</v>
      </c>
      <c r="H1950">
        <v>0</v>
      </c>
      <c r="I1950">
        <v>0</v>
      </c>
      <c r="J1950">
        <v>159.72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229.8</v>
      </c>
    </row>
    <row r="1951" spans="1:17" x14ac:dyDescent="0.25">
      <c r="A1951">
        <v>84</v>
      </c>
      <c r="B1951" t="s">
        <v>455</v>
      </c>
      <c r="C1951" t="s">
        <v>21</v>
      </c>
      <c r="D1951" t="s">
        <v>383</v>
      </c>
      <c r="E1951">
        <v>0</v>
      </c>
      <c r="F1951">
        <v>70.08</v>
      </c>
      <c r="G1951">
        <v>0</v>
      </c>
      <c r="H1951">
        <v>63.89</v>
      </c>
      <c r="I1951">
        <v>0</v>
      </c>
      <c r="J1951">
        <v>63.89</v>
      </c>
      <c r="K1951">
        <v>0</v>
      </c>
      <c r="L1951">
        <v>0</v>
      </c>
      <c r="M1951">
        <v>63.89</v>
      </c>
      <c r="N1951">
        <v>0</v>
      </c>
      <c r="O1951">
        <v>63.89</v>
      </c>
      <c r="P1951">
        <v>0</v>
      </c>
      <c r="Q1951">
        <v>325.64</v>
      </c>
    </row>
    <row r="1952" spans="1:17" x14ac:dyDescent="0.25">
      <c r="A1952">
        <v>84</v>
      </c>
      <c r="B1952" t="s">
        <v>455</v>
      </c>
      <c r="C1952" t="s">
        <v>21</v>
      </c>
      <c r="D1952" t="s">
        <v>708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35.33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35.33</v>
      </c>
    </row>
    <row r="1953" spans="1:17" x14ac:dyDescent="0.25">
      <c r="A1953">
        <v>84</v>
      </c>
      <c r="B1953" t="s">
        <v>455</v>
      </c>
      <c r="C1953" t="s">
        <v>14</v>
      </c>
      <c r="D1953" t="s">
        <v>72</v>
      </c>
      <c r="E1953">
        <v>0</v>
      </c>
      <c r="F1953">
        <v>0</v>
      </c>
      <c r="G1953">
        <v>0</v>
      </c>
      <c r="H1953">
        <v>63.84</v>
      </c>
      <c r="I1953">
        <v>31.92</v>
      </c>
      <c r="J1953">
        <v>0</v>
      </c>
      <c r="K1953">
        <v>0</v>
      </c>
      <c r="L1953">
        <v>0</v>
      </c>
      <c r="M1953">
        <v>127.68</v>
      </c>
      <c r="N1953">
        <v>0</v>
      </c>
      <c r="O1953">
        <v>31.92</v>
      </c>
      <c r="P1953">
        <v>95.76</v>
      </c>
      <c r="Q1953">
        <v>351.12</v>
      </c>
    </row>
    <row r="1954" spans="1:17" x14ac:dyDescent="0.25">
      <c r="A1954">
        <v>84</v>
      </c>
      <c r="B1954" t="s">
        <v>455</v>
      </c>
      <c r="C1954" t="s">
        <v>14</v>
      </c>
      <c r="D1954" t="s">
        <v>741</v>
      </c>
      <c r="E1954">
        <v>36.72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37.54</v>
      </c>
      <c r="O1954">
        <v>37.54</v>
      </c>
      <c r="P1954">
        <v>37.54</v>
      </c>
      <c r="Q1954">
        <v>149.34</v>
      </c>
    </row>
    <row r="1955" spans="1:17" x14ac:dyDescent="0.25">
      <c r="A1955">
        <v>84</v>
      </c>
      <c r="B1955" t="s">
        <v>455</v>
      </c>
      <c r="C1955" t="s">
        <v>14</v>
      </c>
      <c r="D1955" t="s">
        <v>742</v>
      </c>
      <c r="E1955">
        <v>0</v>
      </c>
      <c r="F1955">
        <v>0</v>
      </c>
      <c r="G1955">
        <v>0</v>
      </c>
      <c r="H1955">
        <v>0</v>
      </c>
      <c r="I1955">
        <v>35.33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35.33</v>
      </c>
    </row>
    <row r="1956" spans="1:17" x14ac:dyDescent="0.25">
      <c r="A1956">
        <v>84</v>
      </c>
      <c r="B1956" t="s">
        <v>455</v>
      </c>
      <c r="C1956" t="s">
        <v>14</v>
      </c>
      <c r="D1956" t="s">
        <v>135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99.36</v>
      </c>
      <c r="P1956">
        <v>0</v>
      </c>
      <c r="Q1956">
        <v>99.36</v>
      </c>
    </row>
    <row r="1957" spans="1:17" x14ac:dyDescent="0.25">
      <c r="A1957">
        <v>84</v>
      </c>
      <c r="B1957" t="s">
        <v>455</v>
      </c>
      <c r="C1957" t="s">
        <v>14</v>
      </c>
      <c r="D1957" t="s">
        <v>748</v>
      </c>
      <c r="E1957">
        <v>0</v>
      </c>
      <c r="F1957">
        <v>0</v>
      </c>
      <c r="G1957">
        <v>0</v>
      </c>
      <c r="H1957">
        <v>0</v>
      </c>
      <c r="I1957">
        <v>35.33</v>
      </c>
      <c r="J1957">
        <v>105.98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141.31</v>
      </c>
    </row>
    <row r="1958" spans="1:17" x14ac:dyDescent="0.25">
      <c r="A1958">
        <v>84</v>
      </c>
      <c r="B1958" t="s">
        <v>457</v>
      </c>
      <c r="C1958" t="s">
        <v>14</v>
      </c>
      <c r="D1958" t="s">
        <v>101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</row>
    <row r="1959" spans="1:17" x14ac:dyDescent="0.25">
      <c r="A1959">
        <v>84</v>
      </c>
      <c r="B1959" t="s">
        <v>458</v>
      </c>
      <c r="C1959" t="s">
        <v>14</v>
      </c>
      <c r="D1959" t="s">
        <v>72</v>
      </c>
      <c r="E1959">
        <v>0</v>
      </c>
      <c r="F1959">
        <v>0</v>
      </c>
      <c r="G1959">
        <v>0</v>
      </c>
      <c r="H1959">
        <v>93.96</v>
      </c>
      <c r="I1959">
        <v>125.28</v>
      </c>
      <c r="J1959">
        <v>31.32</v>
      </c>
      <c r="K1959">
        <v>187.92</v>
      </c>
      <c r="L1959">
        <v>0</v>
      </c>
      <c r="M1959">
        <v>281.88</v>
      </c>
      <c r="N1959">
        <v>156.6</v>
      </c>
      <c r="O1959">
        <v>0</v>
      </c>
      <c r="P1959">
        <v>93.96</v>
      </c>
      <c r="Q1959">
        <v>970.92</v>
      </c>
    </row>
    <row r="1960" spans="1:17" x14ac:dyDescent="0.25">
      <c r="A1960">
        <v>84</v>
      </c>
      <c r="B1960" t="s">
        <v>458</v>
      </c>
      <c r="C1960" t="s">
        <v>14</v>
      </c>
      <c r="D1960" t="s">
        <v>60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63.94</v>
      </c>
      <c r="N1960">
        <v>31.97</v>
      </c>
      <c r="O1960">
        <v>63.94</v>
      </c>
      <c r="P1960">
        <v>95.91</v>
      </c>
      <c r="Q1960">
        <v>255.76</v>
      </c>
    </row>
    <row r="1961" spans="1:17" x14ac:dyDescent="0.25">
      <c r="A1961">
        <v>84</v>
      </c>
      <c r="B1961" t="s">
        <v>459</v>
      </c>
      <c r="C1961" t="s">
        <v>17</v>
      </c>
      <c r="D1961" t="s">
        <v>706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</row>
    <row r="1962" spans="1:17" x14ac:dyDescent="0.25">
      <c r="A1962">
        <v>84</v>
      </c>
      <c r="B1962" t="s">
        <v>460</v>
      </c>
      <c r="C1962" t="s">
        <v>17</v>
      </c>
      <c r="D1962" t="s">
        <v>706</v>
      </c>
      <c r="E1962">
        <v>2.52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2.52</v>
      </c>
    </row>
    <row r="1963" spans="1:17" x14ac:dyDescent="0.25">
      <c r="A1963">
        <v>84</v>
      </c>
      <c r="B1963" t="s">
        <v>460</v>
      </c>
      <c r="C1963" t="s">
        <v>27</v>
      </c>
      <c r="D1963" t="s">
        <v>47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</row>
    <row r="1964" spans="1:17" x14ac:dyDescent="0.25">
      <c r="A1964">
        <v>84</v>
      </c>
      <c r="B1964" t="s">
        <v>461</v>
      </c>
      <c r="C1964" t="s">
        <v>21</v>
      </c>
      <c r="D1964" t="s">
        <v>70</v>
      </c>
      <c r="E1964">
        <v>0</v>
      </c>
      <c r="F1964">
        <v>0</v>
      </c>
      <c r="G1964">
        <v>0</v>
      </c>
      <c r="H1964">
        <v>0</v>
      </c>
      <c r="I1964">
        <v>19.87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19.87</v>
      </c>
    </row>
    <row r="1965" spans="1:17" x14ac:dyDescent="0.25">
      <c r="A1965">
        <v>84</v>
      </c>
      <c r="B1965" t="s">
        <v>461</v>
      </c>
      <c r="C1965" t="s">
        <v>14</v>
      </c>
      <c r="D1965" t="s">
        <v>871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79.5</v>
      </c>
      <c r="K1965">
        <v>95.4</v>
      </c>
      <c r="L1965">
        <v>47.7</v>
      </c>
      <c r="M1965">
        <v>95.4</v>
      </c>
      <c r="N1965">
        <v>0</v>
      </c>
      <c r="O1965">
        <v>0</v>
      </c>
      <c r="P1965">
        <v>47.7</v>
      </c>
      <c r="Q1965">
        <v>365.7</v>
      </c>
    </row>
    <row r="1966" spans="1:17" x14ac:dyDescent="0.25">
      <c r="A1966">
        <v>84</v>
      </c>
      <c r="B1966" t="s">
        <v>461</v>
      </c>
      <c r="C1966" t="s">
        <v>14</v>
      </c>
      <c r="D1966" t="s">
        <v>872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79.5</v>
      </c>
      <c r="K1966">
        <v>47.7</v>
      </c>
      <c r="L1966">
        <v>47.7</v>
      </c>
      <c r="M1966">
        <v>95.4</v>
      </c>
      <c r="N1966">
        <v>47.7</v>
      </c>
      <c r="O1966">
        <v>15.9</v>
      </c>
      <c r="P1966">
        <v>31.8</v>
      </c>
      <c r="Q1966">
        <v>365.7</v>
      </c>
    </row>
    <row r="1967" spans="1:17" x14ac:dyDescent="0.25">
      <c r="A1967">
        <v>84</v>
      </c>
      <c r="B1967" t="s">
        <v>461</v>
      </c>
      <c r="C1967" t="s">
        <v>14</v>
      </c>
      <c r="D1967" t="s">
        <v>873</v>
      </c>
      <c r="E1967">
        <v>30</v>
      </c>
      <c r="F1967">
        <v>0</v>
      </c>
      <c r="G1967">
        <v>31.8</v>
      </c>
      <c r="H1967">
        <v>0</v>
      </c>
      <c r="I1967">
        <v>47.7</v>
      </c>
      <c r="J1967">
        <v>31.8</v>
      </c>
      <c r="K1967">
        <v>31.8</v>
      </c>
      <c r="L1967">
        <v>47.7</v>
      </c>
      <c r="M1967">
        <v>15.9</v>
      </c>
      <c r="N1967">
        <v>0</v>
      </c>
      <c r="O1967">
        <v>47.7</v>
      </c>
      <c r="P1967">
        <v>0</v>
      </c>
      <c r="Q1967">
        <v>284.39999999999998</v>
      </c>
    </row>
    <row r="1968" spans="1:17" x14ac:dyDescent="0.25">
      <c r="A1968">
        <v>84</v>
      </c>
      <c r="B1968" t="s">
        <v>461</v>
      </c>
      <c r="C1968" t="s">
        <v>14</v>
      </c>
      <c r="D1968" t="s">
        <v>874</v>
      </c>
      <c r="E1968">
        <v>0</v>
      </c>
      <c r="F1968">
        <v>0</v>
      </c>
      <c r="G1968">
        <v>0</v>
      </c>
      <c r="H1968">
        <v>0</v>
      </c>
      <c r="I1968">
        <v>31.8</v>
      </c>
      <c r="J1968">
        <v>111.3</v>
      </c>
      <c r="K1968">
        <v>47.7</v>
      </c>
      <c r="L1968">
        <v>47.7</v>
      </c>
      <c r="M1968">
        <v>127.2</v>
      </c>
      <c r="N1968">
        <v>63.6</v>
      </c>
      <c r="O1968">
        <v>47.7</v>
      </c>
      <c r="P1968">
        <v>47.7</v>
      </c>
      <c r="Q1968">
        <v>524.70000000000005</v>
      </c>
    </row>
    <row r="1969" spans="1:17" x14ac:dyDescent="0.25">
      <c r="A1969">
        <v>84</v>
      </c>
      <c r="B1969" t="s">
        <v>461</v>
      </c>
      <c r="C1969" t="s">
        <v>14</v>
      </c>
      <c r="D1969" t="s">
        <v>875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31.8</v>
      </c>
      <c r="K1969">
        <v>0</v>
      </c>
      <c r="L1969">
        <v>0</v>
      </c>
      <c r="M1969">
        <v>0</v>
      </c>
      <c r="N1969">
        <v>0</v>
      </c>
      <c r="O1969">
        <v>95.4</v>
      </c>
      <c r="P1969">
        <v>95.4</v>
      </c>
      <c r="Q1969">
        <v>222.6</v>
      </c>
    </row>
    <row r="1970" spans="1:17" x14ac:dyDescent="0.25">
      <c r="A1970">
        <v>84</v>
      </c>
      <c r="B1970" t="s">
        <v>461</v>
      </c>
      <c r="C1970" t="s">
        <v>14</v>
      </c>
      <c r="D1970" t="s">
        <v>735</v>
      </c>
      <c r="E1970">
        <v>0</v>
      </c>
      <c r="F1970">
        <v>0</v>
      </c>
      <c r="G1970">
        <v>19.559999999999999</v>
      </c>
      <c r="H1970">
        <v>0</v>
      </c>
      <c r="I1970">
        <v>0</v>
      </c>
      <c r="J1970">
        <v>0</v>
      </c>
      <c r="K1970">
        <v>39.119999999999997</v>
      </c>
      <c r="L1970">
        <v>0</v>
      </c>
      <c r="M1970">
        <v>0</v>
      </c>
      <c r="N1970">
        <v>39.119999999999997</v>
      </c>
      <c r="O1970">
        <v>0</v>
      </c>
      <c r="P1970">
        <v>0</v>
      </c>
      <c r="Q1970">
        <v>97.8</v>
      </c>
    </row>
    <row r="1971" spans="1:17" x14ac:dyDescent="0.25">
      <c r="A1971">
        <v>84</v>
      </c>
      <c r="B1971" t="s">
        <v>461</v>
      </c>
      <c r="C1971" t="s">
        <v>14</v>
      </c>
      <c r="D1971" t="s">
        <v>741</v>
      </c>
      <c r="E1971">
        <v>0</v>
      </c>
      <c r="F1971">
        <v>18.36</v>
      </c>
      <c r="G1971">
        <v>0</v>
      </c>
      <c r="H1971">
        <v>18.77</v>
      </c>
      <c r="I1971">
        <v>0</v>
      </c>
      <c r="J1971">
        <v>0</v>
      </c>
      <c r="K1971">
        <v>0</v>
      </c>
      <c r="L1971">
        <v>0</v>
      </c>
      <c r="M1971">
        <v>40.85</v>
      </c>
      <c r="N1971">
        <v>0</v>
      </c>
      <c r="O1971">
        <v>0</v>
      </c>
      <c r="P1971">
        <v>0</v>
      </c>
      <c r="Q1971">
        <v>77.98</v>
      </c>
    </row>
    <row r="1972" spans="1:17" x14ac:dyDescent="0.25">
      <c r="A1972">
        <v>84</v>
      </c>
      <c r="B1972" t="s">
        <v>461</v>
      </c>
      <c r="C1972" t="s">
        <v>14</v>
      </c>
      <c r="D1972" t="s">
        <v>134</v>
      </c>
      <c r="E1972">
        <v>0</v>
      </c>
      <c r="F1972">
        <v>0</v>
      </c>
      <c r="G1972">
        <v>19.87</v>
      </c>
      <c r="H1972">
        <v>0</v>
      </c>
      <c r="I1972">
        <v>0</v>
      </c>
      <c r="J1972">
        <v>0</v>
      </c>
      <c r="K1972">
        <v>19.87</v>
      </c>
      <c r="L1972">
        <v>19.87</v>
      </c>
      <c r="M1972">
        <v>19.87</v>
      </c>
      <c r="N1972">
        <v>39.74</v>
      </c>
      <c r="O1972">
        <v>59.61</v>
      </c>
      <c r="P1972">
        <v>19.87</v>
      </c>
      <c r="Q1972">
        <v>198.7</v>
      </c>
    </row>
    <row r="1973" spans="1:17" x14ac:dyDescent="0.25">
      <c r="A1973">
        <v>84</v>
      </c>
      <c r="B1973" t="s">
        <v>462</v>
      </c>
      <c r="C1973" t="s">
        <v>27</v>
      </c>
      <c r="D1973" t="s">
        <v>75</v>
      </c>
      <c r="E1973">
        <v>0</v>
      </c>
      <c r="F1973">
        <v>0</v>
      </c>
      <c r="G1973">
        <v>25.02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25.02</v>
      </c>
    </row>
    <row r="1974" spans="1:17" x14ac:dyDescent="0.25">
      <c r="A1974">
        <v>84</v>
      </c>
      <c r="B1974" t="s">
        <v>463</v>
      </c>
      <c r="C1974" t="s">
        <v>21</v>
      </c>
      <c r="D1974" t="s">
        <v>908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600</v>
      </c>
      <c r="M1974">
        <v>0</v>
      </c>
      <c r="N1974">
        <v>0</v>
      </c>
      <c r="O1974">
        <v>0</v>
      </c>
      <c r="P1974">
        <v>0</v>
      </c>
      <c r="Q1974">
        <v>600</v>
      </c>
    </row>
    <row r="1975" spans="1:17" x14ac:dyDescent="0.25">
      <c r="A1975">
        <v>84</v>
      </c>
      <c r="B1975" t="s">
        <v>464</v>
      </c>
      <c r="C1975" t="s">
        <v>21</v>
      </c>
      <c r="D1975" t="s">
        <v>908</v>
      </c>
      <c r="E1975">
        <v>0</v>
      </c>
      <c r="F1975">
        <v>180</v>
      </c>
      <c r="G1975">
        <v>60</v>
      </c>
      <c r="H1975">
        <v>120</v>
      </c>
      <c r="I1975">
        <v>210</v>
      </c>
      <c r="J1975">
        <v>60</v>
      </c>
      <c r="K1975">
        <v>60</v>
      </c>
      <c r="L1975">
        <v>180</v>
      </c>
      <c r="M1975">
        <v>120</v>
      </c>
      <c r="N1975">
        <v>180</v>
      </c>
      <c r="O1975">
        <v>360</v>
      </c>
      <c r="P1975">
        <v>300</v>
      </c>
      <c r="Q1975">
        <v>1830</v>
      </c>
    </row>
    <row r="1976" spans="1:17" x14ac:dyDescent="0.25">
      <c r="A1976">
        <v>84</v>
      </c>
      <c r="B1976" t="s">
        <v>464</v>
      </c>
      <c r="C1976" t="s">
        <v>14</v>
      </c>
      <c r="D1976" t="s">
        <v>72</v>
      </c>
      <c r="E1976">
        <v>19.14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19.14</v>
      </c>
    </row>
    <row r="1977" spans="1:17" x14ac:dyDescent="0.25">
      <c r="A1977">
        <v>84</v>
      </c>
      <c r="B1977" t="s">
        <v>464</v>
      </c>
      <c r="C1977" t="s">
        <v>14</v>
      </c>
      <c r="D1977" t="s">
        <v>741</v>
      </c>
      <c r="E1977">
        <v>0</v>
      </c>
      <c r="F1977">
        <v>0</v>
      </c>
      <c r="G1977">
        <v>25.5</v>
      </c>
      <c r="H1977">
        <v>0</v>
      </c>
      <c r="I1977">
        <v>0</v>
      </c>
      <c r="J1977">
        <v>25.5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51</v>
      </c>
    </row>
    <row r="1978" spans="1:17" x14ac:dyDescent="0.25">
      <c r="A1978">
        <v>84</v>
      </c>
      <c r="B1978" t="s">
        <v>909</v>
      </c>
      <c r="C1978" t="s">
        <v>17</v>
      </c>
      <c r="D1978" t="s">
        <v>706</v>
      </c>
      <c r="E1978">
        <v>0</v>
      </c>
      <c r="F1978">
        <v>0</v>
      </c>
      <c r="G1978">
        <v>5.12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5.12</v>
      </c>
    </row>
    <row r="1979" spans="1:17" x14ac:dyDescent="0.25">
      <c r="A1979">
        <v>84</v>
      </c>
      <c r="B1979" t="s">
        <v>910</v>
      </c>
      <c r="C1979" t="s">
        <v>27</v>
      </c>
      <c r="D1979" t="s">
        <v>240</v>
      </c>
      <c r="E1979">
        <v>0</v>
      </c>
      <c r="F1979">
        <v>0</v>
      </c>
      <c r="G1979">
        <v>0</v>
      </c>
      <c r="H1979">
        <v>0</v>
      </c>
      <c r="I1979">
        <v>36.54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36.54</v>
      </c>
    </row>
    <row r="1980" spans="1:17" x14ac:dyDescent="0.25">
      <c r="A1980">
        <v>84</v>
      </c>
      <c r="B1980" t="s">
        <v>910</v>
      </c>
      <c r="C1980" t="s">
        <v>21</v>
      </c>
      <c r="D1980" t="s">
        <v>465</v>
      </c>
      <c r="E1980">
        <v>0</v>
      </c>
      <c r="F1980">
        <v>36.54</v>
      </c>
      <c r="G1980">
        <v>0</v>
      </c>
      <c r="H1980">
        <v>0</v>
      </c>
      <c r="I1980">
        <v>0</v>
      </c>
      <c r="J1980">
        <v>0</v>
      </c>
      <c r="K1980">
        <v>36.54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73.08</v>
      </c>
    </row>
    <row r="1981" spans="1:17" x14ac:dyDescent="0.25">
      <c r="A1981">
        <v>84</v>
      </c>
      <c r="B1981" t="s">
        <v>910</v>
      </c>
      <c r="C1981" t="s">
        <v>21</v>
      </c>
      <c r="D1981" t="s">
        <v>240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36.54</v>
      </c>
      <c r="O1981">
        <v>0</v>
      </c>
      <c r="P1981">
        <v>0</v>
      </c>
      <c r="Q1981">
        <v>36.54</v>
      </c>
    </row>
    <row r="1982" spans="1:17" x14ac:dyDescent="0.25">
      <c r="A1982">
        <v>84</v>
      </c>
      <c r="B1982" t="s">
        <v>910</v>
      </c>
      <c r="C1982" t="s">
        <v>14</v>
      </c>
      <c r="D1982" t="s">
        <v>466</v>
      </c>
      <c r="E1982">
        <v>34.369999999999997</v>
      </c>
      <c r="F1982">
        <v>140.36000000000001</v>
      </c>
      <c r="G1982">
        <v>70.180000000000007</v>
      </c>
      <c r="H1982">
        <v>0</v>
      </c>
      <c r="I1982">
        <v>35.090000000000003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280</v>
      </c>
    </row>
    <row r="1983" spans="1:17" x14ac:dyDescent="0.25">
      <c r="A1983">
        <v>84</v>
      </c>
      <c r="B1983" t="s">
        <v>467</v>
      </c>
      <c r="C1983" t="s">
        <v>21</v>
      </c>
      <c r="D1983" t="s">
        <v>465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-17.54</v>
      </c>
      <c r="O1983">
        <v>0</v>
      </c>
      <c r="P1983">
        <v>0</v>
      </c>
      <c r="Q1983">
        <v>-17.54</v>
      </c>
    </row>
    <row r="1984" spans="1:17" x14ac:dyDescent="0.25">
      <c r="A1984">
        <v>84</v>
      </c>
      <c r="B1984" t="s">
        <v>467</v>
      </c>
      <c r="C1984" t="s">
        <v>14</v>
      </c>
      <c r="D1984" t="s">
        <v>741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-6.21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-6.21</v>
      </c>
    </row>
    <row r="1985" spans="1:17" x14ac:dyDescent="0.25">
      <c r="A1985">
        <v>84</v>
      </c>
      <c r="B1985" t="s">
        <v>468</v>
      </c>
      <c r="C1985" t="s">
        <v>27</v>
      </c>
      <c r="D1985" t="s">
        <v>240</v>
      </c>
      <c r="E1985">
        <v>0</v>
      </c>
      <c r="F1985">
        <v>0</v>
      </c>
      <c r="G1985">
        <v>0</v>
      </c>
      <c r="H1985">
        <v>0</v>
      </c>
      <c r="I1985">
        <v>36.54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36.54</v>
      </c>
    </row>
    <row r="1986" spans="1:17" x14ac:dyDescent="0.25">
      <c r="A1986">
        <v>84</v>
      </c>
      <c r="B1986" t="s">
        <v>468</v>
      </c>
      <c r="C1986" t="s">
        <v>21</v>
      </c>
      <c r="D1986" t="s">
        <v>465</v>
      </c>
      <c r="E1986">
        <v>0</v>
      </c>
      <c r="F1986">
        <v>36.54</v>
      </c>
      <c r="G1986">
        <v>35.090000000000003</v>
      </c>
      <c r="H1986">
        <v>0</v>
      </c>
      <c r="I1986">
        <v>0</v>
      </c>
      <c r="J1986">
        <v>0</v>
      </c>
      <c r="K1986">
        <v>36.54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108.17</v>
      </c>
    </row>
    <row r="1987" spans="1:17" x14ac:dyDescent="0.25">
      <c r="A1987">
        <v>84</v>
      </c>
      <c r="B1987" t="s">
        <v>468</v>
      </c>
      <c r="C1987" t="s">
        <v>21</v>
      </c>
      <c r="D1987" t="s">
        <v>240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36.54</v>
      </c>
      <c r="O1987">
        <v>0</v>
      </c>
      <c r="P1987">
        <v>0</v>
      </c>
      <c r="Q1987">
        <v>36.54</v>
      </c>
    </row>
    <row r="1988" spans="1:17" x14ac:dyDescent="0.25">
      <c r="A1988">
        <v>84</v>
      </c>
      <c r="B1988" t="s">
        <v>468</v>
      </c>
      <c r="C1988" t="s">
        <v>14</v>
      </c>
      <c r="D1988" t="s">
        <v>741</v>
      </c>
      <c r="E1988">
        <v>36.520000000000003</v>
      </c>
      <c r="F1988">
        <v>37.28</v>
      </c>
      <c r="G1988">
        <v>37.28</v>
      </c>
      <c r="H1988">
        <v>37.28</v>
      </c>
      <c r="I1988">
        <v>37.28</v>
      </c>
      <c r="J1988">
        <v>74.56</v>
      </c>
      <c r="K1988">
        <v>0</v>
      </c>
      <c r="L1988">
        <v>0</v>
      </c>
      <c r="M1988">
        <v>0</v>
      </c>
      <c r="N1988">
        <v>0</v>
      </c>
      <c r="O1988">
        <v>37.28</v>
      </c>
      <c r="P1988">
        <v>74.56</v>
      </c>
      <c r="Q1988">
        <v>372.04</v>
      </c>
    </row>
    <row r="1989" spans="1:17" x14ac:dyDescent="0.25">
      <c r="A1989">
        <v>84</v>
      </c>
      <c r="B1989" t="s">
        <v>468</v>
      </c>
      <c r="C1989" t="s">
        <v>14</v>
      </c>
      <c r="D1989" t="s">
        <v>466</v>
      </c>
      <c r="E1989">
        <v>34.369999999999997</v>
      </c>
      <c r="F1989">
        <v>70.180000000000007</v>
      </c>
      <c r="G1989">
        <v>0</v>
      </c>
      <c r="H1989">
        <v>35.090000000000003</v>
      </c>
      <c r="I1989">
        <v>35.090000000000003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174.73</v>
      </c>
    </row>
    <row r="1990" spans="1:17" x14ac:dyDescent="0.25">
      <c r="A1990">
        <v>84</v>
      </c>
      <c r="B1990" t="s">
        <v>469</v>
      </c>
      <c r="C1990" t="s">
        <v>14</v>
      </c>
      <c r="D1990" t="s">
        <v>741</v>
      </c>
      <c r="E1990">
        <v>36.46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36.46</v>
      </c>
    </row>
    <row r="1991" spans="1:17" x14ac:dyDescent="0.25">
      <c r="A1991">
        <v>84</v>
      </c>
      <c r="B1991" t="s">
        <v>470</v>
      </c>
      <c r="C1991" t="s">
        <v>64</v>
      </c>
      <c r="D1991" t="s">
        <v>65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95.85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95.85</v>
      </c>
    </row>
    <row r="1992" spans="1:17" x14ac:dyDescent="0.25">
      <c r="A1992">
        <v>84</v>
      </c>
      <c r="B1992" t="s">
        <v>471</v>
      </c>
      <c r="C1992" t="s">
        <v>14</v>
      </c>
      <c r="D1992" t="s">
        <v>742</v>
      </c>
      <c r="E1992">
        <v>0</v>
      </c>
      <c r="F1992">
        <v>25.25</v>
      </c>
      <c r="G1992">
        <v>50.5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75.75</v>
      </c>
    </row>
    <row r="1993" spans="1:17" x14ac:dyDescent="0.25">
      <c r="A1993">
        <v>84</v>
      </c>
      <c r="B1993" t="s">
        <v>472</v>
      </c>
      <c r="C1993" t="s">
        <v>14</v>
      </c>
      <c r="D1993" t="s">
        <v>741</v>
      </c>
      <c r="E1993">
        <v>25.19</v>
      </c>
      <c r="F1993">
        <v>0</v>
      </c>
      <c r="G1993">
        <v>25.75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50.94</v>
      </c>
    </row>
    <row r="1994" spans="1:17" x14ac:dyDescent="0.25">
      <c r="A1994">
        <v>84</v>
      </c>
      <c r="B1994" t="s">
        <v>472</v>
      </c>
      <c r="C1994" t="s">
        <v>14</v>
      </c>
      <c r="D1994" t="s">
        <v>742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48.48</v>
      </c>
      <c r="P1994">
        <v>0</v>
      </c>
      <c r="Q1994">
        <v>48.48</v>
      </c>
    </row>
    <row r="1995" spans="1:17" x14ac:dyDescent="0.25">
      <c r="A1995">
        <v>84</v>
      </c>
      <c r="B1995" t="s">
        <v>472</v>
      </c>
      <c r="C1995" t="s">
        <v>14</v>
      </c>
      <c r="D1995" t="s">
        <v>718</v>
      </c>
      <c r="E1995">
        <v>0</v>
      </c>
      <c r="F1995">
        <v>27.27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27.27</v>
      </c>
    </row>
    <row r="1996" spans="1:17" x14ac:dyDescent="0.25">
      <c r="A1996">
        <v>84</v>
      </c>
      <c r="B1996" t="s">
        <v>911</v>
      </c>
      <c r="C1996" t="s">
        <v>17</v>
      </c>
      <c r="D1996" t="s">
        <v>706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</row>
    <row r="1997" spans="1:17" x14ac:dyDescent="0.25">
      <c r="A1997">
        <v>84</v>
      </c>
      <c r="B1997" t="s">
        <v>911</v>
      </c>
      <c r="C1997" t="s">
        <v>27</v>
      </c>
      <c r="D1997" t="s">
        <v>44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8" spans="1:17" x14ac:dyDescent="0.25">
      <c r="A1998">
        <v>84</v>
      </c>
      <c r="B1998" t="s">
        <v>911</v>
      </c>
      <c r="C1998" t="s">
        <v>21</v>
      </c>
      <c r="D1998" t="s">
        <v>379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</row>
    <row r="1999" spans="1:17" x14ac:dyDescent="0.25">
      <c r="A1999">
        <v>84</v>
      </c>
      <c r="B1999" t="s">
        <v>911</v>
      </c>
      <c r="C1999" t="s">
        <v>21</v>
      </c>
      <c r="D1999" t="s">
        <v>381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 x14ac:dyDescent="0.25">
      <c r="A2000">
        <v>84</v>
      </c>
      <c r="B2000" t="s">
        <v>911</v>
      </c>
      <c r="C2000" t="s">
        <v>21</v>
      </c>
      <c r="D2000" t="s">
        <v>382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</row>
    <row r="2001" spans="1:17" x14ac:dyDescent="0.25">
      <c r="A2001">
        <v>84</v>
      </c>
      <c r="B2001" t="s">
        <v>911</v>
      </c>
      <c r="C2001" t="s">
        <v>21</v>
      </c>
      <c r="D2001" t="s">
        <v>383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</row>
    <row r="2002" spans="1:17" x14ac:dyDescent="0.25">
      <c r="A2002">
        <v>84</v>
      </c>
      <c r="B2002" t="s">
        <v>911</v>
      </c>
      <c r="C2002" t="s">
        <v>21</v>
      </c>
      <c r="D2002" t="s">
        <v>55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7" x14ac:dyDescent="0.25">
      <c r="A2003">
        <v>84</v>
      </c>
      <c r="B2003" t="s">
        <v>911</v>
      </c>
      <c r="C2003" t="s">
        <v>14</v>
      </c>
      <c r="D2003" t="s">
        <v>72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23.55</v>
      </c>
      <c r="Q2003">
        <v>23.55</v>
      </c>
    </row>
    <row r="2004" spans="1:17" x14ac:dyDescent="0.25">
      <c r="A2004">
        <v>84</v>
      </c>
      <c r="B2004" t="s">
        <v>911</v>
      </c>
      <c r="C2004" t="s">
        <v>14</v>
      </c>
      <c r="D2004" t="s">
        <v>748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33.840000000000003</v>
      </c>
      <c r="N2004">
        <v>0</v>
      </c>
      <c r="O2004">
        <v>0</v>
      </c>
      <c r="P2004">
        <v>-135.36000000000001</v>
      </c>
      <c r="Q2004">
        <v>-101.52</v>
      </c>
    </row>
    <row r="2005" spans="1:17" x14ac:dyDescent="0.25">
      <c r="A2005">
        <v>84</v>
      </c>
      <c r="B2005" t="s">
        <v>912</v>
      </c>
      <c r="C2005" t="s">
        <v>21</v>
      </c>
      <c r="D2005" t="s">
        <v>903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67.680000000000007</v>
      </c>
      <c r="M2005">
        <v>0</v>
      </c>
      <c r="N2005">
        <v>0</v>
      </c>
      <c r="O2005">
        <v>0</v>
      </c>
      <c r="P2005">
        <v>0</v>
      </c>
      <c r="Q2005">
        <v>67.680000000000007</v>
      </c>
    </row>
    <row r="2006" spans="1:17" x14ac:dyDescent="0.25">
      <c r="A2006">
        <v>84</v>
      </c>
      <c r="B2006" t="s">
        <v>912</v>
      </c>
      <c r="C2006" t="s">
        <v>21</v>
      </c>
      <c r="D2006" t="s">
        <v>427</v>
      </c>
      <c r="E2006">
        <v>0</v>
      </c>
      <c r="F2006">
        <v>0</v>
      </c>
      <c r="G2006">
        <v>0</v>
      </c>
      <c r="H2006">
        <v>50.76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50.76</v>
      </c>
    </row>
    <row r="2007" spans="1:17" x14ac:dyDescent="0.25">
      <c r="A2007">
        <v>84</v>
      </c>
      <c r="B2007" t="s">
        <v>912</v>
      </c>
      <c r="C2007" t="s">
        <v>14</v>
      </c>
      <c r="D2007" t="s">
        <v>748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54.14</v>
      </c>
      <c r="P2007">
        <v>162.43</v>
      </c>
      <c r="Q2007">
        <v>216.57</v>
      </c>
    </row>
    <row r="2008" spans="1:17" x14ac:dyDescent="0.25">
      <c r="A2008">
        <v>84</v>
      </c>
      <c r="B2008" t="s">
        <v>912</v>
      </c>
      <c r="C2008" t="s">
        <v>14</v>
      </c>
      <c r="D2008" t="s">
        <v>60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60.91</v>
      </c>
      <c r="Q2008">
        <v>60.91</v>
      </c>
    </row>
    <row r="2009" spans="1:17" x14ac:dyDescent="0.25">
      <c r="A2009">
        <v>84</v>
      </c>
      <c r="B2009" t="s">
        <v>913</v>
      </c>
      <c r="C2009" t="s">
        <v>17</v>
      </c>
      <c r="D2009" t="s">
        <v>706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</row>
    <row r="2010" spans="1:17" x14ac:dyDescent="0.25">
      <c r="A2010">
        <v>84</v>
      </c>
      <c r="B2010" t="s">
        <v>913</v>
      </c>
      <c r="C2010" t="s">
        <v>27</v>
      </c>
      <c r="D2010" t="s">
        <v>44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</row>
    <row r="2011" spans="1:17" x14ac:dyDescent="0.25">
      <c r="A2011">
        <v>84</v>
      </c>
      <c r="B2011" t="s">
        <v>913</v>
      </c>
      <c r="C2011" t="s">
        <v>21</v>
      </c>
      <c r="D2011" t="s">
        <v>379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</row>
    <row r="2012" spans="1:17" x14ac:dyDescent="0.25">
      <c r="A2012">
        <v>84</v>
      </c>
      <c r="B2012" t="s">
        <v>913</v>
      </c>
      <c r="C2012" t="s">
        <v>21</v>
      </c>
      <c r="D2012" t="s">
        <v>381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</row>
    <row r="2013" spans="1:17" x14ac:dyDescent="0.25">
      <c r="A2013">
        <v>84</v>
      </c>
      <c r="B2013" t="s">
        <v>913</v>
      </c>
      <c r="C2013" t="s">
        <v>21</v>
      </c>
      <c r="D2013" t="s">
        <v>382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</row>
    <row r="2014" spans="1:17" x14ac:dyDescent="0.25">
      <c r="A2014">
        <v>84</v>
      </c>
      <c r="B2014" t="s">
        <v>913</v>
      </c>
      <c r="C2014" t="s">
        <v>21</v>
      </c>
      <c r="D2014" t="s">
        <v>383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</row>
    <row r="2015" spans="1:17" x14ac:dyDescent="0.25">
      <c r="A2015">
        <v>84</v>
      </c>
      <c r="B2015" t="s">
        <v>913</v>
      </c>
      <c r="C2015" t="s">
        <v>14</v>
      </c>
      <c r="D2015" t="s">
        <v>72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23.55</v>
      </c>
      <c r="Q2015">
        <v>23.55</v>
      </c>
    </row>
    <row r="2016" spans="1:17" x14ac:dyDescent="0.25">
      <c r="A2016">
        <v>84</v>
      </c>
      <c r="B2016" t="s">
        <v>913</v>
      </c>
      <c r="C2016" t="s">
        <v>14</v>
      </c>
      <c r="D2016" t="s">
        <v>748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22.76</v>
      </c>
      <c r="N2016">
        <v>0</v>
      </c>
      <c r="O2016">
        <v>0</v>
      </c>
      <c r="P2016">
        <v>-136.56</v>
      </c>
      <c r="Q2016">
        <v>-113.8</v>
      </c>
    </row>
    <row r="2017" spans="1:17" x14ac:dyDescent="0.25">
      <c r="A2017">
        <v>84</v>
      </c>
      <c r="B2017" t="s">
        <v>914</v>
      </c>
      <c r="C2017" t="s">
        <v>17</v>
      </c>
      <c r="D2017" t="s">
        <v>706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</row>
    <row r="2018" spans="1:17" x14ac:dyDescent="0.25">
      <c r="A2018">
        <v>84</v>
      </c>
      <c r="B2018" t="s">
        <v>914</v>
      </c>
      <c r="C2018" t="s">
        <v>21</v>
      </c>
      <c r="D2018" t="s">
        <v>903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68.28</v>
      </c>
      <c r="M2018">
        <v>0</v>
      </c>
      <c r="N2018">
        <v>68.28</v>
      </c>
      <c r="O2018">
        <v>0</v>
      </c>
      <c r="P2018">
        <v>0</v>
      </c>
      <c r="Q2018">
        <v>136.56</v>
      </c>
    </row>
    <row r="2019" spans="1:17" x14ac:dyDescent="0.25">
      <c r="A2019">
        <v>84</v>
      </c>
      <c r="B2019" t="s">
        <v>914</v>
      </c>
      <c r="C2019" t="s">
        <v>14</v>
      </c>
      <c r="D2019" t="s">
        <v>741</v>
      </c>
      <c r="E2019">
        <v>56.86</v>
      </c>
      <c r="F2019">
        <v>0</v>
      </c>
      <c r="G2019">
        <v>0</v>
      </c>
      <c r="H2019">
        <v>0</v>
      </c>
      <c r="I2019">
        <v>0</v>
      </c>
      <c r="J2019">
        <v>58.04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114.9</v>
      </c>
    </row>
    <row r="2020" spans="1:17" x14ac:dyDescent="0.25">
      <c r="A2020">
        <v>84</v>
      </c>
      <c r="B2020" t="s">
        <v>914</v>
      </c>
      <c r="C2020" t="s">
        <v>14</v>
      </c>
      <c r="D2020" t="s">
        <v>748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54.62</v>
      </c>
      <c r="L2020">
        <v>0</v>
      </c>
      <c r="M2020">
        <v>0</v>
      </c>
      <c r="N2020">
        <v>54.62</v>
      </c>
      <c r="O2020">
        <v>0</v>
      </c>
      <c r="P2020">
        <v>163.87</v>
      </c>
      <c r="Q2020">
        <v>273.11</v>
      </c>
    </row>
    <row r="2021" spans="1:17" x14ac:dyDescent="0.25">
      <c r="A2021">
        <v>84</v>
      </c>
      <c r="B2021" t="s">
        <v>473</v>
      </c>
      <c r="C2021" t="s">
        <v>17</v>
      </c>
      <c r="D2021" t="s">
        <v>706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</row>
    <row r="2022" spans="1:17" x14ac:dyDescent="0.25">
      <c r="A2022">
        <v>84</v>
      </c>
      <c r="B2022" t="s">
        <v>474</v>
      </c>
      <c r="C2022" t="s">
        <v>17</v>
      </c>
      <c r="D2022" t="s">
        <v>706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</row>
    <row r="2023" spans="1:17" x14ac:dyDescent="0.25">
      <c r="A2023">
        <v>84</v>
      </c>
      <c r="B2023" t="s">
        <v>475</v>
      </c>
      <c r="C2023" t="s">
        <v>17</v>
      </c>
      <c r="D2023" t="s">
        <v>706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</row>
    <row r="2024" spans="1:17" x14ac:dyDescent="0.25">
      <c r="A2024">
        <v>84</v>
      </c>
      <c r="B2024" t="s">
        <v>476</v>
      </c>
      <c r="C2024" t="s">
        <v>17</v>
      </c>
      <c r="D2024" t="s">
        <v>706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</row>
    <row r="2025" spans="1:17" x14ac:dyDescent="0.25">
      <c r="A2025">
        <v>84</v>
      </c>
      <c r="B2025" t="s">
        <v>477</v>
      </c>
      <c r="C2025" t="s">
        <v>17</v>
      </c>
      <c r="D2025" t="s">
        <v>706</v>
      </c>
      <c r="E2025">
        <v>0</v>
      </c>
      <c r="F2025">
        <v>15.98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15.98</v>
      </c>
    </row>
    <row r="2026" spans="1:17" x14ac:dyDescent="0.25">
      <c r="A2026">
        <v>84</v>
      </c>
      <c r="B2026" t="s">
        <v>477</v>
      </c>
      <c r="C2026" t="s">
        <v>27</v>
      </c>
      <c r="D2026" t="s">
        <v>83</v>
      </c>
      <c r="E2026">
        <v>0</v>
      </c>
      <c r="F2026">
        <v>0</v>
      </c>
      <c r="G2026">
        <v>11.53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11.53</v>
      </c>
    </row>
    <row r="2027" spans="1:17" x14ac:dyDescent="0.25">
      <c r="A2027">
        <v>84</v>
      </c>
      <c r="B2027" t="s">
        <v>478</v>
      </c>
      <c r="C2027" t="s">
        <v>27</v>
      </c>
      <c r="D2027" t="s">
        <v>202</v>
      </c>
      <c r="E2027">
        <v>0</v>
      </c>
      <c r="F2027">
        <v>67.8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67.8</v>
      </c>
    </row>
    <row r="2028" spans="1:17" x14ac:dyDescent="0.25">
      <c r="A2028">
        <v>84</v>
      </c>
      <c r="B2028" t="s">
        <v>479</v>
      </c>
      <c r="C2028" t="s">
        <v>14</v>
      </c>
      <c r="D2028" t="s">
        <v>72</v>
      </c>
      <c r="E2028">
        <v>0</v>
      </c>
      <c r="F2028">
        <v>0</v>
      </c>
      <c r="G2028">
        <v>0</v>
      </c>
      <c r="H2028">
        <v>22.74</v>
      </c>
      <c r="I2028">
        <v>0</v>
      </c>
      <c r="J2028">
        <v>0</v>
      </c>
      <c r="K2028">
        <v>136.44</v>
      </c>
      <c r="L2028">
        <v>22.74</v>
      </c>
      <c r="M2028">
        <v>90.96</v>
      </c>
      <c r="N2028">
        <v>0</v>
      </c>
      <c r="O2028">
        <v>68.22</v>
      </c>
      <c r="P2028">
        <v>0</v>
      </c>
      <c r="Q2028">
        <v>341.1</v>
      </c>
    </row>
    <row r="2029" spans="1:17" x14ac:dyDescent="0.25">
      <c r="A2029">
        <v>84</v>
      </c>
      <c r="B2029" t="s">
        <v>479</v>
      </c>
      <c r="C2029" t="s">
        <v>14</v>
      </c>
      <c r="D2029" t="s">
        <v>735</v>
      </c>
      <c r="E2029">
        <v>0</v>
      </c>
      <c r="F2029">
        <v>20.16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45.48</v>
      </c>
      <c r="O2029">
        <v>0</v>
      </c>
      <c r="P2029">
        <v>0</v>
      </c>
      <c r="Q2029">
        <v>65.64</v>
      </c>
    </row>
    <row r="2030" spans="1:17" x14ac:dyDescent="0.25">
      <c r="A2030">
        <v>84</v>
      </c>
      <c r="B2030" t="s">
        <v>479</v>
      </c>
      <c r="C2030" t="s">
        <v>14</v>
      </c>
      <c r="D2030" t="s">
        <v>741</v>
      </c>
      <c r="E2030">
        <v>26.01</v>
      </c>
      <c r="F2030">
        <v>26.57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52.58</v>
      </c>
    </row>
    <row r="2031" spans="1:17" x14ac:dyDescent="0.25">
      <c r="A2031">
        <v>84</v>
      </c>
      <c r="B2031" t="s">
        <v>480</v>
      </c>
      <c r="C2031" t="s">
        <v>14</v>
      </c>
      <c r="D2031" t="s">
        <v>741</v>
      </c>
      <c r="E2031">
        <v>0</v>
      </c>
      <c r="F2031">
        <v>39.07</v>
      </c>
      <c r="G2031">
        <v>0</v>
      </c>
      <c r="H2031">
        <v>0</v>
      </c>
      <c r="I2031">
        <v>0</v>
      </c>
      <c r="J2031">
        <v>0</v>
      </c>
      <c r="K2031">
        <v>39.07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78.14</v>
      </c>
    </row>
    <row r="2032" spans="1:17" x14ac:dyDescent="0.25">
      <c r="A2032">
        <v>84</v>
      </c>
      <c r="B2032" t="s">
        <v>481</v>
      </c>
      <c r="C2032" t="s">
        <v>14</v>
      </c>
      <c r="D2032" t="s">
        <v>741</v>
      </c>
      <c r="E2032">
        <v>0</v>
      </c>
      <c r="F2032">
        <v>0</v>
      </c>
      <c r="G2032">
        <v>0</v>
      </c>
      <c r="H2032">
        <v>0</v>
      </c>
      <c r="I2032">
        <v>89.56</v>
      </c>
      <c r="J2032">
        <v>0</v>
      </c>
      <c r="K2032">
        <v>0</v>
      </c>
      <c r="L2032">
        <v>0</v>
      </c>
      <c r="M2032">
        <v>0</v>
      </c>
      <c r="N2032">
        <v>44.78</v>
      </c>
      <c r="O2032">
        <v>0</v>
      </c>
      <c r="P2032">
        <v>44.78</v>
      </c>
      <c r="Q2032">
        <v>179.12</v>
      </c>
    </row>
    <row r="2033" spans="1:17" x14ac:dyDescent="0.25">
      <c r="A2033">
        <v>84</v>
      </c>
      <c r="B2033" t="s">
        <v>482</v>
      </c>
      <c r="C2033" t="s">
        <v>64</v>
      </c>
      <c r="D2033" t="s">
        <v>898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541.44000000000005</v>
      </c>
      <c r="O2033">
        <v>0</v>
      </c>
      <c r="P2033">
        <v>0</v>
      </c>
      <c r="Q2033">
        <v>541.44000000000005</v>
      </c>
    </row>
    <row r="2034" spans="1:17" x14ac:dyDescent="0.25">
      <c r="A2034">
        <v>84</v>
      </c>
      <c r="B2034" t="s">
        <v>482</v>
      </c>
      <c r="C2034" t="s">
        <v>64</v>
      </c>
      <c r="D2034" t="s">
        <v>902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428.64</v>
      </c>
      <c r="K2034">
        <v>0</v>
      </c>
      <c r="L2034">
        <v>676.8</v>
      </c>
      <c r="M2034">
        <v>0</v>
      </c>
      <c r="N2034">
        <v>0</v>
      </c>
      <c r="O2034">
        <v>0</v>
      </c>
      <c r="P2034">
        <v>0</v>
      </c>
      <c r="Q2034">
        <v>1105.44</v>
      </c>
    </row>
    <row r="2035" spans="1:17" x14ac:dyDescent="0.25">
      <c r="A2035">
        <v>84</v>
      </c>
      <c r="B2035" t="s">
        <v>482</v>
      </c>
      <c r="C2035" t="s">
        <v>21</v>
      </c>
      <c r="D2035" t="s">
        <v>426</v>
      </c>
      <c r="E2035">
        <v>0</v>
      </c>
      <c r="F2035">
        <v>0</v>
      </c>
      <c r="G2035">
        <v>403.19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403.19</v>
      </c>
    </row>
    <row r="2036" spans="1:17" x14ac:dyDescent="0.25">
      <c r="A2036">
        <v>84</v>
      </c>
      <c r="B2036" t="s">
        <v>482</v>
      </c>
      <c r="C2036" t="s">
        <v>21</v>
      </c>
      <c r="D2036" t="s">
        <v>708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34.32</v>
      </c>
      <c r="L2036">
        <v>0</v>
      </c>
      <c r="M2036">
        <v>0</v>
      </c>
      <c r="N2036">
        <v>34.32</v>
      </c>
      <c r="O2036">
        <v>34.32</v>
      </c>
      <c r="P2036">
        <v>0</v>
      </c>
      <c r="Q2036">
        <v>102.96</v>
      </c>
    </row>
    <row r="2037" spans="1:17" x14ac:dyDescent="0.25">
      <c r="A2037">
        <v>84</v>
      </c>
      <c r="B2037" t="s">
        <v>482</v>
      </c>
      <c r="C2037" t="s">
        <v>21</v>
      </c>
      <c r="D2037" t="s">
        <v>740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34.32</v>
      </c>
      <c r="O2037">
        <v>0</v>
      </c>
      <c r="P2037">
        <v>0</v>
      </c>
      <c r="Q2037">
        <v>34.32</v>
      </c>
    </row>
    <row r="2038" spans="1:17" x14ac:dyDescent="0.25">
      <c r="A2038">
        <v>84</v>
      </c>
      <c r="B2038" t="s">
        <v>483</v>
      </c>
      <c r="C2038" t="s">
        <v>64</v>
      </c>
      <c r="D2038" t="s">
        <v>898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541.44000000000005</v>
      </c>
      <c r="O2038">
        <v>0</v>
      </c>
      <c r="P2038">
        <v>0</v>
      </c>
      <c r="Q2038">
        <v>541.44000000000005</v>
      </c>
    </row>
    <row r="2039" spans="1:17" x14ac:dyDescent="0.25">
      <c r="A2039">
        <v>84</v>
      </c>
      <c r="B2039" t="s">
        <v>483</v>
      </c>
      <c r="C2039" t="s">
        <v>64</v>
      </c>
      <c r="D2039" t="s">
        <v>902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564</v>
      </c>
      <c r="K2039">
        <v>0</v>
      </c>
      <c r="L2039">
        <v>496.32</v>
      </c>
      <c r="M2039">
        <v>0</v>
      </c>
      <c r="N2039">
        <v>0</v>
      </c>
      <c r="O2039">
        <v>0</v>
      </c>
      <c r="P2039">
        <v>0</v>
      </c>
      <c r="Q2039">
        <v>1060.32</v>
      </c>
    </row>
    <row r="2040" spans="1:17" x14ac:dyDescent="0.25">
      <c r="A2040">
        <v>84</v>
      </c>
      <c r="B2040" t="s">
        <v>483</v>
      </c>
      <c r="C2040" t="s">
        <v>21</v>
      </c>
      <c r="D2040" t="s">
        <v>426</v>
      </c>
      <c r="E2040">
        <v>0</v>
      </c>
      <c r="F2040">
        <v>0</v>
      </c>
      <c r="G2040">
        <v>403.19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403.19</v>
      </c>
    </row>
    <row r="2041" spans="1:17" x14ac:dyDescent="0.25">
      <c r="A2041">
        <v>84</v>
      </c>
      <c r="B2041" t="s">
        <v>483</v>
      </c>
      <c r="C2041" t="s">
        <v>21</v>
      </c>
      <c r="D2041" t="s">
        <v>708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34.32</v>
      </c>
      <c r="L2041">
        <v>0</v>
      </c>
      <c r="M2041">
        <v>0</v>
      </c>
      <c r="N2041">
        <v>34.32</v>
      </c>
      <c r="O2041">
        <v>34.32</v>
      </c>
      <c r="P2041">
        <v>51.48</v>
      </c>
      <c r="Q2041">
        <v>154.44</v>
      </c>
    </row>
    <row r="2042" spans="1:17" x14ac:dyDescent="0.25">
      <c r="A2042">
        <v>84</v>
      </c>
      <c r="B2042" t="s">
        <v>483</v>
      </c>
      <c r="C2042" t="s">
        <v>21</v>
      </c>
      <c r="D2042" t="s">
        <v>740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34.32</v>
      </c>
      <c r="O2042">
        <v>0</v>
      </c>
      <c r="P2042">
        <v>0</v>
      </c>
      <c r="Q2042">
        <v>34.32</v>
      </c>
    </row>
    <row r="2043" spans="1:17" x14ac:dyDescent="0.25">
      <c r="A2043">
        <v>84</v>
      </c>
      <c r="B2043" t="s">
        <v>915</v>
      </c>
      <c r="C2043" t="s">
        <v>17</v>
      </c>
      <c r="D2043" t="s">
        <v>706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</row>
    <row r="2044" spans="1:17" x14ac:dyDescent="0.25">
      <c r="A2044">
        <v>84</v>
      </c>
      <c r="B2044" t="s">
        <v>916</v>
      </c>
      <c r="C2044" t="s">
        <v>17</v>
      </c>
      <c r="D2044" t="s">
        <v>706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</row>
    <row r="2045" spans="1:17" x14ac:dyDescent="0.25">
      <c r="A2045">
        <v>84</v>
      </c>
      <c r="B2045" t="s">
        <v>916</v>
      </c>
      <c r="C2045" t="s">
        <v>14</v>
      </c>
      <c r="D2045" t="s">
        <v>741</v>
      </c>
      <c r="E2045">
        <v>46.41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46.41</v>
      </c>
    </row>
    <row r="2046" spans="1:17" x14ac:dyDescent="0.25">
      <c r="A2046">
        <v>84</v>
      </c>
      <c r="B2046" t="s">
        <v>484</v>
      </c>
      <c r="C2046" t="s">
        <v>64</v>
      </c>
      <c r="D2046" t="s">
        <v>898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541.44000000000005</v>
      </c>
      <c r="O2046">
        <v>0</v>
      </c>
      <c r="P2046">
        <v>0</v>
      </c>
      <c r="Q2046">
        <v>541.44000000000005</v>
      </c>
    </row>
    <row r="2047" spans="1:17" x14ac:dyDescent="0.25">
      <c r="A2047">
        <v>84</v>
      </c>
      <c r="B2047" t="s">
        <v>484</v>
      </c>
      <c r="C2047" t="s">
        <v>64</v>
      </c>
      <c r="D2047" t="s">
        <v>902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564</v>
      </c>
      <c r="K2047">
        <v>0</v>
      </c>
      <c r="L2047">
        <v>676.8</v>
      </c>
      <c r="M2047">
        <v>0</v>
      </c>
      <c r="N2047">
        <v>0</v>
      </c>
      <c r="O2047">
        <v>0</v>
      </c>
      <c r="P2047">
        <v>0</v>
      </c>
      <c r="Q2047">
        <v>1240.8</v>
      </c>
    </row>
    <row r="2048" spans="1:17" x14ac:dyDescent="0.25">
      <c r="A2048">
        <v>84</v>
      </c>
      <c r="B2048" t="s">
        <v>484</v>
      </c>
      <c r="C2048" t="s">
        <v>21</v>
      </c>
      <c r="D2048" t="s">
        <v>426</v>
      </c>
      <c r="E2048">
        <v>0</v>
      </c>
      <c r="F2048">
        <v>0</v>
      </c>
      <c r="G2048">
        <v>403.19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403.19</v>
      </c>
    </row>
    <row r="2049" spans="1:17" x14ac:dyDescent="0.25">
      <c r="A2049">
        <v>84</v>
      </c>
      <c r="B2049" t="s">
        <v>484</v>
      </c>
      <c r="C2049" t="s">
        <v>21</v>
      </c>
      <c r="D2049" t="s">
        <v>70</v>
      </c>
      <c r="E2049">
        <v>0</v>
      </c>
      <c r="F2049">
        <v>77.22</v>
      </c>
      <c r="G2049">
        <v>51.48</v>
      </c>
      <c r="H2049">
        <v>0</v>
      </c>
      <c r="I2049">
        <v>0</v>
      </c>
      <c r="J2049">
        <v>0</v>
      </c>
      <c r="K2049">
        <v>34.32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163.02000000000001</v>
      </c>
    </row>
    <row r="2050" spans="1:17" x14ac:dyDescent="0.25">
      <c r="A2050">
        <v>84</v>
      </c>
      <c r="B2050" t="s">
        <v>484</v>
      </c>
      <c r="C2050" t="s">
        <v>21</v>
      </c>
      <c r="D2050" t="s">
        <v>175</v>
      </c>
      <c r="E2050">
        <v>0</v>
      </c>
      <c r="F2050">
        <v>0</v>
      </c>
      <c r="G2050">
        <v>0</v>
      </c>
      <c r="H2050">
        <v>25.98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25.98</v>
      </c>
    </row>
    <row r="2051" spans="1:17" x14ac:dyDescent="0.25">
      <c r="A2051">
        <v>84</v>
      </c>
      <c r="B2051" t="s">
        <v>484</v>
      </c>
      <c r="C2051" t="s">
        <v>21</v>
      </c>
      <c r="D2051" t="s">
        <v>708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34.32</v>
      </c>
      <c r="P2051">
        <v>0</v>
      </c>
      <c r="Q2051">
        <v>34.32</v>
      </c>
    </row>
    <row r="2052" spans="1:17" x14ac:dyDescent="0.25">
      <c r="A2052">
        <v>84</v>
      </c>
      <c r="B2052" t="s">
        <v>484</v>
      </c>
      <c r="C2052" t="s">
        <v>21</v>
      </c>
      <c r="D2052" t="s">
        <v>740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34.32</v>
      </c>
      <c r="O2052">
        <v>0</v>
      </c>
      <c r="P2052">
        <v>0</v>
      </c>
      <c r="Q2052">
        <v>34.32</v>
      </c>
    </row>
    <row r="2053" spans="1:17" x14ac:dyDescent="0.25">
      <c r="A2053">
        <v>84</v>
      </c>
      <c r="B2053" t="s">
        <v>485</v>
      </c>
      <c r="C2053" t="s">
        <v>27</v>
      </c>
      <c r="D2053" t="s">
        <v>765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26.54</v>
      </c>
      <c r="O2053">
        <v>0</v>
      </c>
      <c r="P2053">
        <v>0</v>
      </c>
      <c r="Q2053">
        <v>26.54</v>
      </c>
    </row>
    <row r="2054" spans="1:17" x14ac:dyDescent="0.25">
      <c r="A2054">
        <v>84</v>
      </c>
      <c r="B2054" t="s">
        <v>485</v>
      </c>
      <c r="C2054" t="s">
        <v>64</v>
      </c>
      <c r="D2054" t="s">
        <v>898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2600</v>
      </c>
      <c r="O2054">
        <v>0</v>
      </c>
      <c r="P2054">
        <v>0</v>
      </c>
      <c r="Q2054">
        <v>2600</v>
      </c>
    </row>
    <row r="2055" spans="1:17" x14ac:dyDescent="0.25">
      <c r="A2055">
        <v>84</v>
      </c>
      <c r="B2055" t="s">
        <v>485</v>
      </c>
      <c r="C2055" t="s">
        <v>64</v>
      </c>
      <c r="D2055" t="s">
        <v>902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1040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1040</v>
      </c>
    </row>
    <row r="2056" spans="1:17" x14ac:dyDescent="0.25">
      <c r="A2056">
        <v>84</v>
      </c>
      <c r="B2056" t="s">
        <v>485</v>
      </c>
      <c r="C2056" t="s">
        <v>21</v>
      </c>
      <c r="D2056" t="s">
        <v>426</v>
      </c>
      <c r="E2056">
        <v>0</v>
      </c>
      <c r="F2056">
        <v>0</v>
      </c>
      <c r="G2056">
        <v>259.99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259.99</v>
      </c>
    </row>
    <row r="2057" spans="1:17" x14ac:dyDescent="0.25">
      <c r="A2057">
        <v>84</v>
      </c>
      <c r="B2057" t="s">
        <v>485</v>
      </c>
      <c r="C2057" t="s">
        <v>21</v>
      </c>
      <c r="D2057" t="s">
        <v>708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238.86</v>
      </c>
      <c r="P2057">
        <v>0</v>
      </c>
      <c r="Q2057">
        <v>238.86</v>
      </c>
    </row>
    <row r="2058" spans="1:17" x14ac:dyDescent="0.25">
      <c r="A2058">
        <v>84</v>
      </c>
      <c r="B2058" t="s">
        <v>485</v>
      </c>
      <c r="C2058" t="s">
        <v>21</v>
      </c>
      <c r="D2058" t="s">
        <v>740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238.86</v>
      </c>
      <c r="P2058">
        <v>0</v>
      </c>
      <c r="Q2058">
        <v>238.86</v>
      </c>
    </row>
    <row r="2059" spans="1:17" x14ac:dyDescent="0.25">
      <c r="A2059">
        <v>84</v>
      </c>
      <c r="B2059" t="s">
        <v>485</v>
      </c>
      <c r="C2059" t="s">
        <v>14</v>
      </c>
      <c r="D2059" t="s">
        <v>94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26.54</v>
      </c>
      <c r="N2059">
        <v>0</v>
      </c>
      <c r="O2059">
        <v>0</v>
      </c>
      <c r="P2059">
        <v>0</v>
      </c>
      <c r="Q2059">
        <v>26.54</v>
      </c>
    </row>
    <row r="2060" spans="1:17" x14ac:dyDescent="0.25">
      <c r="A2060">
        <v>84</v>
      </c>
      <c r="B2060" t="s">
        <v>485</v>
      </c>
      <c r="C2060" t="s">
        <v>14</v>
      </c>
      <c r="D2060" t="s">
        <v>741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22.56</v>
      </c>
      <c r="O2060">
        <v>22.56</v>
      </c>
      <c r="P2060">
        <v>75.64</v>
      </c>
      <c r="Q2060">
        <v>120.76</v>
      </c>
    </row>
    <row r="2061" spans="1:17" x14ac:dyDescent="0.25">
      <c r="A2061">
        <v>84</v>
      </c>
      <c r="B2061" t="s">
        <v>917</v>
      </c>
      <c r="C2061" t="s">
        <v>17</v>
      </c>
      <c r="D2061" t="s">
        <v>706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</row>
    <row r="2062" spans="1:17" x14ac:dyDescent="0.25">
      <c r="A2062">
        <v>84</v>
      </c>
      <c r="B2062" t="s">
        <v>917</v>
      </c>
      <c r="C2062" t="s">
        <v>21</v>
      </c>
      <c r="D2062" t="s">
        <v>379</v>
      </c>
      <c r="E2062">
        <v>0</v>
      </c>
      <c r="F2062">
        <v>28.04</v>
      </c>
      <c r="G2062">
        <v>28.04</v>
      </c>
      <c r="H2062">
        <v>42.06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140.19999999999999</v>
      </c>
      <c r="P2062">
        <v>0</v>
      </c>
      <c r="Q2062">
        <v>238.34</v>
      </c>
    </row>
    <row r="2063" spans="1:17" x14ac:dyDescent="0.25">
      <c r="A2063">
        <v>84</v>
      </c>
      <c r="B2063" t="s">
        <v>917</v>
      </c>
      <c r="C2063" t="s">
        <v>21</v>
      </c>
      <c r="D2063" t="s">
        <v>380</v>
      </c>
      <c r="E2063">
        <v>0</v>
      </c>
      <c r="F2063">
        <v>28.04</v>
      </c>
      <c r="G2063">
        <v>98.14</v>
      </c>
      <c r="H2063">
        <v>70.099999999999994</v>
      </c>
      <c r="I2063">
        <v>140.19999999999999</v>
      </c>
      <c r="J2063">
        <v>0</v>
      </c>
      <c r="K2063">
        <v>70.099999999999994</v>
      </c>
      <c r="L2063">
        <v>0</v>
      </c>
      <c r="M2063">
        <v>28.04</v>
      </c>
      <c r="N2063">
        <v>0</v>
      </c>
      <c r="O2063">
        <v>140.19999999999999</v>
      </c>
      <c r="P2063">
        <v>350.5</v>
      </c>
      <c r="Q2063">
        <v>925.32</v>
      </c>
    </row>
    <row r="2064" spans="1:17" x14ac:dyDescent="0.25">
      <c r="A2064">
        <v>84</v>
      </c>
      <c r="B2064" t="s">
        <v>917</v>
      </c>
      <c r="C2064" t="s">
        <v>21</v>
      </c>
      <c r="D2064" t="s">
        <v>381</v>
      </c>
      <c r="E2064">
        <v>0</v>
      </c>
      <c r="F2064">
        <v>28.04</v>
      </c>
      <c r="G2064">
        <v>84.12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42.06</v>
      </c>
      <c r="P2064">
        <v>0</v>
      </c>
      <c r="Q2064">
        <v>154.22</v>
      </c>
    </row>
    <row r="2065" spans="1:17" x14ac:dyDescent="0.25">
      <c r="A2065">
        <v>84</v>
      </c>
      <c r="B2065" t="s">
        <v>917</v>
      </c>
      <c r="C2065" t="s">
        <v>21</v>
      </c>
      <c r="D2065" t="s">
        <v>382</v>
      </c>
      <c r="E2065">
        <v>0</v>
      </c>
      <c r="F2065">
        <v>28.04</v>
      </c>
      <c r="G2065">
        <v>0</v>
      </c>
      <c r="H2065">
        <v>0</v>
      </c>
      <c r="I2065">
        <v>0</v>
      </c>
      <c r="J2065">
        <v>42.06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70.099999999999994</v>
      </c>
    </row>
    <row r="2066" spans="1:17" x14ac:dyDescent="0.25">
      <c r="A2066">
        <v>84</v>
      </c>
      <c r="B2066" t="s">
        <v>917</v>
      </c>
      <c r="C2066" t="s">
        <v>21</v>
      </c>
      <c r="D2066" t="s">
        <v>383</v>
      </c>
      <c r="E2066">
        <v>0</v>
      </c>
      <c r="F2066">
        <v>28.04</v>
      </c>
      <c r="G2066">
        <v>0</v>
      </c>
      <c r="H2066">
        <v>42.06</v>
      </c>
      <c r="I2066">
        <v>0</v>
      </c>
      <c r="J2066">
        <v>42.06</v>
      </c>
      <c r="K2066">
        <v>0</v>
      </c>
      <c r="L2066">
        <v>0</v>
      </c>
      <c r="M2066">
        <v>0</v>
      </c>
      <c r="N2066">
        <v>0</v>
      </c>
      <c r="O2066">
        <v>84.12</v>
      </c>
      <c r="P2066">
        <v>0</v>
      </c>
      <c r="Q2066">
        <v>196.28</v>
      </c>
    </row>
    <row r="2067" spans="1:17" x14ac:dyDescent="0.25">
      <c r="A2067">
        <v>84</v>
      </c>
      <c r="B2067" t="s">
        <v>917</v>
      </c>
      <c r="C2067" t="s">
        <v>21</v>
      </c>
      <c r="D2067" t="s">
        <v>708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56.49</v>
      </c>
      <c r="P2067">
        <v>141.22</v>
      </c>
      <c r="Q2067">
        <v>197.71</v>
      </c>
    </row>
    <row r="2068" spans="1:17" x14ac:dyDescent="0.25">
      <c r="A2068">
        <v>84</v>
      </c>
      <c r="B2068" t="s">
        <v>917</v>
      </c>
      <c r="C2068" t="s">
        <v>21</v>
      </c>
      <c r="D2068" t="s">
        <v>740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56.49</v>
      </c>
      <c r="P2068">
        <v>0</v>
      </c>
      <c r="Q2068">
        <v>56.49</v>
      </c>
    </row>
    <row r="2069" spans="1:17" x14ac:dyDescent="0.25">
      <c r="A2069">
        <v>84</v>
      </c>
      <c r="B2069" t="s">
        <v>917</v>
      </c>
      <c r="C2069" t="s">
        <v>14</v>
      </c>
      <c r="D2069" t="s">
        <v>726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15.06</v>
      </c>
      <c r="Q2069">
        <v>15.06</v>
      </c>
    </row>
    <row r="2070" spans="1:17" x14ac:dyDescent="0.25">
      <c r="A2070">
        <v>84</v>
      </c>
      <c r="B2070" t="s">
        <v>918</v>
      </c>
      <c r="C2070" t="s">
        <v>17</v>
      </c>
      <c r="D2070" t="s">
        <v>706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</row>
    <row r="2071" spans="1:17" x14ac:dyDescent="0.25">
      <c r="A2071">
        <v>84</v>
      </c>
      <c r="B2071" t="s">
        <v>486</v>
      </c>
      <c r="C2071" t="s">
        <v>14</v>
      </c>
      <c r="D2071" t="s">
        <v>60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36.020000000000003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36.020000000000003</v>
      </c>
    </row>
    <row r="2072" spans="1:17" x14ac:dyDescent="0.25">
      <c r="A2072">
        <v>84</v>
      </c>
      <c r="B2072" t="s">
        <v>487</v>
      </c>
      <c r="C2072" t="s">
        <v>64</v>
      </c>
      <c r="D2072" t="s">
        <v>898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541.44000000000005</v>
      </c>
      <c r="O2072">
        <v>0</v>
      </c>
      <c r="P2072">
        <v>0</v>
      </c>
      <c r="Q2072">
        <v>541.44000000000005</v>
      </c>
    </row>
    <row r="2073" spans="1:17" x14ac:dyDescent="0.25">
      <c r="A2073">
        <v>84</v>
      </c>
      <c r="B2073" t="s">
        <v>487</v>
      </c>
      <c r="C2073" t="s">
        <v>64</v>
      </c>
      <c r="D2073" t="s">
        <v>902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406.08</v>
      </c>
      <c r="K2073">
        <v>0</v>
      </c>
      <c r="L2073">
        <v>631.67999999999995</v>
      </c>
      <c r="M2073">
        <v>0</v>
      </c>
      <c r="N2073">
        <v>0</v>
      </c>
      <c r="O2073">
        <v>0</v>
      </c>
      <c r="P2073">
        <v>0</v>
      </c>
      <c r="Q2073">
        <v>1037.76</v>
      </c>
    </row>
    <row r="2074" spans="1:17" x14ac:dyDescent="0.25">
      <c r="A2074">
        <v>84</v>
      </c>
      <c r="B2074" t="s">
        <v>487</v>
      </c>
      <c r="C2074" t="s">
        <v>21</v>
      </c>
      <c r="D2074" t="s">
        <v>426</v>
      </c>
      <c r="E2074">
        <v>0</v>
      </c>
      <c r="F2074">
        <v>0</v>
      </c>
      <c r="G2074">
        <v>403.19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403.19</v>
      </c>
    </row>
    <row r="2075" spans="1:17" x14ac:dyDescent="0.25">
      <c r="A2075">
        <v>84</v>
      </c>
      <c r="B2075" t="s">
        <v>487</v>
      </c>
      <c r="C2075" t="s">
        <v>21</v>
      </c>
      <c r="D2075" t="s">
        <v>708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34.32</v>
      </c>
      <c r="L2075">
        <v>0</v>
      </c>
      <c r="M2075">
        <v>0</v>
      </c>
      <c r="N2075">
        <v>0.56999999999999995</v>
      </c>
      <c r="O2075">
        <v>0</v>
      </c>
      <c r="P2075">
        <v>0.85</v>
      </c>
      <c r="Q2075">
        <v>35.74</v>
      </c>
    </row>
    <row r="2076" spans="1:17" x14ac:dyDescent="0.25">
      <c r="A2076">
        <v>84</v>
      </c>
      <c r="B2076" t="s">
        <v>919</v>
      </c>
      <c r="C2076" t="s">
        <v>27</v>
      </c>
      <c r="D2076" t="s">
        <v>329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</row>
    <row r="2077" spans="1:17" x14ac:dyDescent="0.25">
      <c r="A2077">
        <v>84</v>
      </c>
      <c r="B2077" t="s">
        <v>488</v>
      </c>
      <c r="C2077" t="s">
        <v>17</v>
      </c>
      <c r="D2077" t="s">
        <v>706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</row>
    <row r="2078" spans="1:17" x14ac:dyDescent="0.25">
      <c r="A2078">
        <v>84</v>
      </c>
      <c r="B2078" t="s">
        <v>488</v>
      </c>
      <c r="C2078" t="s">
        <v>27</v>
      </c>
      <c r="D2078" t="s">
        <v>329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132</v>
      </c>
      <c r="L2078">
        <v>330</v>
      </c>
      <c r="M2078">
        <v>0</v>
      </c>
      <c r="N2078">
        <v>0</v>
      </c>
      <c r="O2078">
        <v>0</v>
      </c>
      <c r="P2078">
        <v>0</v>
      </c>
      <c r="Q2078">
        <v>462</v>
      </c>
    </row>
    <row r="2079" spans="1:17" x14ac:dyDescent="0.25">
      <c r="A2079">
        <v>84</v>
      </c>
      <c r="B2079" t="s">
        <v>488</v>
      </c>
      <c r="C2079" t="s">
        <v>27</v>
      </c>
      <c r="D2079" t="s">
        <v>489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33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33</v>
      </c>
    </row>
    <row r="2080" spans="1:17" x14ac:dyDescent="0.25">
      <c r="A2080">
        <v>84</v>
      </c>
      <c r="B2080" t="s">
        <v>488</v>
      </c>
      <c r="C2080" t="s">
        <v>27</v>
      </c>
      <c r="D2080" t="s">
        <v>490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33</v>
      </c>
      <c r="L2080">
        <v>0</v>
      </c>
      <c r="M2080">
        <v>0</v>
      </c>
      <c r="N2080">
        <v>0</v>
      </c>
      <c r="O2080">
        <v>0</v>
      </c>
      <c r="P2080">
        <v>66</v>
      </c>
      <c r="Q2080">
        <v>99</v>
      </c>
    </row>
    <row r="2081" spans="1:17" x14ac:dyDescent="0.25">
      <c r="A2081">
        <v>84</v>
      </c>
      <c r="B2081" t="s">
        <v>488</v>
      </c>
      <c r="C2081" t="s">
        <v>14</v>
      </c>
      <c r="D2081" t="s">
        <v>741</v>
      </c>
      <c r="E2081">
        <v>0</v>
      </c>
      <c r="F2081">
        <v>35.19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71.8</v>
      </c>
      <c r="Q2081">
        <v>106.99</v>
      </c>
    </row>
    <row r="2082" spans="1:17" x14ac:dyDescent="0.25">
      <c r="A2082">
        <v>84</v>
      </c>
      <c r="B2082" t="s">
        <v>920</v>
      </c>
      <c r="C2082" t="s">
        <v>27</v>
      </c>
      <c r="D2082" t="s">
        <v>329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</row>
    <row r="2083" spans="1:17" x14ac:dyDescent="0.25">
      <c r="A2083">
        <v>84</v>
      </c>
      <c r="B2083" t="s">
        <v>491</v>
      </c>
      <c r="C2083" t="s">
        <v>17</v>
      </c>
      <c r="D2083" t="s">
        <v>706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</row>
    <row r="2084" spans="1:17" x14ac:dyDescent="0.25">
      <c r="A2084">
        <v>84</v>
      </c>
      <c r="B2084" t="s">
        <v>491</v>
      </c>
      <c r="C2084" t="s">
        <v>27</v>
      </c>
      <c r="D2084" t="s">
        <v>329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198</v>
      </c>
      <c r="L2084">
        <v>330</v>
      </c>
      <c r="M2084">
        <v>0</v>
      </c>
      <c r="N2084">
        <v>0</v>
      </c>
      <c r="O2084">
        <v>0</v>
      </c>
      <c r="P2084">
        <v>0</v>
      </c>
      <c r="Q2084">
        <v>528</v>
      </c>
    </row>
    <row r="2085" spans="1:17" x14ac:dyDescent="0.25">
      <c r="A2085">
        <v>84</v>
      </c>
      <c r="B2085" t="s">
        <v>491</v>
      </c>
      <c r="C2085" t="s">
        <v>27</v>
      </c>
      <c r="D2085" t="s">
        <v>489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33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33</v>
      </c>
    </row>
    <row r="2086" spans="1:17" x14ac:dyDescent="0.25">
      <c r="A2086">
        <v>84</v>
      </c>
      <c r="B2086" t="s">
        <v>491</v>
      </c>
      <c r="C2086" t="s">
        <v>27</v>
      </c>
      <c r="D2086" t="s">
        <v>490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33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33</v>
      </c>
    </row>
    <row r="2087" spans="1:17" x14ac:dyDescent="0.25">
      <c r="A2087">
        <v>84</v>
      </c>
      <c r="B2087" t="s">
        <v>491</v>
      </c>
      <c r="C2087" t="s">
        <v>14</v>
      </c>
      <c r="D2087" t="s">
        <v>741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71.8</v>
      </c>
      <c r="Q2087">
        <v>71.8</v>
      </c>
    </row>
    <row r="2088" spans="1:17" x14ac:dyDescent="0.25">
      <c r="A2088">
        <v>84</v>
      </c>
      <c r="B2088" t="s">
        <v>492</v>
      </c>
      <c r="C2088" t="s">
        <v>21</v>
      </c>
      <c r="D2088" t="s">
        <v>899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26.73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26.73</v>
      </c>
    </row>
    <row r="2089" spans="1:17" x14ac:dyDescent="0.25">
      <c r="A2089">
        <v>84</v>
      </c>
      <c r="B2089" t="s">
        <v>492</v>
      </c>
      <c r="C2089" t="s">
        <v>14</v>
      </c>
      <c r="D2089" t="s">
        <v>871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88.13</v>
      </c>
      <c r="K2089">
        <v>132.19999999999999</v>
      </c>
      <c r="L2089">
        <v>161.57</v>
      </c>
      <c r="M2089">
        <v>279.07</v>
      </c>
      <c r="N2089">
        <v>279.08</v>
      </c>
      <c r="O2089">
        <v>132.19999999999999</v>
      </c>
      <c r="P2089">
        <v>176.26</v>
      </c>
      <c r="Q2089">
        <v>1248.51</v>
      </c>
    </row>
    <row r="2090" spans="1:17" x14ac:dyDescent="0.25">
      <c r="A2090">
        <v>84</v>
      </c>
      <c r="B2090" t="s">
        <v>492</v>
      </c>
      <c r="C2090" t="s">
        <v>14</v>
      </c>
      <c r="D2090" t="s">
        <v>872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88.13</v>
      </c>
      <c r="K2090">
        <v>58.76</v>
      </c>
      <c r="L2090">
        <v>58.76</v>
      </c>
      <c r="M2090">
        <v>102.82</v>
      </c>
      <c r="N2090">
        <v>161.57</v>
      </c>
      <c r="O2090">
        <v>190.93</v>
      </c>
      <c r="P2090">
        <v>205.63</v>
      </c>
      <c r="Q2090">
        <v>866.6</v>
      </c>
    </row>
    <row r="2091" spans="1:17" x14ac:dyDescent="0.25">
      <c r="A2091">
        <v>84</v>
      </c>
      <c r="B2091" t="s">
        <v>492</v>
      </c>
      <c r="C2091" t="s">
        <v>14</v>
      </c>
      <c r="D2091" t="s">
        <v>873</v>
      </c>
      <c r="E2091">
        <v>28.8</v>
      </c>
      <c r="F2091">
        <v>73.45</v>
      </c>
      <c r="G2091">
        <v>73.45</v>
      </c>
      <c r="H2091">
        <v>58.76</v>
      </c>
      <c r="I2091">
        <v>102.82</v>
      </c>
      <c r="J2091">
        <v>117.51</v>
      </c>
      <c r="K2091">
        <v>44.07</v>
      </c>
      <c r="L2091">
        <v>73.44</v>
      </c>
      <c r="M2091">
        <v>146.88999999999999</v>
      </c>
      <c r="N2091">
        <v>88.13</v>
      </c>
      <c r="O2091">
        <v>132.19</v>
      </c>
      <c r="P2091">
        <v>117.51</v>
      </c>
      <c r="Q2091">
        <v>1057.02</v>
      </c>
    </row>
    <row r="2092" spans="1:17" x14ac:dyDescent="0.25">
      <c r="A2092">
        <v>84</v>
      </c>
      <c r="B2092" t="s">
        <v>492</v>
      </c>
      <c r="C2092" t="s">
        <v>14</v>
      </c>
      <c r="D2092" t="s">
        <v>874</v>
      </c>
      <c r="E2092">
        <v>0</v>
      </c>
      <c r="F2092">
        <v>0</v>
      </c>
      <c r="G2092">
        <v>0</v>
      </c>
      <c r="H2092">
        <v>0</v>
      </c>
      <c r="I2092">
        <v>44.06</v>
      </c>
      <c r="J2092">
        <v>161.57</v>
      </c>
      <c r="K2092">
        <v>73.45</v>
      </c>
      <c r="L2092">
        <v>73.45</v>
      </c>
      <c r="M2092">
        <v>161.58000000000001</v>
      </c>
      <c r="N2092">
        <v>235</v>
      </c>
      <c r="O2092">
        <v>264.39</v>
      </c>
      <c r="P2092">
        <v>117.5</v>
      </c>
      <c r="Q2092">
        <v>1131</v>
      </c>
    </row>
    <row r="2093" spans="1:17" x14ac:dyDescent="0.25">
      <c r="A2093">
        <v>84</v>
      </c>
      <c r="B2093" t="s">
        <v>492</v>
      </c>
      <c r="C2093" t="s">
        <v>14</v>
      </c>
      <c r="D2093" t="s">
        <v>875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44.06</v>
      </c>
      <c r="K2093">
        <v>0</v>
      </c>
      <c r="L2093">
        <v>0</v>
      </c>
      <c r="M2093">
        <v>0</v>
      </c>
      <c r="N2093">
        <v>0</v>
      </c>
      <c r="O2093">
        <v>293.76</v>
      </c>
      <c r="P2093">
        <v>146.88</v>
      </c>
      <c r="Q2093">
        <v>484.7</v>
      </c>
    </row>
    <row r="2094" spans="1:17" x14ac:dyDescent="0.25">
      <c r="A2094">
        <v>84</v>
      </c>
      <c r="B2094" t="s">
        <v>492</v>
      </c>
      <c r="C2094" t="s">
        <v>14</v>
      </c>
      <c r="D2094" t="s">
        <v>741</v>
      </c>
      <c r="E2094">
        <v>0</v>
      </c>
      <c r="F2094">
        <v>0</v>
      </c>
      <c r="G2094">
        <v>99</v>
      </c>
      <c r="H2094">
        <v>75.73</v>
      </c>
      <c r="I2094">
        <v>19.8</v>
      </c>
      <c r="J2094">
        <v>79.2</v>
      </c>
      <c r="K2094">
        <v>64.84</v>
      </c>
      <c r="L2094">
        <v>19.8</v>
      </c>
      <c r="M2094">
        <v>39.6</v>
      </c>
      <c r="N2094">
        <v>118.8</v>
      </c>
      <c r="O2094">
        <v>79.2</v>
      </c>
      <c r="P2094">
        <v>237.6</v>
      </c>
      <c r="Q2094">
        <v>833.57</v>
      </c>
    </row>
    <row r="2095" spans="1:17" x14ac:dyDescent="0.25">
      <c r="A2095">
        <v>84</v>
      </c>
      <c r="B2095" t="s">
        <v>492</v>
      </c>
      <c r="C2095" t="s">
        <v>14</v>
      </c>
      <c r="D2095" t="s">
        <v>195</v>
      </c>
      <c r="E2095">
        <v>0</v>
      </c>
      <c r="F2095">
        <v>145.5</v>
      </c>
      <c r="G2095">
        <v>198.01</v>
      </c>
      <c r="H2095">
        <v>0</v>
      </c>
      <c r="I2095">
        <v>0</v>
      </c>
      <c r="J2095">
        <v>0</v>
      </c>
      <c r="K2095">
        <v>79.2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422.71</v>
      </c>
    </row>
    <row r="2096" spans="1:17" x14ac:dyDescent="0.25">
      <c r="A2096">
        <v>84</v>
      </c>
      <c r="B2096" t="s">
        <v>493</v>
      </c>
      <c r="C2096" t="s">
        <v>17</v>
      </c>
      <c r="D2096" t="s">
        <v>706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</row>
    <row r="2097" spans="1:17" x14ac:dyDescent="0.25">
      <c r="A2097">
        <v>84</v>
      </c>
      <c r="B2097" t="s">
        <v>921</v>
      </c>
      <c r="C2097" t="s">
        <v>17</v>
      </c>
      <c r="D2097" t="s">
        <v>706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</row>
    <row r="2098" spans="1:17" x14ac:dyDescent="0.25">
      <c r="A2098">
        <v>84</v>
      </c>
      <c r="B2098" t="s">
        <v>921</v>
      </c>
      <c r="C2098" t="s">
        <v>21</v>
      </c>
      <c r="D2098" t="s">
        <v>379</v>
      </c>
      <c r="E2098">
        <v>0</v>
      </c>
      <c r="F2098">
        <v>28.04</v>
      </c>
      <c r="G2098">
        <v>28.04</v>
      </c>
      <c r="H2098">
        <v>42.06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140.19999999999999</v>
      </c>
      <c r="P2098">
        <v>0</v>
      </c>
      <c r="Q2098">
        <v>238.34</v>
      </c>
    </row>
    <row r="2099" spans="1:17" x14ac:dyDescent="0.25">
      <c r="A2099">
        <v>84</v>
      </c>
      <c r="B2099" t="s">
        <v>921</v>
      </c>
      <c r="C2099" t="s">
        <v>21</v>
      </c>
      <c r="D2099" t="s">
        <v>380</v>
      </c>
      <c r="E2099">
        <v>0</v>
      </c>
      <c r="F2099">
        <v>28.04</v>
      </c>
      <c r="G2099">
        <v>28.04</v>
      </c>
      <c r="H2099">
        <v>112.16</v>
      </c>
      <c r="I2099">
        <v>140.19999999999999</v>
      </c>
      <c r="J2099">
        <v>0</v>
      </c>
      <c r="K2099">
        <v>84.12</v>
      </c>
      <c r="L2099">
        <v>0</v>
      </c>
      <c r="M2099">
        <v>56.08</v>
      </c>
      <c r="N2099">
        <v>0</v>
      </c>
      <c r="O2099">
        <v>140.19999999999999</v>
      </c>
      <c r="P2099">
        <v>350.5</v>
      </c>
      <c r="Q2099">
        <v>939.34</v>
      </c>
    </row>
    <row r="2100" spans="1:17" x14ac:dyDescent="0.25">
      <c r="A2100">
        <v>84</v>
      </c>
      <c r="B2100" t="s">
        <v>921</v>
      </c>
      <c r="C2100" t="s">
        <v>21</v>
      </c>
      <c r="D2100" t="s">
        <v>381</v>
      </c>
      <c r="E2100">
        <v>0</v>
      </c>
      <c r="F2100">
        <v>28.04</v>
      </c>
      <c r="G2100">
        <v>84.12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98.14</v>
      </c>
      <c r="P2100">
        <v>0</v>
      </c>
      <c r="Q2100">
        <v>210.3</v>
      </c>
    </row>
    <row r="2101" spans="1:17" x14ac:dyDescent="0.25">
      <c r="A2101">
        <v>84</v>
      </c>
      <c r="B2101" t="s">
        <v>921</v>
      </c>
      <c r="C2101" t="s">
        <v>21</v>
      </c>
      <c r="D2101" t="s">
        <v>382</v>
      </c>
      <c r="E2101">
        <v>0</v>
      </c>
      <c r="F2101">
        <v>28.04</v>
      </c>
      <c r="G2101">
        <v>0</v>
      </c>
      <c r="H2101">
        <v>0</v>
      </c>
      <c r="I2101">
        <v>0</v>
      </c>
      <c r="J2101">
        <v>42.06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70.099999999999994</v>
      </c>
    </row>
    <row r="2102" spans="1:17" x14ac:dyDescent="0.25">
      <c r="A2102">
        <v>84</v>
      </c>
      <c r="B2102" t="s">
        <v>921</v>
      </c>
      <c r="C2102" t="s">
        <v>21</v>
      </c>
      <c r="D2102" t="s">
        <v>383</v>
      </c>
      <c r="E2102">
        <v>0</v>
      </c>
      <c r="F2102">
        <v>28.04</v>
      </c>
      <c r="G2102">
        <v>0</v>
      </c>
      <c r="H2102">
        <v>70.099999999999994</v>
      </c>
      <c r="I2102">
        <v>0</v>
      </c>
      <c r="J2102">
        <v>0</v>
      </c>
      <c r="K2102">
        <v>0</v>
      </c>
      <c r="L2102">
        <v>0</v>
      </c>
      <c r="M2102">
        <v>56.08</v>
      </c>
      <c r="N2102">
        <v>0</v>
      </c>
      <c r="O2102">
        <v>56.08</v>
      </c>
      <c r="P2102">
        <v>0</v>
      </c>
      <c r="Q2102">
        <v>210.3</v>
      </c>
    </row>
    <row r="2103" spans="1:17" x14ac:dyDescent="0.25">
      <c r="A2103">
        <v>84</v>
      </c>
      <c r="B2103" t="s">
        <v>921</v>
      </c>
      <c r="C2103" t="s">
        <v>21</v>
      </c>
      <c r="D2103" t="s">
        <v>708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57.24</v>
      </c>
      <c r="P2103">
        <v>143.1</v>
      </c>
      <c r="Q2103">
        <v>200.34</v>
      </c>
    </row>
    <row r="2104" spans="1:17" x14ac:dyDescent="0.25">
      <c r="A2104">
        <v>84</v>
      </c>
      <c r="B2104" t="s">
        <v>921</v>
      </c>
      <c r="C2104" t="s">
        <v>21</v>
      </c>
      <c r="D2104" t="s">
        <v>740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57.24</v>
      </c>
      <c r="P2104">
        <v>0</v>
      </c>
      <c r="Q2104">
        <v>57.24</v>
      </c>
    </row>
    <row r="2105" spans="1:17" x14ac:dyDescent="0.25">
      <c r="A2105">
        <v>84</v>
      </c>
      <c r="B2105" t="s">
        <v>921</v>
      </c>
      <c r="C2105" t="s">
        <v>14</v>
      </c>
      <c r="D2105" t="s">
        <v>726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15.26</v>
      </c>
      <c r="Q2105">
        <v>15.26</v>
      </c>
    </row>
    <row r="2106" spans="1:17" x14ac:dyDescent="0.25">
      <c r="A2106">
        <v>84</v>
      </c>
      <c r="B2106" t="s">
        <v>494</v>
      </c>
      <c r="C2106" t="s">
        <v>27</v>
      </c>
      <c r="D2106" t="s">
        <v>75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</row>
    <row r="2107" spans="1:17" x14ac:dyDescent="0.25">
      <c r="A2107">
        <v>84</v>
      </c>
      <c r="B2107" t="s">
        <v>494</v>
      </c>
      <c r="C2107" t="s">
        <v>27</v>
      </c>
      <c r="D2107" t="s">
        <v>439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</row>
    <row r="2108" spans="1:17" x14ac:dyDescent="0.25">
      <c r="A2108">
        <v>84</v>
      </c>
      <c r="B2108" t="s">
        <v>494</v>
      </c>
      <c r="C2108" t="s">
        <v>21</v>
      </c>
      <c r="D2108" t="s">
        <v>71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</row>
    <row r="2109" spans="1:17" x14ac:dyDescent="0.25">
      <c r="A2109">
        <v>84</v>
      </c>
      <c r="B2109" t="s">
        <v>495</v>
      </c>
      <c r="C2109" t="s">
        <v>27</v>
      </c>
      <c r="D2109" t="s">
        <v>849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79.319999999999993</v>
      </c>
      <c r="P2109">
        <v>0</v>
      </c>
      <c r="Q2109">
        <v>79.319999999999993</v>
      </c>
    </row>
    <row r="2110" spans="1:17" x14ac:dyDescent="0.25">
      <c r="A2110">
        <v>84</v>
      </c>
      <c r="B2110" t="s">
        <v>495</v>
      </c>
      <c r="C2110" t="s">
        <v>27</v>
      </c>
      <c r="D2110" t="s">
        <v>75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63.48</v>
      </c>
      <c r="N2110">
        <v>0</v>
      </c>
      <c r="O2110">
        <v>0</v>
      </c>
      <c r="P2110">
        <v>0</v>
      </c>
      <c r="Q2110">
        <v>63.48</v>
      </c>
    </row>
    <row r="2111" spans="1:17" x14ac:dyDescent="0.25">
      <c r="A2111">
        <v>84</v>
      </c>
      <c r="B2111" t="s">
        <v>495</v>
      </c>
      <c r="C2111" t="s">
        <v>27</v>
      </c>
      <c r="D2111" t="s">
        <v>439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171</v>
      </c>
      <c r="M2111">
        <v>0</v>
      </c>
      <c r="N2111">
        <v>0</v>
      </c>
      <c r="O2111">
        <v>0</v>
      </c>
      <c r="P2111">
        <v>114</v>
      </c>
      <c r="Q2111">
        <v>285</v>
      </c>
    </row>
    <row r="2112" spans="1:17" x14ac:dyDescent="0.25">
      <c r="A2112">
        <v>84</v>
      </c>
      <c r="B2112" t="s">
        <v>495</v>
      </c>
      <c r="C2112" t="s">
        <v>64</v>
      </c>
      <c r="D2112" t="s">
        <v>65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134.84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134.84</v>
      </c>
    </row>
    <row r="2113" spans="1:17" x14ac:dyDescent="0.25">
      <c r="A2113">
        <v>84</v>
      </c>
      <c r="B2113" t="s">
        <v>495</v>
      </c>
      <c r="C2113" t="s">
        <v>21</v>
      </c>
      <c r="D2113" t="s">
        <v>54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65.47</v>
      </c>
      <c r="Q2113">
        <v>65.47</v>
      </c>
    </row>
    <row r="2114" spans="1:17" x14ac:dyDescent="0.25">
      <c r="A2114">
        <v>84</v>
      </c>
      <c r="B2114" t="s">
        <v>495</v>
      </c>
      <c r="C2114" t="s">
        <v>21</v>
      </c>
      <c r="D2114" t="s">
        <v>342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66.069999999999993</v>
      </c>
      <c r="P2114">
        <v>0</v>
      </c>
      <c r="Q2114">
        <v>66.069999999999993</v>
      </c>
    </row>
    <row r="2115" spans="1:17" x14ac:dyDescent="0.25">
      <c r="A2115">
        <v>84</v>
      </c>
      <c r="B2115" t="s">
        <v>495</v>
      </c>
      <c r="C2115" t="s">
        <v>14</v>
      </c>
      <c r="D2115" t="s">
        <v>72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250.08</v>
      </c>
      <c r="P2115">
        <v>62.52</v>
      </c>
      <c r="Q2115">
        <v>312.60000000000002</v>
      </c>
    </row>
    <row r="2116" spans="1:17" x14ac:dyDescent="0.25">
      <c r="A2116">
        <v>84</v>
      </c>
      <c r="B2116" t="s">
        <v>495</v>
      </c>
      <c r="C2116" t="s">
        <v>14</v>
      </c>
      <c r="D2116" t="s">
        <v>735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125.04</v>
      </c>
      <c r="O2116">
        <v>0</v>
      </c>
      <c r="P2116">
        <v>0</v>
      </c>
      <c r="Q2116">
        <v>125.04</v>
      </c>
    </row>
    <row r="2117" spans="1:17" x14ac:dyDescent="0.25">
      <c r="A2117">
        <v>84</v>
      </c>
      <c r="B2117" t="s">
        <v>495</v>
      </c>
      <c r="C2117" t="s">
        <v>14</v>
      </c>
      <c r="D2117" t="s">
        <v>741</v>
      </c>
      <c r="E2117">
        <v>0</v>
      </c>
      <c r="F2117">
        <v>0</v>
      </c>
      <c r="G2117">
        <v>0</v>
      </c>
      <c r="H2117">
        <v>134.84</v>
      </c>
      <c r="I2117">
        <v>0</v>
      </c>
      <c r="J2117">
        <v>0</v>
      </c>
      <c r="K2117">
        <v>0</v>
      </c>
      <c r="L2117">
        <v>0</v>
      </c>
      <c r="M2117">
        <v>146.74</v>
      </c>
      <c r="N2117">
        <v>0</v>
      </c>
      <c r="O2117">
        <v>0</v>
      </c>
      <c r="P2117">
        <v>67.42</v>
      </c>
      <c r="Q2117">
        <v>349</v>
      </c>
    </row>
    <row r="2118" spans="1:17" x14ac:dyDescent="0.25">
      <c r="A2118">
        <v>84</v>
      </c>
      <c r="B2118" t="s">
        <v>496</v>
      </c>
      <c r="C2118" t="s">
        <v>21</v>
      </c>
      <c r="D2118" t="s">
        <v>54</v>
      </c>
      <c r="E2118">
        <v>0</v>
      </c>
      <c r="F2118">
        <v>45.72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45.73</v>
      </c>
      <c r="M2118">
        <v>0</v>
      </c>
      <c r="N2118">
        <v>0</v>
      </c>
      <c r="O2118">
        <v>0</v>
      </c>
      <c r="P2118">
        <v>0</v>
      </c>
      <c r="Q2118">
        <v>91.45</v>
      </c>
    </row>
    <row r="2119" spans="1:17" x14ac:dyDescent="0.25">
      <c r="A2119">
        <v>84</v>
      </c>
      <c r="B2119" t="s">
        <v>496</v>
      </c>
      <c r="C2119" t="s">
        <v>14</v>
      </c>
      <c r="D2119" t="s">
        <v>725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47.04</v>
      </c>
      <c r="N2119">
        <v>0</v>
      </c>
      <c r="O2119">
        <v>0</v>
      </c>
      <c r="P2119">
        <v>0</v>
      </c>
      <c r="Q2119">
        <v>47.04</v>
      </c>
    </row>
    <row r="2120" spans="1:17" x14ac:dyDescent="0.25">
      <c r="A2120">
        <v>84</v>
      </c>
      <c r="B2120" t="s">
        <v>496</v>
      </c>
      <c r="C2120" t="s">
        <v>14</v>
      </c>
      <c r="D2120" t="s">
        <v>72</v>
      </c>
      <c r="E2120">
        <v>92.16</v>
      </c>
      <c r="F2120">
        <v>0</v>
      </c>
      <c r="G2120">
        <v>89.16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89.16</v>
      </c>
      <c r="O2120">
        <v>44.58</v>
      </c>
      <c r="P2120">
        <v>89.16</v>
      </c>
      <c r="Q2120">
        <v>404.22</v>
      </c>
    </row>
    <row r="2121" spans="1:17" x14ac:dyDescent="0.25">
      <c r="A2121">
        <v>84</v>
      </c>
      <c r="B2121" t="s">
        <v>496</v>
      </c>
      <c r="C2121" t="s">
        <v>14</v>
      </c>
      <c r="D2121" t="s">
        <v>105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52.92</v>
      </c>
      <c r="N2121">
        <v>0</v>
      </c>
      <c r="O2121">
        <v>0</v>
      </c>
      <c r="P2121">
        <v>0</v>
      </c>
      <c r="Q2121">
        <v>52.92</v>
      </c>
    </row>
    <row r="2122" spans="1:17" x14ac:dyDescent="0.25">
      <c r="A2122">
        <v>84</v>
      </c>
      <c r="B2122" t="s">
        <v>497</v>
      </c>
      <c r="C2122" t="s">
        <v>27</v>
      </c>
      <c r="D2122" t="s">
        <v>75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</row>
    <row r="2123" spans="1:17" x14ac:dyDescent="0.25">
      <c r="A2123">
        <v>84</v>
      </c>
      <c r="B2123" t="s">
        <v>497</v>
      </c>
      <c r="C2123" t="s">
        <v>21</v>
      </c>
      <c r="D2123" t="s">
        <v>71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</row>
    <row r="2124" spans="1:17" x14ac:dyDescent="0.25">
      <c r="A2124">
        <v>84</v>
      </c>
      <c r="B2124" t="s">
        <v>498</v>
      </c>
      <c r="C2124" t="s">
        <v>21</v>
      </c>
      <c r="D2124" t="s">
        <v>54</v>
      </c>
      <c r="E2124">
        <v>0</v>
      </c>
      <c r="F2124">
        <v>48.12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48.13</v>
      </c>
      <c r="M2124">
        <v>0</v>
      </c>
      <c r="N2124">
        <v>0</v>
      </c>
      <c r="O2124">
        <v>0</v>
      </c>
      <c r="P2124">
        <v>49.13</v>
      </c>
      <c r="Q2124">
        <v>145.38</v>
      </c>
    </row>
    <row r="2125" spans="1:17" x14ac:dyDescent="0.25">
      <c r="A2125">
        <v>84</v>
      </c>
      <c r="B2125" t="s">
        <v>498</v>
      </c>
      <c r="C2125" t="s">
        <v>14</v>
      </c>
      <c r="D2125" t="s">
        <v>725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</row>
    <row r="2126" spans="1:17" x14ac:dyDescent="0.25">
      <c r="A2126">
        <v>84</v>
      </c>
      <c r="B2126" t="s">
        <v>498</v>
      </c>
      <c r="C2126" t="s">
        <v>14</v>
      </c>
      <c r="D2126" t="s">
        <v>72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140.76</v>
      </c>
      <c r="P2126">
        <v>0</v>
      </c>
      <c r="Q2126">
        <v>140.76</v>
      </c>
    </row>
    <row r="2127" spans="1:17" x14ac:dyDescent="0.25">
      <c r="A2127">
        <v>84</v>
      </c>
      <c r="B2127" t="s">
        <v>498</v>
      </c>
      <c r="C2127" t="s">
        <v>14</v>
      </c>
      <c r="D2127" t="s">
        <v>105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</row>
    <row r="2128" spans="1:17" x14ac:dyDescent="0.25">
      <c r="A2128">
        <v>84</v>
      </c>
      <c r="B2128" t="s">
        <v>499</v>
      </c>
      <c r="C2128" t="s">
        <v>27</v>
      </c>
      <c r="D2128" t="s">
        <v>44</v>
      </c>
      <c r="E2128">
        <v>0</v>
      </c>
      <c r="F2128">
        <v>0</v>
      </c>
      <c r="G2128">
        <v>20.350000000000001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20.350000000000001</v>
      </c>
    </row>
    <row r="2129" spans="1:17" x14ac:dyDescent="0.25">
      <c r="A2129">
        <v>84</v>
      </c>
      <c r="B2129" t="s">
        <v>499</v>
      </c>
      <c r="C2129" t="s">
        <v>64</v>
      </c>
      <c r="D2129" t="s">
        <v>902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350.4</v>
      </c>
      <c r="K2129">
        <v>0</v>
      </c>
      <c r="L2129">
        <v>525.6</v>
      </c>
      <c r="M2129">
        <v>0</v>
      </c>
      <c r="N2129">
        <v>0</v>
      </c>
      <c r="O2129">
        <v>0</v>
      </c>
      <c r="P2129">
        <v>0</v>
      </c>
      <c r="Q2129">
        <v>876</v>
      </c>
    </row>
    <row r="2130" spans="1:17" x14ac:dyDescent="0.25">
      <c r="A2130">
        <v>84</v>
      </c>
      <c r="B2130" t="s">
        <v>499</v>
      </c>
      <c r="C2130" t="s">
        <v>21</v>
      </c>
      <c r="D2130" t="s">
        <v>708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25.44</v>
      </c>
      <c r="M2130">
        <v>0</v>
      </c>
      <c r="N2130">
        <v>0</v>
      </c>
      <c r="O2130">
        <v>0</v>
      </c>
      <c r="P2130">
        <v>0</v>
      </c>
      <c r="Q2130">
        <v>25.44</v>
      </c>
    </row>
    <row r="2131" spans="1:17" x14ac:dyDescent="0.25">
      <c r="A2131">
        <v>84</v>
      </c>
      <c r="B2131" t="s">
        <v>499</v>
      </c>
      <c r="C2131" t="s">
        <v>21</v>
      </c>
      <c r="D2131" t="s">
        <v>740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25.44</v>
      </c>
      <c r="O2131">
        <v>0</v>
      </c>
      <c r="P2131">
        <v>0</v>
      </c>
      <c r="Q2131">
        <v>25.44</v>
      </c>
    </row>
    <row r="2132" spans="1:17" x14ac:dyDescent="0.25">
      <c r="A2132">
        <v>84</v>
      </c>
      <c r="B2132" t="s">
        <v>500</v>
      </c>
      <c r="C2132" t="s">
        <v>14</v>
      </c>
      <c r="D2132" t="s">
        <v>706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</row>
    <row r="2133" spans="1:17" x14ac:dyDescent="0.25">
      <c r="A2133">
        <v>84</v>
      </c>
      <c r="B2133" t="s">
        <v>501</v>
      </c>
      <c r="C2133" t="s">
        <v>27</v>
      </c>
      <c r="D2133" t="s">
        <v>44</v>
      </c>
      <c r="E2133">
        <v>0</v>
      </c>
      <c r="F2133">
        <v>0</v>
      </c>
      <c r="G2133">
        <v>20.350000000000001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20.350000000000001</v>
      </c>
    </row>
    <row r="2134" spans="1:17" x14ac:dyDescent="0.25">
      <c r="A2134">
        <v>84</v>
      </c>
      <c r="B2134" t="s">
        <v>501</v>
      </c>
      <c r="C2134" t="s">
        <v>64</v>
      </c>
      <c r="D2134" t="s">
        <v>902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350.4</v>
      </c>
      <c r="K2134">
        <v>0</v>
      </c>
      <c r="L2134">
        <v>525.6</v>
      </c>
      <c r="M2134">
        <v>0</v>
      </c>
      <c r="N2134">
        <v>0</v>
      </c>
      <c r="O2134">
        <v>0</v>
      </c>
      <c r="P2134">
        <v>0</v>
      </c>
      <c r="Q2134">
        <v>876</v>
      </c>
    </row>
    <row r="2135" spans="1:17" x14ac:dyDescent="0.25">
      <c r="A2135">
        <v>84</v>
      </c>
      <c r="B2135" t="s">
        <v>501</v>
      </c>
      <c r="C2135" t="s">
        <v>21</v>
      </c>
      <c r="D2135" t="s">
        <v>86</v>
      </c>
      <c r="E2135">
        <v>18.670000000000002</v>
      </c>
      <c r="F2135">
        <v>49.8</v>
      </c>
      <c r="G2135">
        <v>38.159999999999997</v>
      </c>
      <c r="H2135">
        <v>19.079999999999998</v>
      </c>
      <c r="I2135">
        <v>0</v>
      </c>
      <c r="J2135">
        <v>0</v>
      </c>
      <c r="K2135">
        <v>0</v>
      </c>
      <c r="L2135">
        <v>0</v>
      </c>
      <c r="M2135">
        <v>25.44</v>
      </c>
      <c r="N2135">
        <v>0</v>
      </c>
      <c r="O2135">
        <v>0</v>
      </c>
      <c r="P2135">
        <v>0</v>
      </c>
      <c r="Q2135">
        <v>151.15</v>
      </c>
    </row>
    <row r="2136" spans="1:17" x14ac:dyDescent="0.25">
      <c r="A2136">
        <v>84</v>
      </c>
      <c r="B2136" t="s">
        <v>501</v>
      </c>
      <c r="C2136" t="s">
        <v>21</v>
      </c>
      <c r="D2136" t="s">
        <v>708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25.44</v>
      </c>
      <c r="M2136">
        <v>0</v>
      </c>
      <c r="N2136">
        <v>0</v>
      </c>
      <c r="O2136">
        <v>0</v>
      </c>
      <c r="P2136">
        <v>0</v>
      </c>
      <c r="Q2136">
        <v>25.44</v>
      </c>
    </row>
    <row r="2137" spans="1:17" x14ac:dyDescent="0.25">
      <c r="A2137">
        <v>84</v>
      </c>
      <c r="B2137" t="s">
        <v>501</v>
      </c>
      <c r="C2137" t="s">
        <v>21</v>
      </c>
      <c r="D2137" t="s">
        <v>740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25.44</v>
      </c>
      <c r="O2137">
        <v>0</v>
      </c>
      <c r="P2137">
        <v>0</v>
      </c>
      <c r="Q2137">
        <v>25.44</v>
      </c>
    </row>
    <row r="2138" spans="1:17" x14ac:dyDescent="0.25">
      <c r="A2138">
        <v>84</v>
      </c>
      <c r="B2138" t="s">
        <v>501</v>
      </c>
      <c r="C2138" t="s">
        <v>87</v>
      </c>
      <c r="D2138" t="s">
        <v>86</v>
      </c>
      <c r="E2138">
        <v>18.670000000000002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18.670000000000002</v>
      </c>
    </row>
    <row r="2139" spans="1:17" x14ac:dyDescent="0.25">
      <c r="A2139">
        <v>84</v>
      </c>
      <c r="B2139" t="s">
        <v>502</v>
      </c>
      <c r="C2139" t="s">
        <v>17</v>
      </c>
      <c r="D2139" t="s">
        <v>706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</row>
    <row r="2140" spans="1:17" x14ac:dyDescent="0.25">
      <c r="A2140">
        <v>84</v>
      </c>
      <c r="B2140" t="s">
        <v>502</v>
      </c>
      <c r="C2140" t="s">
        <v>21</v>
      </c>
      <c r="D2140" t="s">
        <v>70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12.72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12.72</v>
      </c>
    </row>
    <row r="2141" spans="1:17" x14ac:dyDescent="0.25">
      <c r="A2141">
        <v>84</v>
      </c>
      <c r="B2141" t="s">
        <v>503</v>
      </c>
      <c r="C2141" t="s">
        <v>27</v>
      </c>
      <c r="D2141" t="s">
        <v>51</v>
      </c>
      <c r="E2141">
        <v>0</v>
      </c>
      <c r="F2141">
        <v>0</v>
      </c>
      <c r="G2141">
        <v>21.19</v>
      </c>
      <c r="H2141">
        <v>63.57</v>
      </c>
      <c r="I2141">
        <v>0</v>
      </c>
      <c r="J2141">
        <v>42.38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127.14</v>
      </c>
    </row>
    <row r="2142" spans="1:17" x14ac:dyDescent="0.25">
      <c r="A2142">
        <v>84</v>
      </c>
      <c r="B2142" t="s">
        <v>503</v>
      </c>
      <c r="C2142" t="s">
        <v>27</v>
      </c>
      <c r="D2142" t="s">
        <v>44</v>
      </c>
      <c r="E2142">
        <v>0</v>
      </c>
      <c r="F2142">
        <v>0</v>
      </c>
      <c r="G2142">
        <v>20.350000000000001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20.350000000000001</v>
      </c>
    </row>
    <row r="2143" spans="1:17" x14ac:dyDescent="0.25">
      <c r="A2143">
        <v>84</v>
      </c>
      <c r="B2143" t="s">
        <v>503</v>
      </c>
      <c r="C2143" t="s">
        <v>64</v>
      </c>
      <c r="D2143" t="s">
        <v>902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350.4</v>
      </c>
      <c r="K2143">
        <v>0</v>
      </c>
      <c r="L2143">
        <v>525.6</v>
      </c>
      <c r="M2143">
        <v>0</v>
      </c>
      <c r="N2143">
        <v>0</v>
      </c>
      <c r="O2143">
        <v>0</v>
      </c>
      <c r="P2143">
        <v>0</v>
      </c>
      <c r="Q2143">
        <v>876</v>
      </c>
    </row>
    <row r="2144" spans="1:17" x14ac:dyDescent="0.25">
      <c r="A2144">
        <v>84</v>
      </c>
      <c r="B2144" t="s">
        <v>503</v>
      </c>
      <c r="C2144" t="s">
        <v>21</v>
      </c>
      <c r="D2144" t="s">
        <v>86</v>
      </c>
      <c r="E2144">
        <v>18.670000000000002</v>
      </c>
      <c r="F2144">
        <v>68.88</v>
      </c>
      <c r="G2144">
        <v>38.159999999999997</v>
      </c>
      <c r="H2144">
        <v>0</v>
      </c>
      <c r="I2144">
        <v>25.44</v>
      </c>
      <c r="J2144">
        <v>0</v>
      </c>
      <c r="K2144">
        <v>0</v>
      </c>
      <c r="L2144">
        <v>0</v>
      </c>
      <c r="M2144">
        <v>25.44</v>
      </c>
      <c r="N2144">
        <v>0</v>
      </c>
      <c r="O2144">
        <v>25.44</v>
      </c>
      <c r="P2144">
        <v>0</v>
      </c>
      <c r="Q2144">
        <v>202.03</v>
      </c>
    </row>
    <row r="2145" spans="1:17" x14ac:dyDescent="0.25">
      <c r="A2145">
        <v>84</v>
      </c>
      <c r="B2145" t="s">
        <v>503</v>
      </c>
      <c r="C2145" t="s">
        <v>21</v>
      </c>
      <c r="D2145" t="s">
        <v>504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25.44</v>
      </c>
      <c r="O2145">
        <v>0</v>
      </c>
      <c r="P2145">
        <v>0</v>
      </c>
      <c r="Q2145">
        <v>25.44</v>
      </c>
    </row>
    <row r="2146" spans="1:17" x14ac:dyDescent="0.25">
      <c r="A2146">
        <v>84</v>
      </c>
      <c r="B2146" t="s">
        <v>503</v>
      </c>
      <c r="C2146" t="s">
        <v>21</v>
      </c>
      <c r="D2146" t="s">
        <v>505</v>
      </c>
      <c r="E2146">
        <v>18.670000000000002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18.670000000000002</v>
      </c>
    </row>
    <row r="2147" spans="1:17" x14ac:dyDescent="0.25">
      <c r="A2147">
        <v>84</v>
      </c>
      <c r="B2147" t="s">
        <v>503</v>
      </c>
      <c r="C2147" t="s">
        <v>21</v>
      </c>
      <c r="D2147" t="s">
        <v>70</v>
      </c>
      <c r="E2147">
        <v>0</v>
      </c>
      <c r="F2147">
        <v>0</v>
      </c>
      <c r="G2147">
        <v>0</v>
      </c>
      <c r="H2147">
        <v>0</v>
      </c>
      <c r="I2147">
        <v>19.079999999999998</v>
      </c>
      <c r="J2147">
        <v>19.079999999999998</v>
      </c>
      <c r="K2147">
        <v>0</v>
      </c>
      <c r="L2147">
        <v>0</v>
      </c>
      <c r="M2147">
        <v>38.159999999999997</v>
      </c>
      <c r="N2147">
        <v>19.079999999999998</v>
      </c>
      <c r="O2147">
        <v>38.159999999999997</v>
      </c>
      <c r="P2147">
        <v>38.159999999999997</v>
      </c>
      <c r="Q2147">
        <v>171.72</v>
      </c>
    </row>
    <row r="2148" spans="1:17" x14ac:dyDescent="0.25">
      <c r="A2148">
        <v>84</v>
      </c>
      <c r="B2148" t="s">
        <v>503</v>
      </c>
      <c r="C2148" t="s">
        <v>21</v>
      </c>
      <c r="D2148" t="s">
        <v>708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25.44</v>
      </c>
      <c r="M2148">
        <v>0</v>
      </c>
      <c r="N2148">
        <v>0</v>
      </c>
      <c r="O2148">
        <v>0</v>
      </c>
      <c r="P2148">
        <v>0</v>
      </c>
      <c r="Q2148">
        <v>25.44</v>
      </c>
    </row>
    <row r="2149" spans="1:17" x14ac:dyDescent="0.25">
      <c r="A2149">
        <v>84</v>
      </c>
      <c r="B2149" t="s">
        <v>503</v>
      </c>
      <c r="C2149" t="s">
        <v>21</v>
      </c>
      <c r="D2149" t="s">
        <v>740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25.44</v>
      </c>
      <c r="O2149">
        <v>0</v>
      </c>
      <c r="P2149">
        <v>0</v>
      </c>
      <c r="Q2149">
        <v>25.44</v>
      </c>
    </row>
    <row r="2150" spans="1:17" x14ac:dyDescent="0.25">
      <c r="A2150">
        <v>84</v>
      </c>
      <c r="B2150" t="s">
        <v>922</v>
      </c>
      <c r="C2150" t="s">
        <v>17</v>
      </c>
      <c r="D2150" t="s">
        <v>706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</row>
    <row r="2151" spans="1:17" x14ac:dyDescent="0.25">
      <c r="A2151">
        <v>84</v>
      </c>
      <c r="B2151" t="s">
        <v>923</v>
      </c>
      <c r="C2151" t="s">
        <v>17</v>
      </c>
      <c r="D2151" t="s">
        <v>706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</row>
    <row r="2152" spans="1:17" x14ac:dyDescent="0.25">
      <c r="A2152">
        <v>84</v>
      </c>
      <c r="B2152" t="s">
        <v>924</v>
      </c>
      <c r="C2152" t="s">
        <v>17</v>
      </c>
      <c r="D2152" t="s">
        <v>706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</row>
    <row r="2153" spans="1:17" x14ac:dyDescent="0.25">
      <c r="A2153">
        <v>84</v>
      </c>
      <c r="B2153" t="s">
        <v>924</v>
      </c>
      <c r="C2153" t="s">
        <v>27</v>
      </c>
      <c r="D2153" t="s">
        <v>439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</row>
    <row r="2154" spans="1:17" x14ac:dyDescent="0.25">
      <c r="A2154">
        <v>84</v>
      </c>
      <c r="B2154" t="s">
        <v>924</v>
      </c>
      <c r="C2154" t="s">
        <v>27</v>
      </c>
      <c r="D2154" t="s">
        <v>329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</row>
    <row r="2155" spans="1:17" x14ac:dyDescent="0.25">
      <c r="A2155">
        <v>84</v>
      </c>
      <c r="B2155" t="s">
        <v>925</v>
      </c>
      <c r="C2155" t="s">
        <v>27</v>
      </c>
      <c r="D2155" t="s">
        <v>849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49.56</v>
      </c>
      <c r="P2155">
        <v>0</v>
      </c>
      <c r="Q2155">
        <v>49.56</v>
      </c>
    </row>
    <row r="2156" spans="1:17" x14ac:dyDescent="0.25">
      <c r="A2156">
        <v>84</v>
      </c>
      <c r="B2156" t="s">
        <v>925</v>
      </c>
      <c r="C2156" t="s">
        <v>64</v>
      </c>
      <c r="D2156" t="s">
        <v>65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94.16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94.16</v>
      </c>
    </row>
    <row r="2157" spans="1:17" x14ac:dyDescent="0.25">
      <c r="A2157">
        <v>84</v>
      </c>
      <c r="B2157" t="s">
        <v>925</v>
      </c>
      <c r="C2157" t="s">
        <v>21</v>
      </c>
      <c r="D2157" t="s">
        <v>71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49.56</v>
      </c>
      <c r="Q2157">
        <v>49.56</v>
      </c>
    </row>
    <row r="2158" spans="1:17" x14ac:dyDescent="0.25">
      <c r="A2158">
        <v>84</v>
      </c>
      <c r="B2158" t="s">
        <v>506</v>
      </c>
      <c r="C2158" t="s">
        <v>21</v>
      </c>
      <c r="D2158" t="s">
        <v>426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237.5</v>
      </c>
      <c r="N2158">
        <v>0</v>
      </c>
      <c r="O2158">
        <v>0</v>
      </c>
      <c r="P2158">
        <v>0</v>
      </c>
      <c r="Q2158">
        <v>237.5</v>
      </c>
    </row>
    <row r="2159" spans="1:17" x14ac:dyDescent="0.25">
      <c r="A2159">
        <v>84</v>
      </c>
      <c r="B2159" t="s">
        <v>506</v>
      </c>
      <c r="C2159" t="s">
        <v>21</v>
      </c>
      <c r="D2159" t="s">
        <v>379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72.010000000000005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72.010000000000005</v>
      </c>
    </row>
    <row r="2160" spans="1:17" x14ac:dyDescent="0.25">
      <c r="A2160">
        <v>84</v>
      </c>
      <c r="B2160" t="s">
        <v>506</v>
      </c>
      <c r="C2160" t="s">
        <v>21</v>
      </c>
      <c r="D2160" t="s">
        <v>380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72.010000000000005</v>
      </c>
      <c r="L2160">
        <v>0</v>
      </c>
      <c r="M2160">
        <v>120.02</v>
      </c>
      <c r="N2160">
        <v>0</v>
      </c>
      <c r="O2160">
        <v>0</v>
      </c>
      <c r="P2160">
        <v>0</v>
      </c>
      <c r="Q2160">
        <v>192.03</v>
      </c>
    </row>
    <row r="2161" spans="1:17" x14ac:dyDescent="0.25">
      <c r="A2161">
        <v>84</v>
      </c>
      <c r="B2161" t="s">
        <v>506</v>
      </c>
      <c r="C2161" t="s">
        <v>21</v>
      </c>
      <c r="D2161" t="s">
        <v>381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72.010000000000005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72.010000000000005</v>
      </c>
    </row>
    <row r="2162" spans="1:17" x14ac:dyDescent="0.25">
      <c r="A2162">
        <v>84</v>
      </c>
      <c r="B2162" t="s">
        <v>506</v>
      </c>
      <c r="C2162" t="s">
        <v>21</v>
      </c>
      <c r="D2162" t="s">
        <v>382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72.010000000000005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72.010000000000005</v>
      </c>
    </row>
    <row r="2163" spans="1:17" x14ac:dyDescent="0.25">
      <c r="A2163">
        <v>84</v>
      </c>
      <c r="B2163" t="s">
        <v>506</v>
      </c>
      <c r="C2163" t="s">
        <v>21</v>
      </c>
      <c r="D2163" t="s">
        <v>383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72.010000000000005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72.010000000000005</v>
      </c>
    </row>
    <row r="2164" spans="1:17" x14ac:dyDescent="0.25">
      <c r="A2164">
        <v>84</v>
      </c>
      <c r="B2164" t="s">
        <v>506</v>
      </c>
      <c r="C2164" t="s">
        <v>21</v>
      </c>
      <c r="D2164" t="s">
        <v>118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28.59</v>
      </c>
      <c r="Q2164">
        <v>28.59</v>
      </c>
    </row>
    <row r="2165" spans="1:17" x14ac:dyDescent="0.25">
      <c r="A2165">
        <v>84</v>
      </c>
      <c r="B2165" t="s">
        <v>506</v>
      </c>
      <c r="C2165" t="s">
        <v>21</v>
      </c>
      <c r="D2165" t="s">
        <v>507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85.77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85.77</v>
      </c>
    </row>
    <row r="2166" spans="1:17" x14ac:dyDescent="0.25">
      <c r="A2166">
        <v>84</v>
      </c>
      <c r="B2166" t="s">
        <v>506</v>
      </c>
      <c r="C2166" t="s">
        <v>21</v>
      </c>
      <c r="D2166" t="s">
        <v>708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28.59</v>
      </c>
      <c r="L2166">
        <v>0</v>
      </c>
      <c r="M2166">
        <v>57.18</v>
      </c>
      <c r="N2166">
        <v>28.59</v>
      </c>
      <c r="O2166">
        <v>0</v>
      </c>
      <c r="P2166">
        <v>0</v>
      </c>
      <c r="Q2166">
        <v>114.36</v>
      </c>
    </row>
    <row r="2167" spans="1:17" x14ac:dyDescent="0.25">
      <c r="A2167">
        <v>84</v>
      </c>
      <c r="B2167" t="s">
        <v>506</v>
      </c>
      <c r="C2167" t="s">
        <v>21</v>
      </c>
      <c r="D2167" t="s">
        <v>740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28.59</v>
      </c>
      <c r="O2167">
        <v>0</v>
      </c>
      <c r="P2167">
        <v>0</v>
      </c>
      <c r="Q2167">
        <v>28.59</v>
      </c>
    </row>
    <row r="2168" spans="1:17" x14ac:dyDescent="0.25">
      <c r="A2168">
        <v>84</v>
      </c>
      <c r="B2168" t="s">
        <v>508</v>
      </c>
      <c r="C2168" t="s">
        <v>27</v>
      </c>
      <c r="D2168" t="s">
        <v>28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88.13</v>
      </c>
      <c r="N2168">
        <v>0</v>
      </c>
      <c r="O2168">
        <v>0</v>
      </c>
      <c r="P2168">
        <v>0</v>
      </c>
      <c r="Q2168">
        <v>88.13</v>
      </c>
    </row>
    <row r="2169" spans="1:17" x14ac:dyDescent="0.25">
      <c r="A2169">
        <v>84</v>
      </c>
      <c r="B2169" t="s">
        <v>509</v>
      </c>
      <c r="C2169" t="s">
        <v>21</v>
      </c>
      <c r="D2169" t="s">
        <v>198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44.58</v>
      </c>
      <c r="Q2169">
        <v>44.58</v>
      </c>
    </row>
    <row r="2170" spans="1:17" x14ac:dyDescent="0.25">
      <c r="A2170">
        <v>84</v>
      </c>
      <c r="B2170" t="s">
        <v>510</v>
      </c>
      <c r="C2170" t="s">
        <v>21</v>
      </c>
      <c r="D2170" t="s">
        <v>198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44.58</v>
      </c>
      <c r="Q2170">
        <v>44.58</v>
      </c>
    </row>
    <row r="2171" spans="1:17" x14ac:dyDescent="0.25">
      <c r="A2171">
        <v>84</v>
      </c>
      <c r="B2171" t="s">
        <v>510</v>
      </c>
      <c r="C2171" t="s">
        <v>14</v>
      </c>
      <c r="D2171" t="s">
        <v>72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18.350000000000001</v>
      </c>
      <c r="P2171">
        <v>0</v>
      </c>
      <c r="Q2171">
        <v>18.350000000000001</v>
      </c>
    </row>
    <row r="2172" spans="1:17" ht="15.75" thickBot="1" x14ac:dyDescent="0.3">
      <c r="E2172" s="2">
        <f>SUM(E1654:E2171)</f>
        <v>3263.37</v>
      </c>
      <c r="F2172" s="2">
        <f t="shared" ref="F2172:Q2172" si="56">SUM(F1654:F2171)</f>
        <v>4338.75</v>
      </c>
      <c r="G2172" s="2">
        <f t="shared" si="56"/>
        <v>11439.38000000001</v>
      </c>
      <c r="H2172" s="2">
        <f t="shared" si="56"/>
        <v>5263.35</v>
      </c>
      <c r="I2172" s="2">
        <f t="shared" si="56"/>
        <v>2163.5299999999993</v>
      </c>
      <c r="J2172" s="2">
        <f t="shared" si="56"/>
        <v>14719.649999999994</v>
      </c>
      <c r="K2172" s="2">
        <f t="shared" si="56"/>
        <v>4959.7300000000014</v>
      </c>
      <c r="L2172" s="2">
        <f t="shared" si="56"/>
        <v>13938</v>
      </c>
      <c r="M2172" s="2">
        <f t="shared" si="56"/>
        <v>7752.4600000000019</v>
      </c>
      <c r="N2172" s="2">
        <f t="shared" si="56"/>
        <v>20994.920000000002</v>
      </c>
      <c r="O2172" s="2">
        <f t="shared" si="56"/>
        <v>16477.440000000006</v>
      </c>
      <c r="P2172" s="2">
        <f t="shared" si="56"/>
        <v>10793.929999999997</v>
      </c>
      <c r="Q2172" s="2">
        <f t="shared" si="56"/>
        <v>116104.51000000013</v>
      </c>
    </row>
    <row r="2173" spans="1:17" x14ac:dyDescent="0.25">
      <c r="A2173">
        <v>88</v>
      </c>
      <c r="B2173" t="s">
        <v>926</v>
      </c>
      <c r="C2173" t="s">
        <v>27</v>
      </c>
      <c r="D2173" t="s">
        <v>28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18.18</v>
      </c>
      <c r="Q2173">
        <v>18.18</v>
      </c>
    </row>
    <row r="2174" spans="1:17" x14ac:dyDescent="0.25">
      <c r="A2174">
        <v>88</v>
      </c>
      <c r="B2174" t="s">
        <v>926</v>
      </c>
      <c r="C2174" t="s">
        <v>64</v>
      </c>
      <c r="D2174" t="s">
        <v>898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181.8</v>
      </c>
      <c r="O2174">
        <v>0</v>
      </c>
      <c r="P2174">
        <v>0</v>
      </c>
      <c r="Q2174">
        <v>181.8</v>
      </c>
    </row>
    <row r="2175" spans="1:17" x14ac:dyDescent="0.25">
      <c r="A2175">
        <v>88</v>
      </c>
      <c r="B2175" t="s">
        <v>926</v>
      </c>
      <c r="C2175" t="s">
        <v>64</v>
      </c>
      <c r="D2175" t="s">
        <v>155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23.97</v>
      </c>
      <c r="P2175">
        <v>0</v>
      </c>
      <c r="Q2175">
        <v>23.97</v>
      </c>
    </row>
    <row r="2176" spans="1:17" x14ac:dyDescent="0.25">
      <c r="A2176">
        <v>88</v>
      </c>
      <c r="B2176" t="s">
        <v>926</v>
      </c>
      <c r="C2176" t="s">
        <v>21</v>
      </c>
      <c r="D2176" t="s">
        <v>173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50.5</v>
      </c>
      <c r="P2176">
        <v>0</v>
      </c>
      <c r="Q2176">
        <v>50.5</v>
      </c>
    </row>
    <row r="2177" spans="1:17" x14ac:dyDescent="0.25">
      <c r="A2177">
        <v>88</v>
      </c>
      <c r="B2177" t="s">
        <v>926</v>
      </c>
      <c r="C2177" t="s">
        <v>14</v>
      </c>
      <c r="D2177" t="s">
        <v>31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18.18</v>
      </c>
      <c r="P2177">
        <v>0</v>
      </c>
      <c r="Q2177">
        <v>18.18</v>
      </c>
    </row>
    <row r="2178" spans="1:17" x14ac:dyDescent="0.25">
      <c r="A2178">
        <v>88</v>
      </c>
      <c r="B2178" t="s">
        <v>927</v>
      </c>
      <c r="C2178" t="s">
        <v>27</v>
      </c>
      <c r="D2178" t="s">
        <v>765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60.8</v>
      </c>
      <c r="O2178">
        <v>0</v>
      </c>
      <c r="P2178">
        <v>60.8</v>
      </c>
      <c r="Q2178">
        <v>121.6</v>
      </c>
    </row>
    <row r="2179" spans="1:17" x14ac:dyDescent="0.25">
      <c r="A2179">
        <v>88</v>
      </c>
      <c r="B2179" t="s">
        <v>927</v>
      </c>
      <c r="C2179" t="s">
        <v>27</v>
      </c>
      <c r="D2179" t="s">
        <v>28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27.36</v>
      </c>
      <c r="O2179">
        <v>27.36</v>
      </c>
      <c r="P2179">
        <v>0</v>
      </c>
      <c r="Q2179">
        <v>54.72</v>
      </c>
    </row>
    <row r="2180" spans="1:17" x14ac:dyDescent="0.25">
      <c r="A2180">
        <v>88</v>
      </c>
      <c r="B2180" t="s">
        <v>927</v>
      </c>
      <c r="C2180" t="s">
        <v>64</v>
      </c>
      <c r="D2180" t="s">
        <v>898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547.20000000000005</v>
      </c>
      <c r="O2180">
        <v>0</v>
      </c>
      <c r="P2180">
        <v>0</v>
      </c>
      <c r="Q2180">
        <v>547.20000000000005</v>
      </c>
    </row>
    <row r="2181" spans="1:17" x14ac:dyDescent="0.25">
      <c r="A2181">
        <v>88</v>
      </c>
      <c r="B2181" t="s">
        <v>927</v>
      </c>
      <c r="C2181" t="s">
        <v>64</v>
      </c>
      <c r="D2181" t="s">
        <v>155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78.63</v>
      </c>
      <c r="P2181">
        <v>0</v>
      </c>
      <c r="Q2181">
        <v>78.63</v>
      </c>
    </row>
    <row r="2182" spans="1:17" x14ac:dyDescent="0.25">
      <c r="A2182">
        <v>88</v>
      </c>
      <c r="B2182" t="s">
        <v>927</v>
      </c>
      <c r="C2182" t="s">
        <v>21</v>
      </c>
      <c r="D2182" t="s">
        <v>173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91.2</v>
      </c>
      <c r="P2182">
        <v>0</v>
      </c>
      <c r="Q2182">
        <v>91.2</v>
      </c>
    </row>
    <row r="2183" spans="1:17" x14ac:dyDescent="0.25">
      <c r="A2183">
        <v>88</v>
      </c>
      <c r="B2183" t="s">
        <v>927</v>
      </c>
      <c r="C2183" t="s">
        <v>14</v>
      </c>
      <c r="D2183" t="s">
        <v>741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25.84</v>
      </c>
      <c r="P2183">
        <v>0</v>
      </c>
      <c r="Q2183">
        <v>25.84</v>
      </c>
    </row>
    <row r="2184" spans="1:17" x14ac:dyDescent="0.25">
      <c r="A2184">
        <v>88</v>
      </c>
      <c r="B2184" t="s">
        <v>928</v>
      </c>
      <c r="C2184" t="s">
        <v>27</v>
      </c>
      <c r="D2184" t="s">
        <v>28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9.09</v>
      </c>
      <c r="Q2184">
        <v>9.09</v>
      </c>
    </row>
    <row r="2185" spans="1:17" x14ac:dyDescent="0.25">
      <c r="A2185">
        <v>88</v>
      </c>
      <c r="B2185" t="s">
        <v>928</v>
      </c>
      <c r="C2185" t="s">
        <v>64</v>
      </c>
      <c r="D2185" t="s">
        <v>155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21.78</v>
      </c>
      <c r="P2185">
        <v>0</v>
      </c>
      <c r="Q2185">
        <v>21.78</v>
      </c>
    </row>
    <row r="2186" spans="1:17" x14ac:dyDescent="0.25">
      <c r="A2186">
        <v>88</v>
      </c>
      <c r="B2186" t="s">
        <v>928</v>
      </c>
      <c r="C2186" t="s">
        <v>21</v>
      </c>
      <c r="D2186" t="s">
        <v>173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50.5</v>
      </c>
      <c r="P2186">
        <v>0</v>
      </c>
      <c r="Q2186">
        <v>50.5</v>
      </c>
    </row>
    <row r="2187" spans="1:17" x14ac:dyDescent="0.25">
      <c r="A2187">
        <v>88</v>
      </c>
      <c r="B2187" t="s">
        <v>511</v>
      </c>
      <c r="C2187" t="s">
        <v>27</v>
      </c>
      <c r="D2187" t="s">
        <v>765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34.75</v>
      </c>
      <c r="Q2187">
        <v>34.75</v>
      </c>
    </row>
    <row r="2188" spans="1:17" x14ac:dyDescent="0.25">
      <c r="A2188">
        <v>88</v>
      </c>
      <c r="B2188" t="s">
        <v>511</v>
      </c>
      <c r="C2188" t="s">
        <v>27</v>
      </c>
      <c r="D2188" t="s">
        <v>28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12.51</v>
      </c>
      <c r="O2188">
        <v>6.25</v>
      </c>
      <c r="P2188">
        <v>0</v>
      </c>
      <c r="Q2188">
        <v>18.760000000000002</v>
      </c>
    </row>
    <row r="2189" spans="1:17" x14ac:dyDescent="0.25">
      <c r="A2189">
        <v>88</v>
      </c>
      <c r="B2189" t="s">
        <v>511</v>
      </c>
      <c r="C2189" t="s">
        <v>27</v>
      </c>
      <c r="D2189" t="s">
        <v>165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12.51</v>
      </c>
      <c r="Q2189">
        <v>12.51</v>
      </c>
    </row>
    <row r="2190" spans="1:17" x14ac:dyDescent="0.25">
      <c r="A2190">
        <v>88</v>
      </c>
      <c r="B2190" t="s">
        <v>511</v>
      </c>
      <c r="C2190" t="s">
        <v>64</v>
      </c>
      <c r="D2190" t="s">
        <v>155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19.32</v>
      </c>
      <c r="P2190">
        <v>0</v>
      </c>
      <c r="Q2190">
        <v>19.32</v>
      </c>
    </row>
    <row r="2191" spans="1:17" x14ac:dyDescent="0.25">
      <c r="A2191">
        <v>88</v>
      </c>
      <c r="B2191" t="s">
        <v>511</v>
      </c>
      <c r="C2191" t="s">
        <v>21</v>
      </c>
      <c r="D2191" t="s">
        <v>832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398.98</v>
      </c>
      <c r="P2191">
        <v>0</v>
      </c>
      <c r="Q2191">
        <v>398.98</v>
      </c>
    </row>
    <row r="2192" spans="1:17" x14ac:dyDescent="0.25">
      <c r="A2192">
        <v>88</v>
      </c>
      <c r="B2192" t="s">
        <v>511</v>
      </c>
      <c r="C2192" t="s">
        <v>21</v>
      </c>
      <c r="D2192" t="s">
        <v>193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128.80000000000001</v>
      </c>
      <c r="P2192">
        <v>0</v>
      </c>
      <c r="Q2192">
        <v>128.80000000000001</v>
      </c>
    </row>
    <row r="2193" spans="1:17" x14ac:dyDescent="0.25">
      <c r="A2193">
        <v>88</v>
      </c>
      <c r="B2193" t="s">
        <v>511</v>
      </c>
      <c r="C2193" t="s">
        <v>21</v>
      </c>
      <c r="D2193" t="s">
        <v>173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128.80000000000001</v>
      </c>
      <c r="P2193">
        <v>0</v>
      </c>
      <c r="Q2193">
        <v>128.80000000000001</v>
      </c>
    </row>
    <row r="2194" spans="1:17" x14ac:dyDescent="0.25">
      <c r="A2194">
        <v>88</v>
      </c>
      <c r="B2194" t="s">
        <v>511</v>
      </c>
      <c r="C2194" t="s">
        <v>14</v>
      </c>
      <c r="D2194" t="s">
        <v>31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12.51</v>
      </c>
      <c r="P2194">
        <v>0</v>
      </c>
      <c r="Q2194">
        <v>12.51</v>
      </c>
    </row>
    <row r="2195" spans="1:17" x14ac:dyDescent="0.25">
      <c r="A2195">
        <v>88</v>
      </c>
      <c r="B2195" t="s">
        <v>512</v>
      </c>
      <c r="C2195" t="s">
        <v>64</v>
      </c>
      <c r="D2195" t="s">
        <v>155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14.19</v>
      </c>
      <c r="P2195">
        <v>0</v>
      </c>
      <c r="Q2195">
        <v>14.19</v>
      </c>
    </row>
    <row r="2196" spans="1:17" x14ac:dyDescent="0.25">
      <c r="A2196">
        <v>88</v>
      </c>
      <c r="B2196" t="s">
        <v>512</v>
      </c>
      <c r="C2196" t="s">
        <v>21</v>
      </c>
      <c r="D2196" t="s">
        <v>173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47.3</v>
      </c>
      <c r="P2196">
        <v>0</v>
      </c>
      <c r="Q2196">
        <v>47.3</v>
      </c>
    </row>
    <row r="2197" spans="1:17" ht="15.75" thickBot="1" x14ac:dyDescent="0.3">
      <c r="E2197" s="2">
        <f>SUM(E2173:E2196)</f>
        <v>0</v>
      </c>
      <c r="F2197" s="2">
        <f t="shared" ref="F2197:Q2197" si="57">SUM(F2173:F2196)</f>
        <v>0</v>
      </c>
      <c r="G2197" s="2">
        <f t="shared" si="57"/>
        <v>0</v>
      </c>
      <c r="H2197" s="2">
        <f t="shared" si="57"/>
        <v>0</v>
      </c>
      <c r="I2197" s="2">
        <f t="shared" si="57"/>
        <v>0</v>
      </c>
      <c r="J2197" s="2">
        <f t="shared" si="57"/>
        <v>0</v>
      </c>
      <c r="K2197" s="2">
        <f t="shared" si="57"/>
        <v>0</v>
      </c>
      <c r="L2197" s="2">
        <f t="shared" si="57"/>
        <v>0</v>
      </c>
      <c r="M2197" s="2">
        <f t="shared" si="57"/>
        <v>0</v>
      </c>
      <c r="N2197" s="2">
        <f t="shared" si="57"/>
        <v>829.67000000000007</v>
      </c>
      <c r="O2197" s="2">
        <f t="shared" si="57"/>
        <v>1144.1099999999999</v>
      </c>
      <c r="P2197" s="2">
        <f t="shared" si="57"/>
        <v>135.32999999999998</v>
      </c>
      <c r="Q2197" s="2">
        <f t="shared" si="57"/>
        <v>2109.11</v>
      </c>
    </row>
    <row r="2198" spans="1:17" x14ac:dyDescent="0.25">
      <c r="A2198">
        <v>89</v>
      </c>
      <c r="B2198" t="s">
        <v>513</v>
      </c>
      <c r="C2198" t="s">
        <v>27</v>
      </c>
      <c r="D2198" t="s">
        <v>352</v>
      </c>
      <c r="E2198">
        <v>0</v>
      </c>
      <c r="F2198">
        <v>0</v>
      </c>
      <c r="G2198">
        <v>2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2</v>
      </c>
    </row>
    <row r="2199" spans="1:17" x14ac:dyDescent="0.25">
      <c r="A2199">
        <v>89</v>
      </c>
      <c r="B2199" t="s">
        <v>514</v>
      </c>
      <c r="C2199" t="s">
        <v>27</v>
      </c>
      <c r="D2199" t="s">
        <v>352</v>
      </c>
      <c r="E2199">
        <v>0</v>
      </c>
      <c r="F2199">
        <v>0</v>
      </c>
      <c r="G2199">
        <v>48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48</v>
      </c>
    </row>
    <row r="2200" spans="1:17" x14ac:dyDescent="0.25">
      <c r="A2200">
        <v>89</v>
      </c>
      <c r="B2200" t="s">
        <v>514</v>
      </c>
      <c r="C2200" t="s">
        <v>21</v>
      </c>
      <c r="D2200" t="s">
        <v>753</v>
      </c>
      <c r="E2200">
        <v>0</v>
      </c>
      <c r="F2200">
        <v>0</v>
      </c>
      <c r="G2200">
        <v>0</v>
      </c>
      <c r="H2200">
        <v>10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10</v>
      </c>
    </row>
    <row r="2201" spans="1:17" x14ac:dyDescent="0.25">
      <c r="A2201">
        <v>89</v>
      </c>
      <c r="B2201" t="s">
        <v>514</v>
      </c>
      <c r="C2201" t="s">
        <v>21</v>
      </c>
      <c r="D2201" t="s">
        <v>70</v>
      </c>
      <c r="E2201">
        <v>0</v>
      </c>
      <c r="F2201">
        <v>0</v>
      </c>
      <c r="G2201">
        <v>0</v>
      </c>
      <c r="H2201">
        <v>0</v>
      </c>
      <c r="I2201">
        <v>9.6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9.6</v>
      </c>
    </row>
    <row r="2202" spans="1:17" x14ac:dyDescent="0.25">
      <c r="A2202">
        <v>89</v>
      </c>
      <c r="B2202" t="s">
        <v>514</v>
      </c>
      <c r="C2202" t="s">
        <v>21</v>
      </c>
      <c r="D2202" t="s">
        <v>708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9</v>
      </c>
      <c r="L2202">
        <v>0</v>
      </c>
      <c r="M2202">
        <v>0</v>
      </c>
      <c r="N2202">
        <v>0</v>
      </c>
      <c r="O2202">
        <v>0</v>
      </c>
      <c r="P2202">
        <v>9</v>
      </c>
      <c r="Q2202">
        <v>18</v>
      </c>
    </row>
    <row r="2203" spans="1:17" x14ac:dyDescent="0.25">
      <c r="A2203">
        <v>89</v>
      </c>
      <c r="B2203" t="s">
        <v>514</v>
      </c>
      <c r="C2203" t="s">
        <v>14</v>
      </c>
      <c r="D2203" t="s">
        <v>718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10.8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10.8</v>
      </c>
    </row>
    <row r="2204" spans="1:17" x14ac:dyDescent="0.25">
      <c r="A2204">
        <v>89</v>
      </c>
      <c r="B2204" t="s">
        <v>515</v>
      </c>
      <c r="C2204" t="s">
        <v>17</v>
      </c>
      <c r="D2204" t="s">
        <v>706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</row>
    <row r="2205" spans="1:17" x14ac:dyDescent="0.25">
      <c r="A2205">
        <v>89</v>
      </c>
      <c r="B2205" t="s">
        <v>515</v>
      </c>
      <c r="C2205" t="s">
        <v>21</v>
      </c>
      <c r="D2205" t="s">
        <v>708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9</v>
      </c>
      <c r="L2205">
        <v>0</v>
      </c>
      <c r="M2205">
        <v>0</v>
      </c>
      <c r="N2205">
        <v>0</v>
      </c>
      <c r="O2205">
        <v>0</v>
      </c>
      <c r="P2205">
        <v>9</v>
      </c>
      <c r="Q2205">
        <v>18</v>
      </c>
    </row>
    <row r="2206" spans="1:17" x14ac:dyDescent="0.25">
      <c r="A2206">
        <v>89</v>
      </c>
      <c r="B2206" t="s">
        <v>516</v>
      </c>
      <c r="C2206" t="s">
        <v>14</v>
      </c>
      <c r="D2206" t="s">
        <v>718</v>
      </c>
      <c r="E2206">
        <v>0</v>
      </c>
      <c r="F2206">
        <v>21.6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21.6</v>
      </c>
    </row>
    <row r="2207" spans="1:17" x14ac:dyDescent="0.25">
      <c r="A2207">
        <v>89</v>
      </c>
      <c r="B2207" t="s">
        <v>517</v>
      </c>
      <c r="C2207" t="s">
        <v>27</v>
      </c>
      <c r="D2207" t="s">
        <v>44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</row>
    <row r="2208" spans="1:17" x14ac:dyDescent="0.25">
      <c r="A2208">
        <v>89</v>
      </c>
      <c r="B2208" t="s">
        <v>518</v>
      </c>
      <c r="C2208" t="s">
        <v>27</v>
      </c>
      <c r="D2208" t="s">
        <v>44</v>
      </c>
      <c r="E2208">
        <v>0</v>
      </c>
      <c r="F2208">
        <v>0</v>
      </c>
      <c r="G2208">
        <v>0</v>
      </c>
      <c r="H2208">
        <v>0</v>
      </c>
      <c r="I2208">
        <v>21.37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21.37</v>
      </c>
    </row>
    <row r="2209" spans="1:17" x14ac:dyDescent="0.25">
      <c r="A2209">
        <v>89</v>
      </c>
      <c r="B2209" t="s">
        <v>518</v>
      </c>
      <c r="C2209" t="s">
        <v>27</v>
      </c>
      <c r="D2209" t="s">
        <v>352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</row>
    <row r="2210" spans="1:17" x14ac:dyDescent="0.25">
      <c r="A2210">
        <v>89</v>
      </c>
      <c r="B2210" t="s">
        <v>518</v>
      </c>
      <c r="C2210" t="s">
        <v>27</v>
      </c>
      <c r="D2210" t="s">
        <v>356</v>
      </c>
      <c r="E2210">
        <v>0</v>
      </c>
      <c r="F2210">
        <v>0</v>
      </c>
      <c r="G2210">
        <v>25.14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25.14</v>
      </c>
    </row>
    <row r="2211" spans="1:17" x14ac:dyDescent="0.25">
      <c r="A2211">
        <v>89</v>
      </c>
      <c r="B2211" t="s">
        <v>518</v>
      </c>
      <c r="C2211" t="s">
        <v>27</v>
      </c>
      <c r="D2211" t="s">
        <v>354</v>
      </c>
      <c r="E2211">
        <v>0</v>
      </c>
      <c r="F2211">
        <v>0</v>
      </c>
      <c r="G2211">
        <v>0</v>
      </c>
      <c r="H2211">
        <v>0</v>
      </c>
      <c r="I2211">
        <v>25.14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25.14</v>
      </c>
    </row>
    <row r="2212" spans="1:17" x14ac:dyDescent="0.25">
      <c r="A2212">
        <v>89</v>
      </c>
      <c r="B2212" t="s">
        <v>518</v>
      </c>
      <c r="C2212" t="s">
        <v>21</v>
      </c>
      <c r="D2212" t="s">
        <v>869</v>
      </c>
      <c r="E2212">
        <v>0</v>
      </c>
      <c r="F2212">
        <v>37.71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37.71</v>
      </c>
    </row>
    <row r="2213" spans="1:17" x14ac:dyDescent="0.25">
      <c r="A2213">
        <v>89</v>
      </c>
      <c r="B2213" t="s">
        <v>518</v>
      </c>
      <c r="C2213" t="s">
        <v>21</v>
      </c>
      <c r="D2213" t="s">
        <v>708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18.850000000000001</v>
      </c>
      <c r="Q2213">
        <v>18.850000000000001</v>
      </c>
    </row>
    <row r="2214" spans="1:17" x14ac:dyDescent="0.25">
      <c r="A2214">
        <v>89</v>
      </c>
      <c r="B2214" t="s">
        <v>518</v>
      </c>
      <c r="C2214" t="s">
        <v>14</v>
      </c>
      <c r="D2214" t="s">
        <v>873</v>
      </c>
      <c r="E2214">
        <v>36</v>
      </c>
      <c r="F2214">
        <v>12.24</v>
      </c>
      <c r="G2214">
        <v>12.24</v>
      </c>
      <c r="H2214">
        <v>12.24</v>
      </c>
      <c r="I2214">
        <v>12.24</v>
      </c>
      <c r="J2214">
        <v>12.24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97.2</v>
      </c>
    </row>
    <row r="2215" spans="1:17" x14ac:dyDescent="0.25">
      <c r="A2215">
        <v>89</v>
      </c>
      <c r="B2215" t="s">
        <v>518</v>
      </c>
      <c r="C2215" t="s">
        <v>14</v>
      </c>
      <c r="D2215" t="s">
        <v>874</v>
      </c>
      <c r="E2215">
        <v>0</v>
      </c>
      <c r="F2215">
        <v>0</v>
      </c>
      <c r="G2215">
        <v>0</v>
      </c>
      <c r="H2215">
        <v>0</v>
      </c>
      <c r="I2215">
        <v>12.24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12.24</v>
      </c>
    </row>
    <row r="2216" spans="1:17" x14ac:dyDescent="0.25">
      <c r="A2216">
        <v>89</v>
      </c>
      <c r="B2216" t="s">
        <v>518</v>
      </c>
      <c r="C2216" t="s">
        <v>14</v>
      </c>
      <c r="D2216" t="s">
        <v>105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22.63</v>
      </c>
      <c r="N2216">
        <v>0</v>
      </c>
      <c r="O2216">
        <v>0</v>
      </c>
      <c r="P2216">
        <v>0</v>
      </c>
      <c r="Q2216">
        <v>22.63</v>
      </c>
    </row>
    <row r="2217" spans="1:17" x14ac:dyDescent="0.25">
      <c r="A2217">
        <v>89</v>
      </c>
      <c r="B2217" t="s">
        <v>518</v>
      </c>
      <c r="C2217" t="s">
        <v>14</v>
      </c>
      <c r="D2217" t="s">
        <v>732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33.520000000000003</v>
      </c>
      <c r="Q2217">
        <v>33.520000000000003</v>
      </c>
    </row>
    <row r="2218" spans="1:17" x14ac:dyDescent="0.25">
      <c r="A2218">
        <v>89</v>
      </c>
      <c r="B2218" t="s">
        <v>929</v>
      </c>
      <c r="C2218" t="s">
        <v>27</v>
      </c>
      <c r="D2218" t="s">
        <v>75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</row>
    <row r="2219" spans="1:17" x14ac:dyDescent="0.25">
      <c r="A2219">
        <v>89</v>
      </c>
      <c r="B2219" t="s">
        <v>519</v>
      </c>
      <c r="C2219" t="s">
        <v>64</v>
      </c>
      <c r="D2219" t="s">
        <v>155</v>
      </c>
      <c r="E2219">
        <v>0</v>
      </c>
      <c r="F2219">
        <v>0</v>
      </c>
      <c r="G2219">
        <v>0</v>
      </c>
      <c r="H2219">
        <v>51.6</v>
      </c>
      <c r="I2219">
        <v>0</v>
      </c>
      <c r="J2219">
        <v>0</v>
      </c>
      <c r="K2219">
        <v>0</v>
      </c>
      <c r="L2219">
        <v>1032</v>
      </c>
      <c r="M2219">
        <v>0</v>
      </c>
      <c r="N2219">
        <v>0</v>
      </c>
      <c r="O2219">
        <v>0</v>
      </c>
      <c r="P2219">
        <v>0</v>
      </c>
      <c r="Q2219">
        <v>1083.5999999999999</v>
      </c>
    </row>
    <row r="2220" spans="1:17" x14ac:dyDescent="0.25">
      <c r="A2220">
        <v>89</v>
      </c>
      <c r="B2220" t="s">
        <v>519</v>
      </c>
      <c r="C2220" t="s">
        <v>14</v>
      </c>
      <c r="D2220" t="s">
        <v>735</v>
      </c>
      <c r="E2220">
        <v>0</v>
      </c>
      <c r="F2220">
        <v>0</v>
      </c>
      <c r="G2220">
        <v>30.36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51.6</v>
      </c>
      <c r="O2220">
        <v>0</v>
      </c>
      <c r="P2220">
        <v>0</v>
      </c>
      <c r="Q2220">
        <v>81.96</v>
      </c>
    </row>
    <row r="2221" spans="1:17" x14ac:dyDescent="0.25">
      <c r="A2221">
        <v>89</v>
      </c>
      <c r="B2221" t="s">
        <v>519</v>
      </c>
      <c r="C2221" t="s">
        <v>14</v>
      </c>
      <c r="D2221" t="s">
        <v>741</v>
      </c>
      <c r="E2221">
        <v>50.9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50.9</v>
      </c>
    </row>
    <row r="2222" spans="1:17" x14ac:dyDescent="0.25">
      <c r="A2222">
        <v>89</v>
      </c>
      <c r="B2222" t="s">
        <v>519</v>
      </c>
      <c r="C2222" t="s">
        <v>14</v>
      </c>
      <c r="D2222" t="s">
        <v>105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</row>
    <row r="2223" spans="1:17" x14ac:dyDescent="0.25">
      <c r="A2223">
        <v>89</v>
      </c>
      <c r="B2223" t="s">
        <v>930</v>
      </c>
      <c r="C2223" t="s">
        <v>17</v>
      </c>
      <c r="D2223" t="s">
        <v>706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</row>
    <row r="2224" spans="1:17" x14ac:dyDescent="0.25">
      <c r="A2224">
        <v>89</v>
      </c>
      <c r="B2224" t="s">
        <v>931</v>
      </c>
      <c r="C2224" t="s">
        <v>21</v>
      </c>
      <c r="D2224" t="s">
        <v>869</v>
      </c>
      <c r="E2224">
        <v>0</v>
      </c>
      <c r="F2224">
        <v>0</v>
      </c>
      <c r="G2224">
        <v>120.23</v>
      </c>
      <c r="H2224">
        <v>0</v>
      </c>
      <c r="I2224">
        <v>0</v>
      </c>
      <c r="J2224">
        <v>0</v>
      </c>
      <c r="K2224">
        <v>96.18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216.41</v>
      </c>
    </row>
    <row r="2225" spans="1:17" x14ac:dyDescent="0.25">
      <c r="A2225">
        <v>89</v>
      </c>
      <c r="B2225" t="s">
        <v>931</v>
      </c>
      <c r="C2225" t="s">
        <v>21</v>
      </c>
      <c r="D2225" t="s">
        <v>868</v>
      </c>
      <c r="E2225">
        <v>0</v>
      </c>
      <c r="F2225">
        <v>0</v>
      </c>
      <c r="G2225">
        <v>24.05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24.05</v>
      </c>
    </row>
    <row r="2226" spans="1:17" x14ac:dyDescent="0.25">
      <c r="A2226">
        <v>89</v>
      </c>
      <c r="B2226" t="s">
        <v>931</v>
      </c>
      <c r="C2226" t="s">
        <v>21</v>
      </c>
      <c r="D2226" t="s">
        <v>341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120.23</v>
      </c>
      <c r="O2226">
        <v>0</v>
      </c>
      <c r="P2226">
        <v>0</v>
      </c>
      <c r="Q2226">
        <v>120.23</v>
      </c>
    </row>
    <row r="2227" spans="1:17" x14ac:dyDescent="0.25">
      <c r="A2227">
        <v>89</v>
      </c>
      <c r="B2227" t="s">
        <v>931</v>
      </c>
      <c r="C2227" t="s">
        <v>14</v>
      </c>
      <c r="D2227" t="s">
        <v>735</v>
      </c>
      <c r="E2227">
        <v>0</v>
      </c>
      <c r="F2227">
        <v>0</v>
      </c>
      <c r="G2227">
        <v>18</v>
      </c>
      <c r="H2227">
        <v>18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36</v>
      </c>
    </row>
    <row r="2228" spans="1:17" x14ac:dyDescent="0.25">
      <c r="A2228">
        <v>89</v>
      </c>
      <c r="B2228" t="s">
        <v>931</v>
      </c>
      <c r="C2228" t="s">
        <v>14</v>
      </c>
      <c r="D2228" t="s">
        <v>94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18</v>
      </c>
      <c r="P2228">
        <v>0</v>
      </c>
      <c r="Q2228">
        <v>18</v>
      </c>
    </row>
    <row r="2229" spans="1:17" x14ac:dyDescent="0.25">
      <c r="A2229">
        <v>89</v>
      </c>
      <c r="B2229" t="s">
        <v>520</v>
      </c>
      <c r="C2229" t="s">
        <v>14</v>
      </c>
      <c r="D2229" t="s">
        <v>735</v>
      </c>
      <c r="E2229">
        <v>0</v>
      </c>
      <c r="F2229">
        <v>246.84</v>
      </c>
      <c r="G2229">
        <v>0</v>
      </c>
      <c r="H2229">
        <v>170.52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417.36</v>
      </c>
    </row>
    <row r="2230" spans="1:17" x14ac:dyDescent="0.25">
      <c r="A2230">
        <v>89</v>
      </c>
      <c r="B2230" t="s">
        <v>521</v>
      </c>
      <c r="C2230" t="s">
        <v>27</v>
      </c>
      <c r="D2230" t="s">
        <v>44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</row>
    <row r="2231" spans="1:17" x14ac:dyDescent="0.25">
      <c r="A2231">
        <v>89</v>
      </c>
      <c r="B2231" t="s">
        <v>522</v>
      </c>
      <c r="C2231" t="s">
        <v>27</v>
      </c>
      <c r="D2231" t="s">
        <v>44</v>
      </c>
      <c r="E2231">
        <v>0</v>
      </c>
      <c r="F2231">
        <v>0</v>
      </c>
      <c r="G2231">
        <v>60.6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60.6</v>
      </c>
    </row>
    <row r="2232" spans="1:17" x14ac:dyDescent="0.25">
      <c r="A2232">
        <v>89</v>
      </c>
      <c r="B2232" t="s">
        <v>522</v>
      </c>
      <c r="C2232" t="s">
        <v>27</v>
      </c>
      <c r="D2232" t="s">
        <v>356</v>
      </c>
      <c r="E2232">
        <v>0</v>
      </c>
      <c r="F2232">
        <v>0</v>
      </c>
      <c r="G2232">
        <v>30.3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30.3</v>
      </c>
    </row>
    <row r="2233" spans="1:17" x14ac:dyDescent="0.25">
      <c r="A2233">
        <v>89</v>
      </c>
      <c r="B2233" t="s">
        <v>522</v>
      </c>
      <c r="C2233" t="s">
        <v>27</v>
      </c>
      <c r="D2233" t="s">
        <v>354</v>
      </c>
      <c r="E2233">
        <v>0</v>
      </c>
      <c r="F2233">
        <v>0</v>
      </c>
      <c r="G2233">
        <v>0</v>
      </c>
      <c r="H2233">
        <v>0</v>
      </c>
      <c r="I2233">
        <v>30.3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30.3</v>
      </c>
    </row>
    <row r="2234" spans="1:17" x14ac:dyDescent="0.25">
      <c r="A2234">
        <v>89</v>
      </c>
      <c r="B2234" t="s">
        <v>522</v>
      </c>
      <c r="C2234" t="s">
        <v>64</v>
      </c>
      <c r="D2234" t="s">
        <v>155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135.36000000000001</v>
      </c>
      <c r="P2234">
        <v>0</v>
      </c>
      <c r="Q2234">
        <v>135.36000000000001</v>
      </c>
    </row>
    <row r="2235" spans="1:17" x14ac:dyDescent="0.25">
      <c r="A2235">
        <v>89</v>
      </c>
      <c r="B2235" t="s">
        <v>522</v>
      </c>
      <c r="C2235" t="s">
        <v>14</v>
      </c>
      <c r="D2235" t="s">
        <v>72</v>
      </c>
      <c r="E2235">
        <v>0</v>
      </c>
      <c r="F2235">
        <v>0</v>
      </c>
      <c r="G2235">
        <v>0</v>
      </c>
      <c r="H2235">
        <v>0</v>
      </c>
      <c r="I2235">
        <v>44.88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44.88</v>
      </c>
    </row>
    <row r="2236" spans="1:17" x14ac:dyDescent="0.25">
      <c r="A2236">
        <v>89</v>
      </c>
      <c r="B2236" t="s">
        <v>522</v>
      </c>
      <c r="C2236" t="s">
        <v>14</v>
      </c>
      <c r="D2236" t="s">
        <v>735</v>
      </c>
      <c r="E2236">
        <v>0</v>
      </c>
      <c r="F2236">
        <v>0</v>
      </c>
      <c r="G2236">
        <v>0</v>
      </c>
      <c r="H2236">
        <v>22.44</v>
      </c>
      <c r="I2236">
        <v>44.88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67.319999999999993</v>
      </c>
    </row>
    <row r="2237" spans="1:17" x14ac:dyDescent="0.25">
      <c r="A2237">
        <v>89</v>
      </c>
      <c r="B2237" t="s">
        <v>522</v>
      </c>
      <c r="C2237" t="s">
        <v>14</v>
      </c>
      <c r="D2237" t="s">
        <v>741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25.75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25.75</v>
      </c>
    </row>
    <row r="2238" spans="1:17" x14ac:dyDescent="0.25">
      <c r="A2238">
        <v>89</v>
      </c>
      <c r="B2238" t="s">
        <v>522</v>
      </c>
      <c r="C2238" t="s">
        <v>14</v>
      </c>
      <c r="D2238" t="s">
        <v>105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27.27</v>
      </c>
      <c r="N2238">
        <v>0</v>
      </c>
      <c r="O2238">
        <v>0</v>
      </c>
      <c r="P2238">
        <v>0</v>
      </c>
      <c r="Q2238">
        <v>27.27</v>
      </c>
    </row>
    <row r="2239" spans="1:17" x14ac:dyDescent="0.25">
      <c r="A2239">
        <v>89</v>
      </c>
      <c r="B2239" t="s">
        <v>523</v>
      </c>
      <c r="C2239" t="s">
        <v>21</v>
      </c>
      <c r="D2239" t="s">
        <v>868</v>
      </c>
      <c r="E2239">
        <v>0</v>
      </c>
      <c r="F2239">
        <v>21.1</v>
      </c>
      <c r="G2239">
        <v>0</v>
      </c>
      <c r="H2239">
        <v>21.1</v>
      </c>
      <c r="I2239">
        <v>0</v>
      </c>
      <c r="J2239">
        <v>0</v>
      </c>
      <c r="K2239">
        <v>0</v>
      </c>
      <c r="L2239">
        <v>0</v>
      </c>
      <c r="M2239">
        <v>21.1</v>
      </c>
      <c r="N2239">
        <v>0</v>
      </c>
      <c r="O2239">
        <v>0</v>
      </c>
      <c r="P2239">
        <v>0</v>
      </c>
      <c r="Q2239">
        <v>63.3</v>
      </c>
    </row>
    <row r="2240" spans="1:17" x14ac:dyDescent="0.25">
      <c r="A2240">
        <v>89</v>
      </c>
      <c r="B2240" t="s">
        <v>932</v>
      </c>
      <c r="C2240" t="s">
        <v>27</v>
      </c>
      <c r="D2240" t="s">
        <v>352</v>
      </c>
      <c r="E2240">
        <v>0</v>
      </c>
      <c r="F2240">
        <v>0</v>
      </c>
      <c r="G2240">
        <v>4.32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4.32</v>
      </c>
    </row>
    <row r="2241" spans="1:17" x14ac:dyDescent="0.25">
      <c r="A2241">
        <v>89</v>
      </c>
      <c r="B2241" t="s">
        <v>933</v>
      </c>
      <c r="C2241" t="s">
        <v>27</v>
      </c>
      <c r="D2241" t="s">
        <v>352</v>
      </c>
      <c r="E2241">
        <v>0</v>
      </c>
      <c r="F2241">
        <v>0</v>
      </c>
      <c r="G2241">
        <v>3.93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3.93</v>
      </c>
    </row>
    <row r="2242" spans="1:17" x14ac:dyDescent="0.25">
      <c r="A2242">
        <v>89</v>
      </c>
      <c r="B2242" t="s">
        <v>934</v>
      </c>
      <c r="C2242" t="s">
        <v>21</v>
      </c>
      <c r="D2242" t="s">
        <v>868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18.86</v>
      </c>
      <c r="Q2242">
        <v>18.86</v>
      </c>
    </row>
    <row r="2243" spans="1:17" x14ac:dyDescent="0.25">
      <c r="A2243">
        <v>89</v>
      </c>
      <c r="B2243" t="s">
        <v>935</v>
      </c>
      <c r="C2243" t="s">
        <v>27</v>
      </c>
      <c r="D2243" t="s">
        <v>352</v>
      </c>
      <c r="E2243">
        <v>0</v>
      </c>
      <c r="F2243">
        <v>0</v>
      </c>
      <c r="G2243">
        <v>3.27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3.27</v>
      </c>
    </row>
    <row r="2244" spans="1:17" x14ac:dyDescent="0.25">
      <c r="A2244">
        <v>89</v>
      </c>
      <c r="B2244" t="s">
        <v>936</v>
      </c>
      <c r="C2244" t="s">
        <v>27</v>
      </c>
      <c r="D2244" t="s">
        <v>352</v>
      </c>
      <c r="E2244">
        <v>0</v>
      </c>
      <c r="F2244">
        <v>0</v>
      </c>
      <c r="G2244">
        <v>2.89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2.89</v>
      </c>
    </row>
    <row r="2245" spans="1:17" x14ac:dyDescent="0.25">
      <c r="A2245">
        <v>89</v>
      </c>
      <c r="B2245" t="s">
        <v>937</v>
      </c>
      <c r="C2245" t="s">
        <v>21</v>
      </c>
      <c r="D2245" t="s">
        <v>868</v>
      </c>
      <c r="E2245">
        <v>0</v>
      </c>
      <c r="F2245">
        <v>14.44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14.44</v>
      </c>
    </row>
    <row r="2246" spans="1:17" ht="15.75" thickBot="1" x14ac:dyDescent="0.3">
      <c r="E2246" s="2">
        <f>SUM(E2198:E2245)</f>
        <v>86.9</v>
      </c>
      <c r="F2246" s="2">
        <f t="shared" ref="F2246:Q2246" si="58">SUM(F2198:F2245)</f>
        <v>353.93</v>
      </c>
      <c r="G2246" s="2">
        <f t="shared" si="58"/>
        <v>385.33</v>
      </c>
      <c r="H2246" s="2">
        <f t="shared" si="58"/>
        <v>305.90000000000003</v>
      </c>
      <c r="I2246" s="2">
        <f t="shared" si="58"/>
        <v>200.64999999999998</v>
      </c>
      <c r="J2246" s="2">
        <f t="shared" si="58"/>
        <v>12.24</v>
      </c>
      <c r="K2246" s="2">
        <f t="shared" si="58"/>
        <v>150.73000000000002</v>
      </c>
      <c r="L2246" s="2">
        <f t="shared" si="58"/>
        <v>1032</v>
      </c>
      <c r="M2246" s="2">
        <f t="shared" si="58"/>
        <v>71</v>
      </c>
      <c r="N2246" s="2">
        <f t="shared" si="58"/>
        <v>171.83</v>
      </c>
      <c r="O2246" s="2">
        <f t="shared" si="58"/>
        <v>153.36000000000001</v>
      </c>
      <c r="P2246" s="2">
        <f t="shared" si="58"/>
        <v>89.23</v>
      </c>
      <c r="Q2246" s="2">
        <f t="shared" si="58"/>
        <v>3013.1000000000008</v>
      </c>
    </row>
    <row r="2247" spans="1:17" x14ac:dyDescent="0.25">
      <c r="A2247">
        <v>91</v>
      </c>
      <c r="B2247" t="s">
        <v>524</v>
      </c>
      <c r="C2247" t="s">
        <v>14</v>
      </c>
      <c r="D2247" t="s">
        <v>731</v>
      </c>
      <c r="E2247">
        <v>0</v>
      </c>
      <c r="F2247">
        <v>0</v>
      </c>
      <c r="G2247">
        <v>25.79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25.79</v>
      </c>
    </row>
    <row r="2248" spans="1:17" x14ac:dyDescent="0.25">
      <c r="A2248">
        <v>91</v>
      </c>
      <c r="B2248" t="s">
        <v>525</v>
      </c>
      <c r="C2248" t="s">
        <v>64</v>
      </c>
      <c r="D2248" t="s">
        <v>155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31.26</v>
      </c>
      <c r="K2248">
        <v>0</v>
      </c>
      <c r="L2248">
        <v>0</v>
      </c>
      <c r="M2248">
        <v>6838.33</v>
      </c>
      <c r="N2248">
        <v>0</v>
      </c>
      <c r="O2248">
        <v>0</v>
      </c>
      <c r="P2248">
        <v>0</v>
      </c>
      <c r="Q2248">
        <v>6869.59</v>
      </c>
    </row>
    <row r="2249" spans="1:17" x14ac:dyDescent="0.25">
      <c r="A2249">
        <v>91</v>
      </c>
      <c r="B2249" t="s">
        <v>525</v>
      </c>
      <c r="C2249" t="s">
        <v>14</v>
      </c>
      <c r="D2249" t="s">
        <v>741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31.26</v>
      </c>
      <c r="N2249">
        <v>0</v>
      </c>
      <c r="O2249">
        <v>0</v>
      </c>
      <c r="P2249">
        <v>0</v>
      </c>
      <c r="Q2249">
        <v>31.26</v>
      </c>
    </row>
    <row r="2250" spans="1:17" x14ac:dyDescent="0.25">
      <c r="A2250">
        <v>91</v>
      </c>
      <c r="B2250" t="s">
        <v>526</v>
      </c>
      <c r="C2250" t="s">
        <v>27</v>
      </c>
      <c r="D2250" t="s">
        <v>202</v>
      </c>
      <c r="E2250">
        <v>0</v>
      </c>
      <c r="F2250">
        <v>21.9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21.9</v>
      </c>
    </row>
    <row r="2251" spans="1:17" x14ac:dyDescent="0.25">
      <c r="A2251">
        <v>91</v>
      </c>
      <c r="B2251" t="s">
        <v>526</v>
      </c>
      <c r="C2251" t="s">
        <v>27</v>
      </c>
      <c r="D2251" t="s">
        <v>43</v>
      </c>
      <c r="E2251">
        <v>0</v>
      </c>
      <c r="F2251">
        <v>21.7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21.7</v>
      </c>
    </row>
    <row r="2252" spans="1:17" x14ac:dyDescent="0.25">
      <c r="A2252">
        <v>91</v>
      </c>
      <c r="B2252" t="s">
        <v>526</v>
      </c>
      <c r="C2252" t="s">
        <v>64</v>
      </c>
      <c r="D2252" t="s">
        <v>155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145.16999999999999</v>
      </c>
      <c r="N2252">
        <v>0</v>
      </c>
      <c r="O2252">
        <v>7466.02</v>
      </c>
      <c r="P2252">
        <v>0</v>
      </c>
      <c r="Q2252">
        <v>7611.19</v>
      </c>
    </row>
    <row r="2253" spans="1:17" x14ac:dyDescent="0.25">
      <c r="A2253">
        <v>91</v>
      </c>
      <c r="B2253" t="s">
        <v>526</v>
      </c>
      <c r="C2253" t="s">
        <v>14</v>
      </c>
      <c r="D2253" t="s">
        <v>72</v>
      </c>
      <c r="E2253">
        <v>22.5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22.5</v>
      </c>
    </row>
    <row r="2254" spans="1:17" x14ac:dyDescent="0.25">
      <c r="A2254">
        <v>91</v>
      </c>
      <c r="B2254" t="s">
        <v>526</v>
      </c>
      <c r="C2254" t="s">
        <v>14</v>
      </c>
      <c r="D2254" t="s">
        <v>731</v>
      </c>
      <c r="E2254">
        <v>0</v>
      </c>
      <c r="F2254">
        <v>0</v>
      </c>
      <c r="G2254">
        <v>21.7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23.05</v>
      </c>
      <c r="N2254">
        <v>0</v>
      </c>
      <c r="O2254">
        <v>0</v>
      </c>
      <c r="P2254">
        <v>0</v>
      </c>
      <c r="Q2254">
        <v>44.75</v>
      </c>
    </row>
    <row r="2255" spans="1:17" x14ac:dyDescent="0.25">
      <c r="A2255">
        <v>91</v>
      </c>
      <c r="B2255" t="s">
        <v>527</v>
      </c>
      <c r="C2255" t="s">
        <v>17</v>
      </c>
      <c r="D2255" t="s">
        <v>706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</row>
    <row r="2256" spans="1:17" x14ac:dyDescent="0.25">
      <c r="A2256">
        <v>91</v>
      </c>
      <c r="B2256" t="s">
        <v>528</v>
      </c>
      <c r="C2256" t="s">
        <v>14</v>
      </c>
      <c r="D2256" t="s">
        <v>735</v>
      </c>
      <c r="E2256">
        <v>0</v>
      </c>
      <c r="F2256">
        <v>28.02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28.02</v>
      </c>
    </row>
    <row r="2257" spans="1:17" ht="15.75" thickBot="1" x14ac:dyDescent="0.3">
      <c r="E2257" s="2">
        <f>SUM(E2247:E2256)</f>
        <v>22.5</v>
      </c>
      <c r="F2257" s="2">
        <f t="shared" ref="F2257:Q2257" si="59">SUM(F2247:F2256)</f>
        <v>71.61999999999999</v>
      </c>
      <c r="G2257" s="2">
        <f t="shared" si="59"/>
        <v>47.489999999999995</v>
      </c>
      <c r="H2257" s="2">
        <f t="shared" si="59"/>
        <v>0</v>
      </c>
      <c r="I2257" s="2">
        <f t="shared" si="59"/>
        <v>0</v>
      </c>
      <c r="J2257" s="2">
        <f t="shared" si="59"/>
        <v>31.26</v>
      </c>
      <c r="K2257" s="2">
        <f t="shared" si="59"/>
        <v>0</v>
      </c>
      <c r="L2257" s="2">
        <f t="shared" si="59"/>
        <v>0</v>
      </c>
      <c r="M2257" s="2">
        <f t="shared" si="59"/>
        <v>7037.81</v>
      </c>
      <c r="N2257" s="2">
        <f t="shared" si="59"/>
        <v>0</v>
      </c>
      <c r="O2257" s="2">
        <f t="shared" si="59"/>
        <v>7466.02</v>
      </c>
      <c r="P2257" s="2">
        <f t="shared" si="59"/>
        <v>0</v>
      </c>
      <c r="Q2257" s="2">
        <f t="shared" si="59"/>
        <v>14676.7</v>
      </c>
    </row>
    <row r="2258" spans="1:17" x14ac:dyDescent="0.25">
      <c r="A2258">
        <v>93</v>
      </c>
      <c r="B2258" t="s">
        <v>938</v>
      </c>
      <c r="C2258" t="s">
        <v>17</v>
      </c>
      <c r="D2258" t="s">
        <v>706</v>
      </c>
      <c r="E2258">
        <v>0</v>
      </c>
      <c r="F2258">
        <v>0</v>
      </c>
      <c r="G2258">
        <v>5.65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5.65</v>
      </c>
    </row>
    <row r="2259" spans="1:17" x14ac:dyDescent="0.25">
      <c r="A2259">
        <v>93</v>
      </c>
      <c r="B2259" t="s">
        <v>939</v>
      </c>
      <c r="C2259" t="s">
        <v>27</v>
      </c>
      <c r="D2259" t="s">
        <v>75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38.520000000000003</v>
      </c>
      <c r="N2259">
        <v>0</v>
      </c>
      <c r="O2259">
        <v>0</v>
      </c>
      <c r="P2259">
        <v>0</v>
      </c>
      <c r="Q2259">
        <v>38.520000000000003</v>
      </c>
    </row>
    <row r="2260" spans="1:17" x14ac:dyDescent="0.25">
      <c r="A2260">
        <v>93</v>
      </c>
      <c r="B2260" t="s">
        <v>939</v>
      </c>
      <c r="C2260" t="s">
        <v>64</v>
      </c>
      <c r="D2260" t="s">
        <v>65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72.63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72.63</v>
      </c>
    </row>
    <row r="2261" spans="1:17" x14ac:dyDescent="0.25">
      <c r="A2261">
        <v>93</v>
      </c>
      <c r="B2261" t="s">
        <v>939</v>
      </c>
      <c r="C2261" t="s">
        <v>64</v>
      </c>
      <c r="D2261" t="s">
        <v>902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113.76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113.76</v>
      </c>
    </row>
    <row r="2262" spans="1:17" x14ac:dyDescent="0.25">
      <c r="A2262">
        <v>93</v>
      </c>
      <c r="B2262" t="s">
        <v>939</v>
      </c>
      <c r="C2262" t="s">
        <v>14</v>
      </c>
      <c r="D2262" t="s">
        <v>72</v>
      </c>
      <c r="E2262">
        <v>36.24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36.24</v>
      </c>
    </row>
    <row r="2263" spans="1:17" x14ac:dyDescent="0.25">
      <c r="A2263">
        <v>93</v>
      </c>
      <c r="B2263" t="s">
        <v>939</v>
      </c>
      <c r="C2263" t="s">
        <v>14</v>
      </c>
      <c r="D2263" t="s">
        <v>194</v>
      </c>
      <c r="E2263">
        <v>42.66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42.66</v>
      </c>
    </row>
    <row r="2264" spans="1:17" x14ac:dyDescent="0.25">
      <c r="A2264">
        <v>93</v>
      </c>
      <c r="B2264" t="s">
        <v>939</v>
      </c>
      <c r="C2264" t="s">
        <v>14</v>
      </c>
      <c r="D2264" t="s">
        <v>735</v>
      </c>
      <c r="E2264">
        <v>144.96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72.36</v>
      </c>
      <c r="L2264">
        <v>0</v>
      </c>
      <c r="M2264">
        <v>0</v>
      </c>
      <c r="N2264">
        <v>72.36</v>
      </c>
      <c r="O2264">
        <v>0</v>
      </c>
      <c r="P2264">
        <v>0</v>
      </c>
      <c r="Q2264">
        <v>289.68</v>
      </c>
    </row>
    <row r="2265" spans="1:17" x14ac:dyDescent="0.25">
      <c r="A2265">
        <v>93</v>
      </c>
      <c r="B2265" t="s">
        <v>939</v>
      </c>
      <c r="C2265" t="s">
        <v>14</v>
      </c>
      <c r="D2265" t="s">
        <v>431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38.74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38.74</v>
      </c>
    </row>
    <row r="2266" spans="1:17" x14ac:dyDescent="0.25">
      <c r="A2266">
        <v>93</v>
      </c>
      <c r="B2266" t="s">
        <v>529</v>
      </c>
      <c r="C2266" t="s">
        <v>27</v>
      </c>
      <c r="D2266" t="s">
        <v>75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38.520000000000003</v>
      </c>
      <c r="N2266">
        <v>0</v>
      </c>
      <c r="O2266">
        <v>0</v>
      </c>
      <c r="P2266">
        <v>0</v>
      </c>
      <c r="Q2266">
        <v>38.520000000000003</v>
      </c>
    </row>
    <row r="2267" spans="1:17" x14ac:dyDescent="0.25">
      <c r="A2267">
        <v>93</v>
      </c>
      <c r="B2267" t="s">
        <v>529</v>
      </c>
      <c r="C2267" t="s">
        <v>64</v>
      </c>
      <c r="D2267" t="s">
        <v>902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113.76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113.76</v>
      </c>
    </row>
    <row r="2268" spans="1:17" x14ac:dyDescent="0.25">
      <c r="A2268">
        <v>93</v>
      </c>
      <c r="B2268" t="s">
        <v>529</v>
      </c>
      <c r="C2268" t="s">
        <v>14</v>
      </c>
      <c r="D2268" t="s">
        <v>735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72.36</v>
      </c>
      <c r="O2268">
        <v>0</v>
      </c>
      <c r="P2268">
        <v>0</v>
      </c>
      <c r="Q2268">
        <v>72.36</v>
      </c>
    </row>
    <row r="2269" spans="1:17" x14ac:dyDescent="0.25">
      <c r="A2269">
        <v>93</v>
      </c>
      <c r="B2269" t="s">
        <v>530</v>
      </c>
      <c r="C2269" t="s">
        <v>64</v>
      </c>
      <c r="D2269" t="s">
        <v>902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142.91999999999999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142.91999999999999</v>
      </c>
    </row>
    <row r="2270" spans="1:17" x14ac:dyDescent="0.25">
      <c r="A2270">
        <v>93</v>
      </c>
      <c r="B2270" t="s">
        <v>940</v>
      </c>
      <c r="C2270" t="s">
        <v>27</v>
      </c>
      <c r="D2270" t="s">
        <v>840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</row>
    <row r="2271" spans="1:17" x14ac:dyDescent="0.25">
      <c r="A2271">
        <v>93</v>
      </c>
      <c r="B2271" t="s">
        <v>940</v>
      </c>
      <c r="C2271" t="s">
        <v>27</v>
      </c>
      <c r="D2271" t="s">
        <v>439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</row>
    <row r="2272" spans="1:17" x14ac:dyDescent="0.25">
      <c r="A2272">
        <v>93</v>
      </c>
      <c r="B2272" t="s">
        <v>531</v>
      </c>
      <c r="C2272" t="s">
        <v>27</v>
      </c>
      <c r="D2272" t="s">
        <v>532</v>
      </c>
      <c r="E2272">
        <v>160.19999999999999</v>
      </c>
      <c r="F2272">
        <v>0</v>
      </c>
      <c r="G2272">
        <v>152.12</v>
      </c>
      <c r="H2272">
        <v>152.12</v>
      </c>
      <c r="I2272">
        <v>101.41</v>
      </c>
      <c r="J2272">
        <v>0</v>
      </c>
      <c r="K2272">
        <v>101.41</v>
      </c>
      <c r="L2272">
        <v>101.41</v>
      </c>
      <c r="M2272">
        <v>0</v>
      </c>
      <c r="N2272">
        <v>50.71</v>
      </c>
      <c r="O2272">
        <v>0</v>
      </c>
      <c r="P2272">
        <v>101.41</v>
      </c>
      <c r="Q2272">
        <v>920.79</v>
      </c>
    </row>
    <row r="2273" spans="1:17" x14ac:dyDescent="0.25">
      <c r="A2273">
        <v>93</v>
      </c>
      <c r="B2273" t="s">
        <v>531</v>
      </c>
      <c r="C2273" t="s">
        <v>27</v>
      </c>
      <c r="D2273" t="s">
        <v>75</v>
      </c>
      <c r="E2273">
        <v>0</v>
      </c>
      <c r="F2273">
        <v>0</v>
      </c>
      <c r="G2273">
        <v>51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51</v>
      </c>
    </row>
    <row r="2274" spans="1:17" x14ac:dyDescent="0.25">
      <c r="A2274">
        <v>93</v>
      </c>
      <c r="B2274" t="s">
        <v>531</v>
      </c>
      <c r="C2274" t="s">
        <v>27</v>
      </c>
      <c r="D2274" t="s">
        <v>439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102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102</v>
      </c>
    </row>
    <row r="2275" spans="1:17" x14ac:dyDescent="0.25">
      <c r="A2275">
        <v>93</v>
      </c>
      <c r="B2275" t="s">
        <v>531</v>
      </c>
      <c r="C2275" t="s">
        <v>64</v>
      </c>
      <c r="D2275" t="s">
        <v>902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145.08000000000001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145.08000000000001</v>
      </c>
    </row>
    <row r="2276" spans="1:17" x14ac:dyDescent="0.25">
      <c r="A2276">
        <v>93</v>
      </c>
      <c r="B2276" t="s">
        <v>531</v>
      </c>
      <c r="C2276" t="s">
        <v>21</v>
      </c>
      <c r="D2276" t="s">
        <v>54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48.4</v>
      </c>
      <c r="Q2276">
        <v>48.4</v>
      </c>
    </row>
    <row r="2277" spans="1:17" x14ac:dyDescent="0.25">
      <c r="A2277">
        <v>93</v>
      </c>
      <c r="B2277" t="s">
        <v>531</v>
      </c>
      <c r="C2277" t="s">
        <v>21</v>
      </c>
      <c r="D2277" t="s">
        <v>427</v>
      </c>
      <c r="E2277">
        <v>0</v>
      </c>
      <c r="F2277">
        <v>0</v>
      </c>
      <c r="G2277">
        <v>0</v>
      </c>
      <c r="H2277">
        <v>95.39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95.39</v>
      </c>
    </row>
    <row r="2278" spans="1:17" x14ac:dyDescent="0.25">
      <c r="A2278">
        <v>93</v>
      </c>
      <c r="B2278" t="s">
        <v>531</v>
      </c>
      <c r="C2278" t="s">
        <v>14</v>
      </c>
      <c r="D2278" t="s">
        <v>533</v>
      </c>
      <c r="E2278">
        <v>0</v>
      </c>
      <c r="F2278">
        <v>0</v>
      </c>
      <c r="G2278">
        <v>202.82</v>
      </c>
      <c r="H2278">
        <v>0</v>
      </c>
      <c r="I2278">
        <v>0</v>
      </c>
      <c r="J2278">
        <v>495.8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698.62</v>
      </c>
    </row>
    <row r="2279" spans="1:17" x14ac:dyDescent="0.25">
      <c r="A2279">
        <v>93</v>
      </c>
      <c r="B2279" t="s">
        <v>534</v>
      </c>
      <c r="C2279" t="s">
        <v>27</v>
      </c>
      <c r="D2279" t="s">
        <v>849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99.06</v>
      </c>
      <c r="P2279">
        <v>0</v>
      </c>
      <c r="Q2279">
        <v>99.06</v>
      </c>
    </row>
    <row r="2280" spans="1:17" x14ac:dyDescent="0.25">
      <c r="A2280">
        <v>93</v>
      </c>
      <c r="B2280" t="s">
        <v>534</v>
      </c>
      <c r="C2280" t="s">
        <v>27</v>
      </c>
      <c r="D2280" t="s">
        <v>532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</row>
    <row r="2281" spans="1:17" x14ac:dyDescent="0.25">
      <c r="A2281">
        <v>93</v>
      </c>
      <c r="B2281" t="s">
        <v>534</v>
      </c>
      <c r="C2281" t="s">
        <v>27</v>
      </c>
      <c r="D2281" t="s">
        <v>75</v>
      </c>
      <c r="E2281">
        <v>0</v>
      </c>
      <c r="F2281">
        <v>0</v>
      </c>
      <c r="G2281">
        <v>96</v>
      </c>
      <c r="H2281">
        <v>96</v>
      </c>
      <c r="I2281">
        <v>0</v>
      </c>
      <c r="J2281">
        <v>0</v>
      </c>
      <c r="K2281">
        <v>0</v>
      </c>
      <c r="L2281">
        <v>0</v>
      </c>
      <c r="M2281">
        <v>96</v>
      </c>
      <c r="N2281">
        <v>0</v>
      </c>
      <c r="O2281">
        <v>96</v>
      </c>
      <c r="P2281">
        <v>0</v>
      </c>
      <c r="Q2281">
        <v>384</v>
      </c>
    </row>
    <row r="2282" spans="1:17" x14ac:dyDescent="0.25">
      <c r="A2282">
        <v>93</v>
      </c>
      <c r="B2282" t="s">
        <v>534</v>
      </c>
      <c r="C2282" t="s">
        <v>64</v>
      </c>
      <c r="D2282" t="s">
        <v>902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83.04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83.04</v>
      </c>
    </row>
    <row r="2283" spans="1:17" x14ac:dyDescent="0.25">
      <c r="A2283">
        <v>93</v>
      </c>
      <c r="B2283" t="s">
        <v>535</v>
      </c>
      <c r="C2283" t="s">
        <v>27</v>
      </c>
      <c r="D2283" t="s">
        <v>849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117.24</v>
      </c>
      <c r="P2283">
        <v>0</v>
      </c>
      <c r="Q2283">
        <v>117.24</v>
      </c>
    </row>
    <row r="2284" spans="1:17" x14ac:dyDescent="0.25">
      <c r="A2284">
        <v>93</v>
      </c>
      <c r="B2284" t="s">
        <v>535</v>
      </c>
      <c r="C2284" t="s">
        <v>27</v>
      </c>
      <c r="D2284" t="s">
        <v>532</v>
      </c>
      <c r="E2284">
        <v>0</v>
      </c>
      <c r="F2284">
        <v>0</v>
      </c>
      <c r="G2284">
        <v>0</v>
      </c>
      <c r="H2284">
        <v>117.24</v>
      </c>
      <c r="I2284">
        <v>105.52</v>
      </c>
      <c r="J2284">
        <v>0</v>
      </c>
      <c r="K2284">
        <v>0</v>
      </c>
      <c r="L2284">
        <v>105.52</v>
      </c>
      <c r="M2284">
        <v>0</v>
      </c>
      <c r="N2284">
        <v>211.03</v>
      </c>
      <c r="O2284">
        <v>0</v>
      </c>
      <c r="P2284">
        <v>0</v>
      </c>
      <c r="Q2284">
        <v>539.30999999999995</v>
      </c>
    </row>
    <row r="2285" spans="1:17" x14ac:dyDescent="0.25">
      <c r="A2285">
        <v>93</v>
      </c>
      <c r="B2285" t="s">
        <v>535</v>
      </c>
      <c r="C2285" t="s">
        <v>64</v>
      </c>
      <c r="D2285" t="s">
        <v>65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199.31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199.31</v>
      </c>
    </row>
    <row r="2286" spans="1:17" x14ac:dyDescent="0.25">
      <c r="A2286">
        <v>93</v>
      </c>
      <c r="B2286" t="s">
        <v>535</v>
      </c>
      <c r="C2286" t="s">
        <v>64</v>
      </c>
      <c r="D2286" t="s">
        <v>902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94.2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94.2</v>
      </c>
    </row>
    <row r="2287" spans="1:17" x14ac:dyDescent="0.25">
      <c r="A2287">
        <v>93</v>
      </c>
      <c r="B2287" t="s">
        <v>535</v>
      </c>
      <c r="C2287" t="s">
        <v>21</v>
      </c>
      <c r="D2287" t="s">
        <v>71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900</v>
      </c>
      <c r="M2287">
        <v>4500.01</v>
      </c>
      <c r="N2287">
        <v>3600</v>
      </c>
      <c r="O2287">
        <v>3510</v>
      </c>
      <c r="P2287">
        <v>2430</v>
      </c>
      <c r="Q2287">
        <v>14940.01</v>
      </c>
    </row>
    <row r="2288" spans="1:17" x14ac:dyDescent="0.25">
      <c r="A2288">
        <v>93</v>
      </c>
      <c r="B2288" t="s">
        <v>536</v>
      </c>
      <c r="C2288" t="s">
        <v>64</v>
      </c>
      <c r="D2288" t="s">
        <v>902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49.2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49.2</v>
      </c>
    </row>
    <row r="2289" spans="1:17" x14ac:dyDescent="0.25">
      <c r="A2289">
        <v>93</v>
      </c>
      <c r="B2289" t="s">
        <v>537</v>
      </c>
      <c r="C2289" t="s">
        <v>27</v>
      </c>
      <c r="D2289" t="s">
        <v>532</v>
      </c>
      <c r="E2289">
        <v>0</v>
      </c>
      <c r="F2289">
        <v>47.04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47.04</v>
      </c>
    </row>
    <row r="2290" spans="1:17" x14ac:dyDescent="0.25">
      <c r="A2290">
        <v>93</v>
      </c>
      <c r="B2290" t="s">
        <v>537</v>
      </c>
      <c r="C2290" t="s">
        <v>64</v>
      </c>
      <c r="D2290" t="s">
        <v>902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141.12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141.12</v>
      </c>
    </row>
    <row r="2291" spans="1:17" x14ac:dyDescent="0.25">
      <c r="A2291">
        <v>93</v>
      </c>
      <c r="B2291" t="s">
        <v>537</v>
      </c>
      <c r="C2291" t="s">
        <v>14</v>
      </c>
      <c r="D2291" t="s">
        <v>533</v>
      </c>
      <c r="E2291">
        <v>0</v>
      </c>
      <c r="F2291">
        <v>52.92</v>
      </c>
      <c r="G2291">
        <v>216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268.92</v>
      </c>
    </row>
    <row r="2292" spans="1:17" x14ac:dyDescent="0.25">
      <c r="A2292">
        <v>93</v>
      </c>
      <c r="B2292" t="s">
        <v>538</v>
      </c>
      <c r="C2292" t="s">
        <v>27</v>
      </c>
      <c r="D2292" t="s">
        <v>532</v>
      </c>
      <c r="E2292">
        <v>0</v>
      </c>
      <c r="F2292">
        <v>64.8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66.12</v>
      </c>
      <c r="P2292">
        <v>0</v>
      </c>
      <c r="Q2292">
        <v>130.91999999999999</v>
      </c>
    </row>
    <row r="2293" spans="1:17" x14ac:dyDescent="0.25">
      <c r="A2293">
        <v>93</v>
      </c>
      <c r="B2293" t="s">
        <v>538</v>
      </c>
      <c r="C2293" t="s">
        <v>64</v>
      </c>
      <c r="D2293" t="s">
        <v>902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194.4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194.4</v>
      </c>
    </row>
    <row r="2294" spans="1:17" x14ac:dyDescent="0.25">
      <c r="A2294">
        <v>93</v>
      </c>
      <c r="B2294" t="s">
        <v>538</v>
      </c>
      <c r="C2294" t="s">
        <v>14</v>
      </c>
      <c r="D2294" t="s">
        <v>533</v>
      </c>
      <c r="E2294">
        <v>0</v>
      </c>
      <c r="F2294">
        <v>116.64</v>
      </c>
      <c r="G2294">
        <v>0</v>
      </c>
      <c r="H2294">
        <v>0</v>
      </c>
      <c r="I2294">
        <v>0</v>
      </c>
      <c r="J2294">
        <v>174.56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291.2</v>
      </c>
    </row>
    <row r="2295" spans="1:17" x14ac:dyDescent="0.25">
      <c r="A2295">
        <v>93</v>
      </c>
      <c r="B2295" t="s">
        <v>539</v>
      </c>
      <c r="C2295" t="s">
        <v>27</v>
      </c>
      <c r="D2295" t="s">
        <v>532</v>
      </c>
      <c r="E2295">
        <v>0</v>
      </c>
      <c r="F2295">
        <v>47.04</v>
      </c>
      <c r="G2295">
        <v>0</v>
      </c>
      <c r="H2295">
        <v>48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95.04</v>
      </c>
    </row>
    <row r="2296" spans="1:17" x14ac:dyDescent="0.25">
      <c r="A2296">
        <v>93</v>
      </c>
      <c r="B2296" t="s">
        <v>539</v>
      </c>
      <c r="C2296" t="s">
        <v>64</v>
      </c>
      <c r="D2296" t="s">
        <v>902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141.12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141.12</v>
      </c>
    </row>
    <row r="2297" spans="1:17" x14ac:dyDescent="0.25">
      <c r="A2297">
        <v>93</v>
      </c>
      <c r="B2297" t="s">
        <v>539</v>
      </c>
      <c r="C2297" t="s">
        <v>14</v>
      </c>
      <c r="D2297" t="s">
        <v>533</v>
      </c>
      <c r="E2297">
        <v>0</v>
      </c>
      <c r="F2297">
        <v>52.92</v>
      </c>
      <c r="G2297">
        <v>54</v>
      </c>
      <c r="H2297">
        <v>0</v>
      </c>
      <c r="I2297">
        <v>0</v>
      </c>
      <c r="J2297">
        <v>52.8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159.72</v>
      </c>
    </row>
    <row r="2298" spans="1:17" x14ac:dyDescent="0.25">
      <c r="A2298">
        <v>93</v>
      </c>
      <c r="B2298" t="s">
        <v>540</v>
      </c>
      <c r="C2298" t="s">
        <v>64</v>
      </c>
      <c r="D2298" t="s">
        <v>902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75.84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75.84</v>
      </c>
    </row>
    <row r="2299" spans="1:17" x14ac:dyDescent="0.25">
      <c r="A2299">
        <v>93</v>
      </c>
      <c r="B2299" t="s">
        <v>540</v>
      </c>
      <c r="C2299" t="s">
        <v>14</v>
      </c>
      <c r="D2299" t="s">
        <v>533</v>
      </c>
      <c r="E2299">
        <v>0</v>
      </c>
      <c r="F2299">
        <v>0</v>
      </c>
      <c r="G2299">
        <v>108.94</v>
      </c>
      <c r="H2299">
        <v>0</v>
      </c>
      <c r="I2299">
        <v>0</v>
      </c>
      <c r="J2299">
        <v>217.88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326.82</v>
      </c>
    </row>
    <row r="2300" spans="1:17" x14ac:dyDescent="0.25">
      <c r="A2300">
        <v>93</v>
      </c>
      <c r="B2300" t="s">
        <v>941</v>
      </c>
      <c r="C2300" t="s">
        <v>27</v>
      </c>
      <c r="D2300" t="s">
        <v>75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</row>
    <row r="2301" spans="1:17" x14ac:dyDescent="0.25">
      <c r="A2301">
        <v>93</v>
      </c>
      <c r="B2301" t="s">
        <v>541</v>
      </c>
      <c r="C2301" t="s">
        <v>27</v>
      </c>
      <c r="D2301" t="s">
        <v>532</v>
      </c>
      <c r="E2301">
        <v>0</v>
      </c>
      <c r="F2301">
        <v>47.04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47.04</v>
      </c>
    </row>
    <row r="2302" spans="1:17" x14ac:dyDescent="0.25">
      <c r="A2302">
        <v>93</v>
      </c>
      <c r="B2302" t="s">
        <v>541</v>
      </c>
      <c r="C2302" t="s">
        <v>64</v>
      </c>
      <c r="D2302" t="s">
        <v>902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141.12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141.12</v>
      </c>
    </row>
    <row r="2303" spans="1:17" x14ac:dyDescent="0.25">
      <c r="A2303">
        <v>93</v>
      </c>
      <c r="B2303" t="s">
        <v>541</v>
      </c>
      <c r="C2303" t="s">
        <v>14</v>
      </c>
      <c r="D2303" t="s">
        <v>533</v>
      </c>
      <c r="E2303">
        <v>0</v>
      </c>
      <c r="F2303">
        <v>105.84</v>
      </c>
      <c r="G2303">
        <v>54</v>
      </c>
      <c r="H2303">
        <v>0</v>
      </c>
      <c r="I2303">
        <v>0</v>
      </c>
      <c r="J2303">
        <v>105.6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265.44</v>
      </c>
    </row>
    <row r="2304" spans="1:17" x14ac:dyDescent="0.25">
      <c r="A2304">
        <v>93</v>
      </c>
      <c r="B2304" t="s">
        <v>541</v>
      </c>
      <c r="C2304" t="s">
        <v>14</v>
      </c>
      <c r="D2304" t="s">
        <v>741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</row>
    <row r="2305" spans="1:17" x14ac:dyDescent="0.25">
      <c r="A2305">
        <v>93</v>
      </c>
      <c r="B2305" t="s">
        <v>542</v>
      </c>
      <c r="C2305" t="s">
        <v>64</v>
      </c>
      <c r="D2305" t="s">
        <v>902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75.84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75.84</v>
      </c>
    </row>
    <row r="2306" spans="1:17" ht="15.75" thickBot="1" x14ac:dyDescent="0.3">
      <c r="E2306" s="2">
        <f>SUM(E2258:E2305)</f>
        <v>384.06</v>
      </c>
      <c r="F2306" s="2">
        <f t="shared" ref="F2306:Q2306" si="60">SUM(F2258:F2305)</f>
        <v>534.24</v>
      </c>
      <c r="G2306" s="2">
        <f t="shared" si="60"/>
        <v>940.53</v>
      </c>
      <c r="H2306" s="2">
        <f t="shared" si="60"/>
        <v>508.75</v>
      </c>
      <c r="I2306" s="2">
        <f t="shared" si="60"/>
        <v>206.93</v>
      </c>
      <c r="J2306" s="2">
        <f t="shared" si="60"/>
        <v>2868.7200000000003</v>
      </c>
      <c r="K2306" s="2">
        <f t="shared" si="60"/>
        <v>275.77</v>
      </c>
      <c r="L2306" s="2">
        <f t="shared" si="60"/>
        <v>1106.93</v>
      </c>
      <c r="M2306" s="2">
        <f t="shared" si="60"/>
        <v>4673.05</v>
      </c>
      <c r="N2306" s="2">
        <f t="shared" si="60"/>
        <v>4006.46</v>
      </c>
      <c r="O2306" s="2">
        <f t="shared" si="60"/>
        <v>3888.42</v>
      </c>
      <c r="P2306" s="2">
        <f t="shared" si="60"/>
        <v>2579.81</v>
      </c>
      <c r="Q2306" s="2">
        <f t="shared" si="60"/>
        <v>21973.67</v>
      </c>
    </row>
    <row r="2307" spans="1:17" x14ac:dyDescent="0.25">
      <c r="A2307">
        <v>94</v>
      </c>
      <c r="B2307" t="s">
        <v>543</v>
      </c>
      <c r="C2307" t="s">
        <v>21</v>
      </c>
      <c r="D2307" t="s">
        <v>544</v>
      </c>
      <c r="E2307">
        <v>0</v>
      </c>
      <c r="F2307">
        <v>33.9</v>
      </c>
      <c r="G2307">
        <v>0</v>
      </c>
      <c r="H2307">
        <v>16.95</v>
      </c>
      <c r="I2307">
        <v>16.95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67.8</v>
      </c>
    </row>
    <row r="2308" spans="1:17" x14ac:dyDescent="0.25">
      <c r="A2308">
        <v>94</v>
      </c>
      <c r="B2308" t="s">
        <v>545</v>
      </c>
      <c r="C2308" t="s">
        <v>27</v>
      </c>
      <c r="D2308" t="s">
        <v>46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33.6</v>
      </c>
      <c r="P2308">
        <v>0</v>
      </c>
      <c r="Q2308">
        <v>33.6</v>
      </c>
    </row>
    <row r="2309" spans="1:17" x14ac:dyDescent="0.25">
      <c r="A2309">
        <v>94</v>
      </c>
      <c r="B2309" t="s">
        <v>545</v>
      </c>
      <c r="C2309" t="s">
        <v>21</v>
      </c>
      <c r="D2309" t="s">
        <v>546</v>
      </c>
      <c r="E2309">
        <v>0</v>
      </c>
      <c r="F2309">
        <v>0</v>
      </c>
      <c r="G2309">
        <v>0</v>
      </c>
      <c r="H2309">
        <v>101.7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101.7</v>
      </c>
    </row>
    <row r="2310" spans="1:17" x14ac:dyDescent="0.25">
      <c r="A2310">
        <v>94</v>
      </c>
      <c r="B2310" t="s">
        <v>545</v>
      </c>
      <c r="C2310" t="s">
        <v>21</v>
      </c>
      <c r="D2310" t="s">
        <v>69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16.940000000000001</v>
      </c>
      <c r="Q2310">
        <v>16.940000000000001</v>
      </c>
    </row>
    <row r="2311" spans="1:17" x14ac:dyDescent="0.25">
      <c r="A2311">
        <v>94</v>
      </c>
      <c r="B2311" t="s">
        <v>545</v>
      </c>
      <c r="C2311" t="s">
        <v>21</v>
      </c>
      <c r="D2311" t="s">
        <v>547</v>
      </c>
      <c r="E2311">
        <v>0</v>
      </c>
      <c r="F2311">
        <v>0</v>
      </c>
      <c r="G2311">
        <v>0</v>
      </c>
      <c r="H2311">
        <v>17.09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17.09</v>
      </c>
    </row>
    <row r="2312" spans="1:17" x14ac:dyDescent="0.25">
      <c r="A2312">
        <v>94</v>
      </c>
      <c r="B2312" t="s">
        <v>942</v>
      </c>
      <c r="C2312" t="s">
        <v>17</v>
      </c>
      <c r="D2312" t="s">
        <v>706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</row>
    <row r="2313" spans="1:17" x14ac:dyDescent="0.25">
      <c r="A2313">
        <v>94</v>
      </c>
      <c r="B2313" t="s">
        <v>942</v>
      </c>
      <c r="C2313" t="s">
        <v>27</v>
      </c>
      <c r="D2313" t="s">
        <v>749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</row>
    <row r="2314" spans="1:17" x14ac:dyDescent="0.25">
      <c r="A2314">
        <v>94</v>
      </c>
      <c r="B2314" t="s">
        <v>942</v>
      </c>
      <c r="C2314" t="s">
        <v>27</v>
      </c>
      <c r="D2314" t="s">
        <v>35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</row>
    <row r="2315" spans="1:17" x14ac:dyDescent="0.25">
      <c r="A2315">
        <v>94</v>
      </c>
      <c r="B2315" t="s">
        <v>942</v>
      </c>
      <c r="C2315" t="s">
        <v>64</v>
      </c>
      <c r="D2315" t="s">
        <v>65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</row>
    <row r="2316" spans="1:17" x14ac:dyDescent="0.25">
      <c r="A2316">
        <v>94</v>
      </c>
      <c r="B2316" t="s">
        <v>942</v>
      </c>
      <c r="C2316" t="s">
        <v>21</v>
      </c>
      <c r="D2316" t="s">
        <v>544</v>
      </c>
      <c r="E2316">
        <v>0</v>
      </c>
      <c r="F2316">
        <v>50.85</v>
      </c>
      <c r="G2316">
        <v>67.8</v>
      </c>
      <c r="H2316">
        <v>50.85</v>
      </c>
      <c r="I2316">
        <v>33.9</v>
      </c>
      <c r="J2316">
        <v>50.85</v>
      </c>
      <c r="K2316">
        <v>0</v>
      </c>
      <c r="L2316">
        <v>0</v>
      </c>
      <c r="M2316">
        <v>33.9</v>
      </c>
      <c r="N2316">
        <v>0</v>
      </c>
      <c r="O2316">
        <v>0</v>
      </c>
      <c r="P2316">
        <v>0</v>
      </c>
      <c r="Q2316">
        <v>288.14999999999998</v>
      </c>
    </row>
    <row r="2317" spans="1:17" x14ac:dyDescent="0.25">
      <c r="A2317">
        <v>94</v>
      </c>
      <c r="B2317" t="s">
        <v>942</v>
      </c>
      <c r="C2317" t="s">
        <v>21</v>
      </c>
      <c r="D2317" t="s">
        <v>546</v>
      </c>
      <c r="E2317">
        <v>0</v>
      </c>
      <c r="F2317">
        <v>0</v>
      </c>
      <c r="G2317">
        <v>0</v>
      </c>
      <c r="H2317">
        <v>0</v>
      </c>
      <c r="I2317">
        <v>16.95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16.95</v>
      </c>
    </row>
    <row r="2318" spans="1:17" x14ac:dyDescent="0.25">
      <c r="A2318">
        <v>94</v>
      </c>
      <c r="B2318" t="s">
        <v>942</v>
      </c>
      <c r="C2318" t="s">
        <v>21</v>
      </c>
      <c r="D2318" t="s">
        <v>91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</row>
    <row r="2319" spans="1:17" x14ac:dyDescent="0.25">
      <c r="A2319">
        <v>94</v>
      </c>
      <c r="B2319" t="s">
        <v>548</v>
      </c>
      <c r="C2319" t="s">
        <v>27</v>
      </c>
      <c r="D2319" t="s">
        <v>763</v>
      </c>
      <c r="E2319">
        <v>0</v>
      </c>
      <c r="F2319">
        <v>0</v>
      </c>
      <c r="G2319">
        <v>16.940000000000001</v>
      </c>
      <c r="H2319">
        <v>0</v>
      </c>
      <c r="I2319">
        <v>0</v>
      </c>
      <c r="J2319">
        <v>33.89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50.83</v>
      </c>
    </row>
    <row r="2320" spans="1:17" x14ac:dyDescent="0.25">
      <c r="A2320">
        <v>94</v>
      </c>
      <c r="B2320" t="s">
        <v>548</v>
      </c>
      <c r="C2320" t="s">
        <v>27</v>
      </c>
      <c r="D2320" t="s">
        <v>50</v>
      </c>
      <c r="E2320">
        <v>19.920000000000002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16.27</v>
      </c>
      <c r="N2320">
        <v>0</v>
      </c>
      <c r="O2320">
        <v>0</v>
      </c>
      <c r="P2320">
        <v>0</v>
      </c>
      <c r="Q2320">
        <v>36.19</v>
      </c>
    </row>
    <row r="2321" spans="1:17" x14ac:dyDescent="0.25">
      <c r="A2321">
        <v>94</v>
      </c>
      <c r="B2321" t="s">
        <v>548</v>
      </c>
      <c r="C2321" t="s">
        <v>27</v>
      </c>
      <c r="D2321" t="s">
        <v>897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388.44</v>
      </c>
      <c r="O2321">
        <v>0</v>
      </c>
      <c r="P2321">
        <v>0</v>
      </c>
      <c r="Q2321">
        <v>388.44</v>
      </c>
    </row>
    <row r="2322" spans="1:17" x14ac:dyDescent="0.25">
      <c r="A2322">
        <v>94</v>
      </c>
      <c r="B2322" t="s">
        <v>548</v>
      </c>
      <c r="C2322" t="s">
        <v>27</v>
      </c>
      <c r="D2322" t="s">
        <v>549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2539.79</v>
      </c>
      <c r="Q2322">
        <v>2539.79</v>
      </c>
    </row>
    <row r="2323" spans="1:17" x14ac:dyDescent="0.25">
      <c r="A2323">
        <v>94</v>
      </c>
      <c r="B2323" t="s">
        <v>548</v>
      </c>
      <c r="C2323" t="s">
        <v>27</v>
      </c>
      <c r="D2323" t="s">
        <v>99</v>
      </c>
      <c r="E2323">
        <v>15.94</v>
      </c>
      <c r="F2323">
        <v>16.27</v>
      </c>
      <c r="G2323">
        <v>0</v>
      </c>
      <c r="H2323">
        <v>0</v>
      </c>
      <c r="I2323">
        <v>16.27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16.27</v>
      </c>
      <c r="P2323">
        <v>0</v>
      </c>
      <c r="Q2323">
        <v>64.75</v>
      </c>
    </row>
    <row r="2324" spans="1:17" x14ac:dyDescent="0.25">
      <c r="A2324">
        <v>94</v>
      </c>
      <c r="B2324" t="s">
        <v>548</v>
      </c>
      <c r="C2324" t="s">
        <v>27</v>
      </c>
      <c r="D2324" t="s">
        <v>720</v>
      </c>
      <c r="E2324">
        <v>16.59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16.59</v>
      </c>
    </row>
    <row r="2325" spans="1:17" x14ac:dyDescent="0.25">
      <c r="A2325">
        <v>94</v>
      </c>
      <c r="B2325" t="s">
        <v>548</v>
      </c>
      <c r="C2325" t="s">
        <v>21</v>
      </c>
      <c r="D2325" t="s">
        <v>544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</row>
    <row r="2326" spans="1:17" x14ac:dyDescent="0.25">
      <c r="A2326">
        <v>94</v>
      </c>
      <c r="B2326" t="s">
        <v>548</v>
      </c>
      <c r="C2326" t="s">
        <v>21</v>
      </c>
      <c r="D2326" t="s">
        <v>546</v>
      </c>
      <c r="E2326">
        <v>0</v>
      </c>
      <c r="F2326">
        <v>0</v>
      </c>
      <c r="G2326">
        <v>0</v>
      </c>
      <c r="H2326">
        <v>101.7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101.7</v>
      </c>
    </row>
    <row r="2327" spans="1:17" x14ac:dyDescent="0.25">
      <c r="A2327">
        <v>94</v>
      </c>
      <c r="B2327" t="s">
        <v>548</v>
      </c>
      <c r="C2327" t="s">
        <v>21</v>
      </c>
      <c r="D2327" t="s">
        <v>70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</row>
    <row r="2328" spans="1:17" x14ac:dyDescent="0.25">
      <c r="A2328">
        <v>94</v>
      </c>
      <c r="B2328" t="s">
        <v>548</v>
      </c>
      <c r="C2328" t="s">
        <v>21</v>
      </c>
      <c r="D2328" t="s">
        <v>118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57.62</v>
      </c>
      <c r="P2328">
        <v>36.61</v>
      </c>
      <c r="Q2328">
        <v>94.23</v>
      </c>
    </row>
    <row r="2329" spans="1:17" x14ac:dyDescent="0.25">
      <c r="A2329">
        <v>94</v>
      </c>
      <c r="B2329" t="s">
        <v>548</v>
      </c>
      <c r="C2329" t="s">
        <v>14</v>
      </c>
      <c r="D2329" t="s">
        <v>180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18.309999999999999</v>
      </c>
      <c r="M2329">
        <v>0</v>
      </c>
      <c r="N2329">
        <v>0</v>
      </c>
      <c r="O2329">
        <v>0</v>
      </c>
      <c r="P2329">
        <v>0</v>
      </c>
      <c r="Q2329">
        <v>18.309999999999999</v>
      </c>
    </row>
    <row r="2330" spans="1:17" x14ac:dyDescent="0.25">
      <c r="A2330">
        <v>94</v>
      </c>
      <c r="B2330" t="s">
        <v>548</v>
      </c>
      <c r="C2330" t="s">
        <v>14</v>
      </c>
      <c r="D2330" t="s">
        <v>72</v>
      </c>
      <c r="E2330">
        <v>0</v>
      </c>
      <c r="F2330">
        <v>13.68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13.68</v>
      </c>
    </row>
    <row r="2331" spans="1:17" x14ac:dyDescent="0.25">
      <c r="A2331">
        <v>94</v>
      </c>
      <c r="B2331" t="s">
        <v>548</v>
      </c>
      <c r="C2331" t="s">
        <v>14</v>
      </c>
      <c r="D2331" t="s">
        <v>735</v>
      </c>
      <c r="E2331">
        <v>54.72</v>
      </c>
      <c r="F2331">
        <v>0</v>
      </c>
      <c r="G2331">
        <v>29.88</v>
      </c>
      <c r="H2331">
        <v>44.82</v>
      </c>
      <c r="I2331">
        <v>59.76</v>
      </c>
      <c r="J2331">
        <v>0</v>
      </c>
      <c r="K2331">
        <v>0</v>
      </c>
      <c r="L2331">
        <v>74.7</v>
      </c>
      <c r="M2331">
        <v>0</v>
      </c>
      <c r="N2331">
        <v>29.88</v>
      </c>
      <c r="O2331">
        <v>0</v>
      </c>
      <c r="P2331">
        <v>0</v>
      </c>
      <c r="Q2331">
        <v>293.76</v>
      </c>
    </row>
    <row r="2332" spans="1:17" x14ac:dyDescent="0.25">
      <c r="A2332">
        <v>94</v>
      </c>
      <c r="B2332" t="s">
        <v>548</v>
      </c>
      <c r="C2332" t="s">
        <v>14</v>
      </c>
      <c r="D2332" t="s">
        <v>94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15.25</v>
      </c>
      <c r="P2332">
        <v>0</v>
      </c>
      <c r="Q2332">
        <v>15.25</v>
      </c>
    </row>
    <row r="2333" spans="1:17" x14ac:dyDescent="0.25">
      <c r="A2333">
        <v>94</v>
      </c>
      <c r="B2333" t="s">
        <v>548</v>
      </c>
      <c r="C2333" t="s">
        <v>14</v>
      </c>
      <c r="D2333" t="s">
        <v>741</v>
      </c>
      <c r="E2333">
        <v>0</v>
      </c>
      <c r="F2333">
        <v>0</v>
      </c>
      <c r="G2333">
        <v>0</v>
      </c>
      <c r="H2333">
        <v>17.29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17.29</v>
      </c>
      <c r="Q2333">
        <v>34.58</v>
      </c>
    </row>
    <row r="2334" spans="1:17" x14ac:dyDescent="0.25">
      <c r="A2334">
        <v>94</v>
      </c>
      <c r="B2334" t="s">
        <v>548</v>
      </c>
      <c r="C2334" t="s">
        <v>14</v>
      </c>
      <c r="D2334" t="s">
        <v>104</v>
      </c>
      <c r="E2334">
        <v>0</v>
      </c>
      <c r="F2334">
        <v>0</v>
      </c>
      <c r="G2334">
        <v>55.87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55.87</v>
      </c>
    </row>
    <row r="2335" spans="1:17" x14ac:dyDescent="0.25">
      <c r="A2335">
        <v>94</v>
      </c>
      <c r="B2335" t="s">
        <v>548</v>
      </c>
      <c r="C2335" t="s">
        <v>14</v>
      </c>
      <c r="D2335" t="s">
        <v>210</v>
      </c>
      <c r="E2335">
        <v>0</v>
      </c>
      <c r="F2335">
        <v>0</v>
      </c>
      <c r="G2335">
        <v>0</v>
      </c>
      <c r="H2335">
        <v>0</v>
      </c>
      <c r="I2335">
        <v>16.27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16.27</v>
      </c>
    </row>
    <row r="2336" spans="1:17" x14ac:dyDescent="0.25">
      <c r="A2336">
        <v>94</v>
      </c>
      <c r="B2336" t="s">
        <v>550</v>
      </c>
      <c r="C2336" t="s">
        <v>17</v>
      </c>
      <c r="D2336" t="s">
        <v>706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</row>
    <row r="2337" spans="1:17" x14ac:dyDescent="0.25">
      <c r="A2337">
        <v>94</v>
      </c>
      <c r="B2337" t="s">
        <v>550</v>
      </c>
      <c r="C2337" t="s">
        <v>27</v>
      </c>
      <c r="D2337" t="s">
        <v>749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</row>
    <row r="2338" spans="1:17" x14ac:dyDescent="0.25">
      <c r="A2338">
        <v>94</v>
      </c>
      <c r="B2338" t="s">
        <v>550</v>
      </c>
      <c r="C2338" t="s">
        <v>27</v>
      </c>
      <c r="D2338" t="s">
        <v>35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</row>
    <row r="2339" spans="1:17" x14ac:dyDescent="0.25">
      <c r="A2339">
        <v>94</v>
      </c>
      <c r="B2339" t="s">
        <v>550</v>
      </c>
      <c r="C2339" t="s">
        <v>27</v>
      </c>
      <c r="D2339" t="s">
        <v>42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</row>
    <row r="2340" spans="1:17" x14ac:dyDescent="0.25">
      <c r="A2340">
        <v>94</v>
      </c>
      <c r="B2340" t="s">
        <v>550</v>
      </c>
      <c r="C2340" t="s">
        <v>27</v>
      </c>
      <c r="D2340" t="s">
        <v>45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</row>
    <row r="2341" spans="1:17" x14ac:dyDescent="0.25">
      <c r="A2341">
        <v>94</v>
      </c>
      <c r="B2341" t="s">
        <v>550</v>
      </c>
      <c r="C2341" t="s">
        <v>64</v>
      </c>
      <c r="D2341" t="s">
        <v>65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</row>
    <row r="2342" spans="1:17" x14ac:dyDescent="0.25">
      <c r="A2342">
        <v>94</v>
      </c>
      <c r="B2342" t="s">
        <v>550</v>
      </c>
      <c r="C2342" t="s">
        <v>21</v>
      </c>
      <c r="D2342" t="s">
        <v>544</v>
      </c>
      <c r="E2342">
        <v>0</v>
      </c>
      <c r="F2342">
        <v>33.700000000000003</v>
      </c>
      <c r="G2342">
        <v>33.700000000000003</v>
      </c>
      <c r="H2342">
        <v>16.850000000000001</v>
      </c>
      <c r="I2342">
        <v>67.400000000000006</v>
      </c>
      <c r="J2342">
        <v>16.850000000000001</v>
      </c>
      <c r="K2342">
        <v>0</v>
      </c>
      <c r="L2342">
        <v>0</v>
      </c>
      <c r="M2342">
        <v>33.700000000000003</v>
      </c>
      <c r="N2342">
        <v>50.55</v>
      </c>
      <c r="O2342">
        <v>50.55</v>
      </c>
      <c r="P2342">
        <v>50.55</v>
      </c>
      <c r="Q2342">
        <v>353.85</v>
      </c>
    </row>
    <row r="2343" spans="1:17" x14ac:dyDescent="0.25">
      <c r="A2343">
        <v>94</v>
      </c>
      <c r="B2343" t="s">
        <v>550</v>
      </c>
      <c r="C2343" t="s">
        <v>21</v>
      </c>
      <c r="D2343" t="s">
        <v>943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</row>
    <row r="2344" spans="1:17" x14ac:dyDescent="0.25">
      <c r="A2344">
        <v>94</v>
      </c>
      <c r="B2344" t="s">
        <v>550</v>
      </c>
      <c r="C2344" t="s">
        <v>21</v>
      </c>
      <c r="D2344" t="s">
        <v>91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</row>
    <row r="2345" spans="1:17" x14ac:dyDescent="0.25">
      <c r="A2345">
        <v>94</v>
      </c>
      <c r="B2345" t="s">
        <v>551</v>
      </c>
      <c r="C2345" t="s">
        <v>27</v>
      </c>
      <c r="D2345" t="s">
        <v>733</v>
      </c>
      <c r="E2345">
        <v>0</v>
      </c>
      <c r="F2345">
        <v>0</v>
      </c>
      <c r="G2345">
        <v>32.35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32.35</v>
      </c>
    </row>
    <row r="2346" spans="1:17" x14ac:dyDescent="0.25">
      <c r="A2346">
        <v>94</v>
      </c>
      <c r="B2346" t="s">
        <v>551</v>
      </c>
      <c r="C2346" t="s">
        <v>27</v>
      </c>
      <c r="D2346" t="s">
        <v>749</v>
      </c>
      <c r="E2346">
        <v>0</v>
      </c>
      <c r="F2346">
        <v>0</v>
      </c>
      <c r="G2346">
        <v>161.76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161.76</v>
      </c>
    </row>
    <row r="2347" spans="1:17" x14ac:dyDescent="0.25">
      <c r="A2347">
        <v>94</v>
      </c>
      <c r="B2347" t="s">
        <v>551</v>
      </c>
      <c r="C2347" t="s">
        <v>27</v>
      </c>
      <c r="D2347" t="s">
        <v>51</v>
      </c>
      <c r="E2347">
        <v>0</v>
      </c>
      <c r="F2347">
        <v>0</v>
      </c>
      <c r="G2347">
        <v>101.1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101.1</v>
      </c>
    </row>
    <row r="2348" spans="1:17" x14ac:dyDescent="0.25">
      <c r="A2348">
        <v>94</v>
      </c>
      <c r="B2348" t="s">
        <v>551</v>
      </c>
      <c r="C2348" t="s">
        <v>27</v>
      </c>
      <c r="D2348" t="s">
        <v>35</v>
      </c>
      <c r="E2348">
        <v>0</v>
      </c>
      <c r="F2348">
        <v>0</v>
      </c>
      <c r="G2348">
        <v>0</v>
      </c>
      <c r="H2348">
        <v>150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150</v>
      </c>
    </row>
    <row r="2349" spans="1:17" x14ac:dyDescent="0.25">
      <c r="A2349">
        <v>94</v>
      </c>
      <c r="B2349" t="s">
        <v>551</v>
      </c>
      <c r="C2349" t="s">
        <v>27</v>
      </c>
      <c r="D2349" t="s">
        <v>42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40.44</v>
      </c>
      <c r="M2349">
        <v>20.22</v>
      </c>
      <c r="N2349">
        <v>0</v>
      </c>
      <c r="O2349">
        <v>0</v>
      </c>
      <c r="P2349">
        <v>0</v>
      </c>
      <c r="Q2349">
        <v>60.66</v>
      </c>
    </row>
    <row r="2350" spans="1:17" x14ac:dyDescent="0.25">
      <c r="A2350">
        <v>94</v>
      </c>
      <c r="B2350" t="s">
        <v>551</v>
      </c>
      <c r="C2350" t="s">
        <v>27</v>
      </c>
      <c r="D2350" t="s">
        <v>52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</row>
    <row r="2351" spans="1:17" x14ac:dyDescent="0.25">
      <c r="A2351">
        <v>94</v>
      </c>
      <c r="B2351" t="s">
        <v>551</v>
      </c>
      <c r="C2351" t="s">
        <v>27</v>
      </c>
      <c r="D2351" t="s">
        <v>552</v>
      </c>
      <c r="E2351">
        <v>0</v>
      </c>
      <c r="F2351">
        <v>0</v>
      </c>
      <c r="G2351">
        <v>80.88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17.399999999999999</v>
      </c>
      <c r="N2351">
        <v>0</v>
      </c>
      <c r="O2351">
        <v>0</v>
      </c>
      <c r="P2351">
        <v>0</v>
      </c>
      <c r="Q2351">
        <v>98.28</v>
      </c>
    </row>
    <row r="2352" spans="1:17" x14ac:dyDescent="0.25">
      <c r="A2352">
        <v>94</v>
      </c>
      <c r="B2352" t="s">
        <v>551</v>
      </c>
      <c r="C2352" t="s">
        <v>27</v>
      </c>
      <c r="D2352" t="s">
        <v>113</v>
      </c>
      <c r="E2352">
        <v>0</v>
      </c>
      <c r="F2352">
        <v>0</v>
      </c>
      <c r="G2352">
        <v>141.54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141.54</v>
      </c>
    </row>
    <row r="2353" spans="1:17" x14ac:dyDescent="0.25">
      <c r="A2353">
        <v>94</v>
      </c>
      <c r="B2353" t="s">
        <v>551</v>
      </c>
      <c r="C2353" t="s">
        <v>27</v>
      </c>
      <c r="D2353" t="s">
        <v>46</v>
      </c>
      <c r="E2353">
        <v>0</v>
      </c>
      <c r="F2353">
        <v>0</v>
      </c>
      <c r="G2353">
        <v>329.77</v>
      </c>
      <c r="H2353">
        <v>168.01</v>
      </c>
      <c r="I2353">
        <v>168.01</v>
      </c>
      <c r="J2353">
        <v>55.84</v>
      </c>
      <c r="K2353">
        <v>235.21</v>
      </c>
      <c r="L2353">
        <v>100.8</v>
      </c>
      <c r="M2353">
        <v>1972.82</v>
      </c>
      <c r="N2353">
        <v>0</v>
      </c>
      <c r="O2353">
        <v>0</v>
      </c>
      <c r="P2353">
        <v>0</v>
      </c>
      <c r="Q2353">
        <v>3030.46</v>
      </c>
    </row>
    <row r="2354" spans="1:17" x14ac:dyDescent="0.25">
      <c r="A2354">
        <v>94</v>
      </c>
      <c r="B2354" t="s">
        <v>551</v>
      </c>
      <c r="C2354" t="s">
        <v>27</v>
      </c>
      <c r="D2354" t="s">
        <v>439</v>
      </c>
      <c r="E2354">
        <v>0</v>
      </c>
      <c r="F2354">
        <v>0</v>
      </c>
      <c r="G2354">
        <v>20.22</v>
      </c>
      <c r="H2354">
        <v>20.22</v>
      </c>
      <c r="I2354">
        <v>0</v>
      </c>
      <c r="J2354">
        <v>40.44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80.88</v>
      </c>
    </row>
    <row r="2355" spans="1:17" x14ac:dyDescent="0.25">
      <c r="A2355">
        <v>94</v>
      </c>
      <c r="B2355" t="s">
        <v>551</v>
      </c>
      <c r="C2355" t="s">
        <v>27</v>
      </c>
      <c r="D2355" t="s">
        <v>329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32.35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32.35</v>
      </c>
    </row>
    <row r="2356" spans="1:17" x14ac:dyDescent="0.25">
      <c r="A2356">
        <v>94</v>
      </c>
      <c r="B2356" t="s">
        <v>551</v>
      </c>
      <c r="C2356" t="s">
        <v>27</v>
      </c>
      <c r="D2356" t="s">
        <v>125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80.88</v>
      </c>
      <c r="N2356">
        <v>0</v>
      </c>
      <c r="O2356">
        <v>161.76</v>
      </c>
      <c r="P2356">
        <v>0</v>
      </c>
      <c r="Q2356">
        <v>242.64</v>
      </c>
    </row>
    <row r="2357" spans="1:17" x14ac:dyDescent="0.25">
      <c r="A2357">
        <v>94</v>
      </c>
      <c r="B2357" t="s">
        <v>551</v>
      </c>
      <c r="C2357" t="s">
        <v>27</v>
      </c>
      <c r="D2357" t="s">
        <v>330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202.2</v>
      </c>
      <c r="N2357">
        <v>0</v>
      </c>
      <c r="O2357">
        <v>0</v>
      </c>
      <c r="P2357">
        <v>0</v>
      </c>
      <c r="Q2357">
        <v>202.2</v>
      </c>
    </row>
    <row r="2358" spans="1:17" x14ac:dyDescent="0.25">
      <c r="A2358">
        <v>94</v>
      </c>
      <c r="B2358" t="s">
        <v>551</v>
      </c>
      <c r="C2358" t="s">
        <v>21</v>
      </c>
      <c r="D2358" t="s">
        <v>544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</row>
    <row r="2359" spans="1:17" x14ac:dyDescent="0.25">
      <c r="A2359">
        <v>94</v>
      </c>
      <c r="B2359" t="s">
        <v>551</v>
      </c>
      <c r="C2359" t="s">
        <v>21</v>
      </c>
      <c r="D2359" t="s">
        <v>546</v>
      </c>
      <c r="E2359">
        <v>0</v>
      </c>
      <c r="F2359">
        <v>82.47</v>
      </c>
      <c r="G2359">
        <v>202.2</v>
      </c>
      <c r="H2359">
        <v>0</v>
      </c>
      <c r="I2359">
        <v>202.2</v>
      </c>
      <c r="J2359">
        <v>0</v>
      </c>
      <c r="K2359">
        <v>202.2</v>
      </c>
      <c r="L2359">
        <v>0</v>
      </c>
      <c r="M2359">
        <v>202.2</v>
      </c>
      <c r="N2359">
        <v>202.2</v>
      </c>
      <c r="O2359">
        <v>101.1</v>
      </c>
      <c r="P2359">
        <v>0</v>
      </c>
      <c r="Q2359">
        <v>1194.57</v>
      </c>
    </row>
    <row r="2360" spans="1:17" x14ac:dyDescent="0.25">
      <c r="A2360">
        <v>94</v>
      </c>
      <c r="B2360" t="s">
        <v>551</v>
      </c>
      <c r="C2360" t="s">
        <v>21</v>
      </c>
      <c r="D2360" t="s">
        <v>553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</row>
    <row r="2361" spans="1:17" x14ac:dyDescent="0.25">
      <c r="A2361">
        <v>94</v>
      </c>
      <c r="B2361" t="s">
        <v>551</v>
      </c>
      <c r="C2361" t="s">
        <v>21</v>
      </c>
      <c r="D2361" t="s">
        <v>554</v>
      </c>
      <c r="E2361">
        <v>162</v>
      </c>
      <c r="F2361">
        <v>0</v>
      </c>
      <c r="G2361">
        <v>0</v>
      </c>
      <c r="H2361">
        <v>0</v>
      </c>
      <c r="I2361">
        <v>165.44</v>
      </c>
      <c r="J2361">
        <v>165.44</v>
      </c>
      <c r="K2361">
        <v>82.72</v>
      </c>
      <c r="L2361">
        <v>0</v>
      </c>
      <c r="M2361">
        <v>165.44</v>
      </c>
      <c r="N2361">
        <v>165.44</v>
      </c>
      <c r="O2361">
        <v>330.88</v>
      </c>
      <c r="P2361">
        <v>0</v>
      </c>
      <c r="Q2361">
        <v>1237.3599999999999</v>
      </c>
    </row>
    <row r="2362" spans="1:17" x14ac:dyDescent="0.25">
      <c r="A2362">
        <v>94</v>
      </c>
      <c r="B2362" t="s">
        <v>551</v>
      </c>
      <c r="C2362" t="s">
        <v>21</v>
      </c>
      <c r="D2362" t="s">
        <v>367</v>
      </c>
      <c r="E2362">
        <v>15.84</v>
      </c>
      <c r="F2362">
        <v>0</v>
      </c>
      <c r="G2362">
        <v>0</v>
      </c>
      <c r="H2362">
        <v>0</v>
      </c>
      <c r="I2362">
        <v>161.76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177.6</v>
      </c>
    </row>
    <row r="2363" spans="1:17" x14ac:dyDescent="0.25">
      <c r="A2363">
        <v>94</v>
      </c>
      <c r="B2363" t="s">
        <v>551</v>
      </c>
      <c r="C2363" t="s">
        <v>21</v>
      </c>
      <c r="D2363" t="s">
        <v>555</v>
      </c>
      <c r="E2363">
        <v>0</v>
      </c>
      <c r="F2363">
        <v>0</v>
      </c>
      <c r="G2363">
        <v>16.18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16.18</v>
      </c>
    </row>
    <row r="2364" spans="1:17" x14ac:dyDescent="0.25">
      <c r="A2364">
        <v>94</v>
      </c>
      <c r="B2364" t="s">
        <v>551</v>
      </c>
      <c r="C2364" t="s">
        <v>21</v>
      </c>
      <c r="D2364" t="s">
        <v>70</v>
      </c>
      <c r="E2364">
        <v>0</v>
      </c>
      <c r="F2364">
        <v>0</v>
      </c>
      <c r="G2364">
        <v>0</v>
      </c>
      <c r="H2364">
        <v>0</v>
      </c>
      <c r="I2364">
        <v>16.18</v>
      </c>
      <c r="J2364">
        <v>16.18</v>
      </c>
      <c r="K2364">
        <v>40.44</v>
      </c>
      <c r="L2364">
        <v>0</v>
      </c>
      <c r="M2364">
        <v>60.66</v>
      </c>
      <c r="N2364">
        <v>20.22</v>
      </c>
      <c r="O2364">
        <v>40.44</v>
      </c>
      <c r="P2364">
        <v>20.22</v>
      </c>
      <c r="Q2364">
        <v>214.34</v>
      </c>
    </row>
    <row r="2365" spans="1:17" x14ac:dyDescent="0.25">
      <c r="A2365">
        <v>94</v>
      </c>
      <c r="B2365" t="s">
        <v>551</v>
      </c>
      <c r="C2365" t="s">
        <v>21</v>
      </c>
      <c r="D2365" t="s">
        <v>547</v>
      </c>
      <c r="E2365">
        <v>0</v>
      </c>
      <c r="F2365">
        <v>0</v>
      </c>
      <c r="G2365">
        <v>161.76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161.76</v>
      </c>
    </row>
    <row r="2366" spans="1:17" x14ac:dyDescent="0.25">
      <c r="A2366">
        <v>94</v>
      </c>
      <c r="B2366" t="s">
        <v>551</v>
      </c>
      <c r="C2366" t="s">
        <v>21</v>
      </c>
      <c r="D2366" t="s">
        <v>91</v>
      </c>
      <c r="E2366">
        <v>0</v>
      </c>
      <c r="F2366">
        <v>0</v>
      </c>
      <c r="G2366">
        <v>0</v>
      </c>
      <c r="H2366">
        <v>80.88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80.88</v>
      </c>
    </row>
    <row r="2367" spans="1:17" x14ac:dyDescent="0.25">
      <c r="A2367">
        <v>94</v>
      </c>
      <c r="B2367" t="s">
        <v>551</v>
      </c>
      <c r="C2367" t="s">
        <v>21</v>
      </c>
      <c r="D2367" t="s">
        <v>55</v>
      </c>
      <c r="E2367">
        <v>0</v>
      </c>
      <c r="F2367">
        <v>0</v>
      </c>
      <c r="G2367">
        <v>0</v>
      </c>
      <c r="H2367">
        <v>16.18</v>
      </c>
      <c r="I2367">
        <v>16.18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32.36</v>
      </c>
    </row>
    <row r="2368" spans="1:17" x14ac:dyDescent="0.25">
      <c r="A2368">
        <v>94</v>
      </c>
      <c r="B2368" t="s">
        <v>551</v>
      </c>
      <c r="C2368" t="s">
        <v>21</v>
      </c>
      <c r="D2368" t="s">
        <v>144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33.69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33.69</v>
      </c>
    </row>
    <row r="2369" spans="1:17" x14ac:dyDescent="0.25">
      <c r="A2369">
        <v>94</v>
      </c>
      <c r="B2369" t="s">
        <v>551</v>
      </c>
      <c r="C2369" t="s">
        <v>21</v>
      </c>
      <c r="D2369" t="s">
        <v>282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16.84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16.84</v>
      </c>
    </row>
    <row r="2370" spans="1:17" x14ac:dyDescent="0.25">
      <c r="A2370">
        <v>94</v>
      </c>
      <c r="B2370" t="s">
        <v>551</v>
      </c>
      <c r="C2370" t="s">
        <v>21</v>
      </c>
      <c r="D2370" t="s">
        <v>556</v>
      </c>
      <c r="E2370">
        <v>0</v>
      </c>
      <c r="F2370">
        <v>-82.47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-82.47</v>
      </c>
    </row>
    <row r="2371" spans="1:17" x14ac:dyDescent="0.25">
      <c r="A2371">
        <v>94</v>
      </c>
      <c r="B2371" t="s">
        <v>551</v>
      </c>
      <c r="C2371" t="s">
        <v>21</v>
      </c>
      <c r="D2371" t="s">
        <v>761</v>
      </c>
      <c r="E2371">
        <v>0</v>
      </c>
      <c r="F2371">
        <v>0</v>
      </c>
      <c r="G2371">
        <v>0</v>
      </c>
      <c r="H2371">
        <v>0</v>
      </c>
      <c r="I2371">
        <v>101.1</v>
      </c>
      <c r="J2371">
        <v>202.2</v>
      </c>
      <c r="K2371">
        <v>0</v>
      </c>
      <c r="L2371">
        <v>0</v>
      </c>
      <c r="M2371">
        <v>0</v>
      </c>
      <c r="N2371">
        <v>0</v>
      </c>
      <c r="O2371">
        <v>202.2</v>
      </c>
      <c r="P2371">
        <v>0</v>
      </c>
      <c r="Q2371">
        <v>505.5</v>
      </c>
    </row>
    <row r="2372" spans="1:17" x14ac:dyDescent="0.25">
      <c r="A2372">
        <v>94</v>
      </c>
      <c r="B2372" t="s">
        <v>551</v>
      </c>
      <c r="C2372" t="s">
        <v>14</v>
      </c>
      <c r="D2372" t="s">
        <v>36</v>
      </c>
      <c r="E2372">
        <v>17.82</v>
      </c>
      <c r="F2372">
        <v>54.22</v>
      </c>
      <c r="G2372">
        <v>36.4</v>
      </c>
      <c r="H2372">
        <v>0</v>
      </c>
      <c r="I2372">
        <v>18.2</v>
      </c>
      <c r="J2372">
        <v>54.6</v>
      </c>
      <c r="K2372">
        <v>18.2</v>
      </c>
      <c r="L2372">
        <v>54.6</v>
      </c>
      <c r="M2372">
        <v>0</v>
      </c>
      <c r="N2372">
        <v>0</v>
      </c>
      <c r="O2372">
        <v>0</v>
      </c>
      <c r="P2372">
        <v>0</v>
      </c>
      <c r="Q2372">
        <v>254.04</v>
      </c>
    </row>
    <row r="2373" spans="1:17" x14ac:dyDescent="0.25">
      <c r="A2373">
        <v>94</v>
      </c>
      <c r="B2373" t="s">
        <v>557</v>
      </c>
      <c r="C2373" t="s">
        <v>21</v>
      </c>
      <c r="D2373" t="s">
        <v>544</v>
      </c>
      <c r="E2373">
        <v>0</v>
      </c>
      <c r="F2373">
        <v>33.700000000000003</v>
      </c>
      <c r="G2373">
        <v>16.850000000000001</v>
      </c>
      <c r="H2373">
        <v>16.850000000000001</v>
      </c>
      <c r="I2373">
        <v>33.700000000000003</v>
      </c>
      <c r="J2373">
        <v>0</v>
      </c>
      <c r="K2373">
        <v>0</v>
      </c>
      <c r="L2373">
        <v>0</v>
      </c>
      <c r="M2373">
        <v>0</v>
      </c>
      <c r="N2373">
        <v>16.850000000000001</v>
      </c>
      <c r="O2373">
        <v>16.850000000000001</v>
      </c>
      <c r="P2373">
        <v>16.850000000000001</v>
      </c>
      <c r="Q2373">
        <v>151.65</v>
      </c>
    </row>
    <row r="2374" spans="1:17" x14ac:dyDescent="0.25">
      <c r="A2374">
        <v>94</v>
      </c>
      <c r="B2374" t="s">
        <v>557</v>
      </c>
      <c r="C2374" t="s">
        <v>21</v>
      </c>
      <c r="D2374" t="s">
        <v>546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-13.48</v>
      </c>
      <c r="Q2374">
        <v>-13.48</v>
      </c>
    </row>
    <row r="2375" spans="1:17" x14ac:dyDescent="0.25">
      <c r="A2375">
        <v>94</v>
      </c>
      <c r="B2375" t="s">
        <v>558</v>
      </c>
      <c r="C2375" t="s">
        <v>17</v>
      </c>
      <c r="D2375" t="s">
        <v>706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</row>
    <row r="2376" spans="1:17" x14ac:dyDescent="0.25">
      <c r="A2376">
        <v>94</v>
      </c>
      <c r="B2376" t="s">
        <v>558</v>
      </c>
      <c r="C2376" t="s">
        <v>21</v>
      </c>
      <c r="D2376" t="s">
        <v>546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</row>
    <row r="2377" spans="1:17" x14ac:dyDescent="0.25">
      <c r="A2377">
        <v>94</v>
      </c>
      <c r="B2377" t="s">
        <v>558</v>
      </c>
      <c r="C2377" t="s">
        <v>21</v>
      </c>
      <c r="D2377" t="s">
        <v>555</v>
      </c>
      <c r="E2377">
        <v>0</v>
      </c>
      <c r="F2377">
        <v>0</v>
      </c>
      <c r="G2377">
        <v>16.18</v>
      </c>
      <c r="H2377">
        <v>0</v>
      </c>
      <c r="I2377">
        <v>32.35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48.53</v>
      </c>
    </row>
    <row r="2378" spans="1:17" x14ac:dyDescent="0.25">
      <c r="A2378">
        <v>94</v>
      </c>
      <c r="B2378" t="s">
        <v>558</v>
      </c>
      <c r="C2378" t="s">
        <v>21</v>
      </c>
      <c r="D2378" t="s">
        <v>282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16.84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16.84</v>
      </c>
    </row>
    <row r="2379" spans="1:17" x14ac:dyDescent="0.25">
      <c r="A2379">
        <v>94</v>
      </c>
      <c r="B2379" t="s">
        <v>944</v>
      </c>
      <c r="C2379" t="s">
        <v>17</v>
      </c>
      <c r="D2379" t="s">
        <v>706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</row>
    <row r="2380" spans="1:17" x14ac:dyDescent="0.25">
      <c r="A2380">
        <v>94</v>
      </c>
      <c r="B2380" t="s">
        <v>944</v>
      </c>
      <c r="C2380" t="s">
        <v>27</v>
      </c>
      <c r="D2380" t="s">
        <v>945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</row>
    <row r="2381" spans="1:17" x14ac:dyDescent="0.25">
      <c r="A2381">
        <v>94</v>
      </c>
      <c r="B2381" t="s">
        <v>944</v>
      </c>
      <c r="C2381" t="s">
        <v>27</v>
      </c>
      <c r="D2381" t="s">
        <v>733</v>
      </c>
      <c r="E2381">
        <v>0</v>
      </c>
      <c r="F2381">
        <v>0</v>
      </c>
      <c r="G2381">
        <v>68.099999999999994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68.099999999999994</v>
      </c>
    </row>
    <row r="2382" spans="1:17" x14ac:dyDescent="0.25">
      <c r="A2382">
        <v>94</v>
      </c>
      <c r="B2382" t="s">
        <v>946</v>
      </c>
      <c r="C2382" t="s">
        <v>17</v>
      </c>
      <c r="D2382" t="s">
        <v>706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</row>
    <row r="2383" spans="1:17" x14ac:dyDescent="0.25">
      <c r="A2383">
        <v>94</v>
      </c>
      <c r="B2383" t="s">
        <v>946</v>
      </c>
      <c r="C2383" t="s">
        <v>27</v>
      </c>
      <c r="D2383" t="s">
        <v>51</v>
      </c>
      <c r="E2383">
        <v>0</v>
      </c>
      <c r="F2383">
        <v>0</v>
      </c>
      <c r="G2383">
        <v>81.72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81.72</v>
      </c>
    </row>
    <row r="2384" spans="1:17" x14ac:dyDescent="0.25">
      <c r="A2384">
        <v>94</v>
      </c>
      <c r="B2384" t="s">
        <v>946</v>
      </c>
      <c r="C2384" t="s">
        <v>27</v>
      </c>
      <c r="D2384" t="s">
        <v>113</v>
      </c>
      <c r="E2384">
        <v>0</v>
      </c>
      <c r="F2384">
        <v>0</v>
      </c>
      <c r="G2384">
        <v>27.24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27.24</v>
      </c>
    </row>
    <row r="2385" spans="1:17" x14ac:dyDescent="0.25">
      <c r="A2385">
        <v>94</v>
      </c>
      <c r="B2385" t="s">
        <v>946</v>
      </c>
      <c r="C2385" t="s">
        <v>14</v>
      </c>
      <c r="D2385" t="s">
        <v>72</v>
      </c>
      <c r="E2385">
        <v>0</v>
      </c>
      <c r="F2385">
        <v>41.52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41.52</v>
      </c>
    </row>
    <row r="2386" spans="1:17" x14ac:dyDescent="0.25">
      <c r="A2386">
        <v>94</v>
      </c>
      <c r="B2386" t="s">
        <v>947</v>
      </c>
      <c r="C2386" t="s">
        <v>17</v>
      </c>
      <c r="D2386" t="s">
        <v>706</v>
      </c>
      <c r="E2386">
        <v>0</v>
      </c>
      <c r="F2386">
        <v>9.44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9.44</v>
      </c>
    </row>
    <row r="2387" spans="1:17" x14ac:dyDescent="0.25">
      <c r="A2387">
        <v>94</v>
      </c>
      <c r="B2387" t="s">
        <v>947</v>
      </c>
      <c r="C2387" t="s">
        <v>27</v>
      </c>
      <c r="D2387" t="s">
        <v>723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13.48</v>
      </c>
      <c r="O2387">
        <v>6.74</v>
      </c>
      <c r="P2387">
        <v>0</v>
      </c>
      <c r="Q2387">
        <v>20.22</v>
      </c>
    </row>
    <row r="2388" spans="1:17" x14ac:dyDescent="0.25">
      <c r="A2388">
        <v>94</v>
      </c>
      <c r="B2388" t="s">
        <v>947</v>
      </c>
      <c r="C2388" t="s">
        <v>27</v>
      </c>
      <c r="D2388" t="s">
        <v>559</v>
      </c>
      <c r="E2388">
        <v>0</v>
      </c>
      <c r="F2388">
        <v>0</v>
      </c>
      <c r="G2388">
        <v>26.96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26.96</v>
      </c>
    </row>
    <row r="2389" spans="1:17" x14ac:dyDescent="0.25">
      <c r="A2389">
        <v>94</v>
      </c>
      <c r="B2389" t="s">
        <v>947</v>
      </c>
      <c r="C2389" t="s">
        <v>21</v>
      </c>
      <c r="D2389" t="s">
        <v>546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202.2</v>
      </c>
      <c r="P2389">
        <v>0</v>
      </c>
      <c r="Q2389">
        <v>202.2</v>
      </c>
    </row>
    <row r="2390" spans="1:17" x14ac:dyDescent="0.25">
      <c r="A2390">
        <v>94</v>
      </c>
      <c r="B2390" t="s">
        <v>947</v>
      </c>
      <c r="C2390" t="s">
        <v>21</v>
      </c>
      <c r="D2390" t="s">
        <v>560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11.22</v>
      </c>
      <c r="Q2390">
        <v>11.22</v>
      </c>
    </row>
    <row r="2391" spans="1:17" x14ac:dyDescent="0.25">
      <c r="A2391">
        <v>94</v>
      </c>
      <c r="B2391" t="s">
        <v>947</v>
      </c>
      <c r="C2391" t="s">
        <v>14</v>
      </c>
      <c r="D2391" t="s">
        <v>561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</row>
    <row r="2392" spans="1:17" x14ac:dyDescent="0.25">
      <c r="A2392">
        <v>94</v>
      </c>
      <c r="B2392" t="s">
        <v>948</v>
      </c>
      <c r="C2392" t="s">
        <v>27</v>
      </c>
      <c r="D2392" t="s">
        <v>723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20.22</v>
      </c>
      <c r="O2392">
        <v>0</v>
      </c>
      <c r="P2392">
        <v>0</v>
      </c>
      <c r="Q2392">
        <v>20.22</v>
      </c>
    </row>
    <row r="2393" spans="1:17" x14ac:dyDescent="0.25">
      <c r="A2393">
        <v>94</v>
      </c>
      <c r="B2393" t="s">
        <v>948</v>
      </c>
      <c r="C2393" t="s">
        <v>64</v>
      </c>
      <c r="D2393" t="s">
        <v>898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114.66</v>
      </c>
      <c r="O2393">
        <v>0</v>
      </c>
      <c r="P2393">
        <v>0</v>
      </c>
      <c r="Q2393">
        <v>114.66</v>
      </c>
    </row>
    <row r="2394" spans="1:17" x14ac:dyDescent="0.25">
      <c r="A2394">
        <v>94</v>
      </c>
      <c r="B2394" t="s">
        <v>948</v>
      </c>
      <c r="C2394" t="s">
        <v>21</v>
      </c>
      <c r="D2394" t="s">
        <v>24</v>
      </c>
      <c r="E2394">
        <v>47.52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47.52</v>
      </c>
    </row>
    <row r="2395" spans="1:17" x14ac:dyDescent="0.25">
      <c r="A2395">
        <v>94</v>
      </c>
      <c r="B2395" t="s">
        <v>948</v>
      </c>
      <c r="C2395" t="s">
        <v>21</v>
      </c>
      <c r="D2395" t="s">
        <v>555</v>
      </c>
      <c r="E2395">
        <v>32.99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32.99</v>
      </c>
    </row>
    <row r="2396" spans="1:17" x14ac:dyDescent="0.25">
      <c r="A2396">
        <v>94</v>
      </c>
      <c r="B2396" t="s">
        <v>948</v>
      </c>
      <c r="C2396" t="s">
        <v>21</v>
      </c>
      <c r="D2396" t="s">
        <v>547</v>
      </c>
      <c r="E2396">
        <v>0</v>
      </c>
      <c r="F2396">
        <v>33.97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33.97</v>
      </c>
    </row>
    <row r="2397" spans="1:17" x14ac:dyDescent="0.25">
      <c r="A2397">
        <v>94</v>
      </c>
      <c r="B2397" t="s">
        <v>948</v>
      </c>
      <c r="C2397" t="s">
        <v>14</v>
      </c>
      <c r="D2397" t="s">
        <v>72</v>
      </c>
      <c r="E2397">
        <v>66.900000000000006</v>
      </c>
      <c r="F2397">
        <v>202.2</v>
      </c>
      <c r="G2397">
        <v>447.3</v>
      </c>
      <c r="H2397">
        <v>0</v>
      </c>
      <c r="I2397">
        <v>149.1</v>
      </c>
      <c r="J2397">
        <v>223.65</v>
      </c>
      <c r="K2397">
        <v>89.46</v>
      </c>
      <c r="L2397">
        <v>0</v>
      </c>
      <c r="M2397">
        <v>298.2</v>
      </c>
      <c r="N2397">
        <v>208.74</v>
      </c>
      <c r="O2397">
        <v>208.74</v>
      </c>
      <c r="P2397">
        <v>149.1</v>
      </c>
      <c r="Q2397">
        <v>2043.39</v>
      </c>
    </row>
    <row r="2398" spans="1:17" x14ac:dyDescent="0.25">
      <c r="A2398">
        <v>94</v>
      </c>
      <c r="B2398" t="s">
        <v>948</v>
      </c>
      <c r="C2398" t="s">
        <v>14</v>
      </c>
      <c r="D2398" t="s">
        <v>431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16.18</v>
      </c>
      <c r="K2398">
        <v>0</v>
      </c>
      <c r="L2398">
        <v>0</v>
      </c>
      <c r="M2398">
        <v>20.22</v>
      </c>
      <c r="N2398">
        <v>0</v>
      </c>
      <c r="O2398">
        <v>0</v>
      </c>
      <c r="P2398">
        <v>0</v>
      </c>
      <c r="Q2398">
        <v>36.4</v>
      </c>
    </row>
    <row r="2399" spans="1:17" x14ac:dyDescent="0.25">
      <c r="A2399">
        <v>94</v>
      </c>
      <c r="B2399" t="s">
        <v>948</v>
      </c>
      <c r="C2399" t="s">
        <v>14</v>
      </c>
      <c r="D2399" t="s">
        <v>561</v>
      </c>
      <c r="E2399">
        <v>0</v>
      </c>
      <c r="F2399">
        <v>0</v>
      </c>
      <c r="G2399">
        <v>0</v>
      </c>
      <c r="H2399">
        <v>0</v>
      </c>
      <c r="I2399">
        <v>16.18</v>
      </c>
      <c r="J2399">
        <v>97.05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113.23</v>
      </c>
    </row>
    <row r="2400" spans="1:17" x14ac:dyDescent="0.25">
      <c r="A2400">
        <v>94</v>
      </c>
      <c r="B2400" t="s">
        <v>562</v>
      </c>
      <c r="C2400" t="s">
        <v>27</v>
      </c>
      <c r="D2400" t="s">
        <v>46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</row>
    <row r="2401" spans="1:17" x14ac:dyDescent="0.25">
      <c r="A2401">
        <v>94</v>
      </c>
      <c r="B2401" t="s">
        <v>562</v>
      </c>
      <c r="C2401" t="s">
        <v>21</v>
      </c>
      <c r="D2401" t="s">
        <v>544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53.6</v>
      </c>
      <c r="N2401">
        <v>0</v>
      </c>
      <c r="O2401">
        <v>107.2</v>
      </c>
      <c r="P2401">
        <v>44.65</v>
      </c>
      <c r="Q2401">
        <v>205.45</v>
      </c>
    </row>
    <row r="2402" spans="1:17" x14ac:dyDescent="0.25">
      <c r="A2402">
        <v>94</v>
      </c>
      <c r="B2402" t="s">
        <v>562</v>
      </c>
      <c r="C2402" t="s">
        <v>21</v>
      </c>
      <c r="D2402" t="s">
        <v>55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</row>
    <row r="2403" spans="1:17" x14ac:dyDescent="0.25">
      <c r="A2403">
        <v>94</v>
      </c>
      <c r="B2403" t="s">
        <v>562</v>
      </c>
      <c r="C2403" t="s">
        <v>14</v>
      </c>
      <c r="D2403" t="s">
        <v>101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</row>
    <row r="2404" spans="1:17" x14ac:dyDescent="0.25">
      <c r="A2404">
        <v>94</v>
      </c>
      <c r="B2404" t="s">
        <v>563</v>
      </c>
      <c r="C2404" t="s">
        <v>21</v>
      </c>
      <c r="D2404" t="s">
        <v>544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</row>
    <row r="2405" spans="1:17" x14ac:dyDescent="0.25">
      <c r="A2405">
        <v>94</v>
      </c>
      <c r="B2405" t="s">
        <v>563</v>
      </c>
      <c r="C2405" t="s">
        <v>14</v>
      </c>
      <c r="D2405" t="s">
        <v>564</v>
      </c>
      <c r="E2405">
        <v>0</v>
      </c>
      <c r="F2405">
        <v>19.48</v>
      </c>
      <c r="G2405">
        <v>19.48</v>
      </c>
      <c r="H2405">
        <v>19.48</v>
      </c>
      <c r="I2405">
        <v>38.96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97.4</v>
      </c>
    </row>
    <row r="2406" spans="1:17" x14ac:dyDescent="0.25">
      <c r="A2406">
        <v>94</v>
      </c>
      <c r="B2406" t="s">
        <v>563</v>
      </c>
      <c r="C2406" t="s">
        <v>14</v>
      </c>
      <c r="D2406" t="s">
        <v>741</v>
      </c>
      <c r="E2406">
        <v>26.77</v>
      </c>
      <c r="F2406">
        <v>0</v>
      </c>
      <c r="G2406">
        <v>0</v>
      </c>
      <c r="H2406">
        <v>27.34</v>
      </c>
      <c r="I2406">
        <v>0</v>
      </c>
      <c r="J2406">
        <v>27.34</v>
      </c>
      <c r="K2406">
        <v>0</v>
      </c>
      <c r="L2406">
        <v>0</v>
      </c>
      <c r="M2406">
        <v>0</v>
      </c>
      <c r="N2406">
        <v>27.34</v>
      </c>
      <c r="O2406">
        <v>0</v>
      </c>
      <c r="P2406">
        <v>27.34</v>
      </c>
      <c r="Q2406">
        <v>136.13</v>
      </c>
    </row>
    <row r="2407" spans="1:17" x14ac:dyDescent="0.25">
      <c r="A2407">
        <v>94</v>
      </c>
      <c r="B2407" t="s">
        <v>563</v>
      </c>
      <c r="C2407" t="s">
        <v>14</v>
      </c>
      <c r="D2407" t="s">
        <v>36</v>
      </c>
      <c r="E2407">
        <v>0</v>
      </c>
      <c r="F2407">
        <v>0</v>
      </c>
      <c r="G2407">
        <v>28.94</v>
      </c>
      <c r="H2407">
        <v>0</v>
      </c>
      <c r="I2407">
        <v>28.94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57.88</v>
      </c>
    </row>
    <row r="2408" spans="1:17" x14ac:dyDescent="0.25">
      <c r="A2408">
        <v>94</v>
      </c>
      <c r="B2408" t="s">
        <v>565</v>
      </c>
      <c r="C2408" t="s">
        <v>17</v>
      </c>
      <c r="D2408" t="s">
        <v>706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</row>
    <row r="2409" spans="1:17" x14ac:dyDescent="0.25">
      <c r="A2409">
        <v>94</v>
      </c>
      <c r="B2409" t="s">
        <v>565</v>
      </c>
      <c r="C2409" t="s">
        <v>14</v>
      </c>
      <c r="D2409" t="s">
        <v>782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37.909999999999997</v>
      </c>
      <c r="Q2409">
        <v>37.909999999999997</v>
      </c>
    </row>
    <row r="2410" spans="1:17" x14ac:dyDescent="0.25">
      <c r="A2410">
        <v>94</v>
      </c>
      <c r="B2410" t="s">
        <v>566</v>
      </c>
      <c r="C2410" t="s">
        <v>64</v>
      </c>
      <c r="D2410" t="s">
        <v>65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106.18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106.18</v>
      </c>
    </row>
    <row r="2411" spans="1:17" x14ac:dyDescent="0.25">
      <c r="A2411">
        <v>94</v>
      </c>
      <c r="B2411" t="s">
        <v>566</v>
      </c>
      <c r="C2411" t="s">
        <v>14</v>
      </c>
      <c r="D2411" t="s">
        <v>564</v>
      </c>
      <c r="E2411">
        <v>0</v>
      </c>
      <c r="F2411">
        <v>0</v>
      </c>
      <c r="G2411">
        <v>0</v>
      </c>
      <c r="H2411">
        <v>0</v>
      </c>
      <c r="I2411">
        <v>45.08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45.08</v>
      </c>
    </row>
    <row r="2412" spans="1:17" x14ac:dyDescent="0.25">
      <c r="A2412">
        <v>94</v>
      </c>
      <c r="B2412" t="s">
        <v>566</v>
      </c>
      <c r="C2412" t="s">
        <v>14</v>
      </c>
      <c r="D2412" t="s">
        <v>782</v>
      </c>
      <c r="E2412">
        <v>44.58</v>
      </c>
      <c r="F2412">
        <v>0</v>
      </c>
      <c r="G2412">
        <v>45.5</v>
      </c>
      <c r="H2412">
        <v>45.5</v>
      </c>
      <c r="I2412">
        <v>45.5</v>
      </c>
      <c r="J2412">
        <v>45.5</v>
      </c>
      <c r="K2412">
        <v>0</v>
      </c>
      <c r="L2412">
        <v>0</v>
      </c>
      <c r="M2412">
        <v>0</v>
      </c>
      <c r="N2412">
        <v>45.5</v>
      </c>
      <c r="O2412">
        <v>45.5</v>
      </c>
      <c r="P2412">
        <v>0</v>
      </c>
      <c r="Q2412">
        <v>317.58</v>
      </c>
    </row>
    <row r="2413" spans="1:17" x14ac:dyDescent="0.25">
      <c r="A2413">
        <v>94</v>
      </c>
      <c r="B2413" t="s">
        <v>566</v>
      </c>
      <c r="C2413" t="s">
        <v>14</v>
      </c>
      <c r="D2413" t="s">
        <v>741</v>
      </c>
      <c r="E2413">
        <v>0</v>
      </c>
      <c r="F2413">
        <v>53.09</v>
      </c>
      <c r="G2413">
        <v>0</v>
      </c>
      <c r="H2413">
        <v>0</v>
      </c>
      <c r="I2413">
        <v>0</v>
      </c>
      <c r="J2413">
        <v>53.09</v>
      </c>
      <c r="K2413">
        <v>0</v>
      </c>
      <c r="L2413">
        <v>0</v>
      </c>
      <c r="M2413">
        <v>0</v>
      </c>
      <c r="N2413">
        <v>53.09</v>
      </c>
      <c r="O2413">
        <v>0</v>
      </c>
      <c r="P2413">
        <v>115.55</v>
      </c>
      <c r="Q2413">
        <v>274.82</v>
      </c>
    </row>
    <row r="2414" spans="1:17" x14ac:dyDescent="0.25">
      <c r="A2414">
        <v>94</v>
      </c>
      <c r="B2414" t="s">
        <v>567</v>
      </c>
      <c r="C2414" t="s">
        <v>17</v>
      </c>
      <c r="D2414" t="s">
        <v>706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</row>
    <row r="2415" spans="1:17" x14ac:dyDescent="0.25">
      <c r="A2415">
        <v>94</v>
      </c>
      <c r="B2415" t="s">
        <v>568</v>
      </c>
      <c r="C2415" t="s">
        <v>17</v>
      </c>
      <c r="D2415" t="s">
        <v>706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</row>
    <row r="2416" spans="1:17" x14ac:dyDescent="0.25">
      <c r="A2416">
        <v>94</v>
      </c>
      <c r="B2416" t="s">
        <v>568</v>
      </c>
      <c r="C2416" t="s">
        <v>14</v>
      </c>
      <c r="D2416" t="s">
        <v>135</v>
      </c>
      <c r="E2416">
        <v>0</v>
      </c>
      <c r="F2416">
        <v>29.81</v>
      </c>
      <c r="G2416">
        <v>59.62</v>
      </c>
      <c r="H2416">
        <v>0</v>
      </c>
      <c r="I2416">
        <v>0</v>
      </c>
      <c r="J2416">
        <v>59.62</v>
      </c>
      <c r="K2416">
        <v>29.81</v>
      </c>
      <c r="L2416">
        <v>0</v>
      </c>
      <c r="M2416">
        <v>59.62</v>
      </c>
      <c r="N2416">
        <v>89.43</v>
      </c>
      <c r="O2416">
        <v>29.81</v>
      </c>
      <c r="P2416">
        <v>29.81</v>
      </c>
      <c r="Q2416">
        <v>387.53</v>
      </c>
    </row>
    <row r="2417" spans="1:17" x14ac:dyDescent="0.25">
      <c r="A2417">
        <v>94</v>
      </c>
      <c r="B2417" t="s">
        <v>949</v>
      </c>
      <c r="C2417" t="s">
        <v>27</v>
      </c>
      <c r="D2417" t="s">
        <v>45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</row>
    <row r="2418" spans="1:17" x14ac:dyDescent="0.25">
      <c r="A2418">
        <v>94</v>
      </c>
      <c r="B2418" t="s">
        <v>949</v>
      </c>
      <c r="C2418" t="s">
        <v>27</v>
      </c>
      <c r="D2418" t="s">
        <v>75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</row>
    <row r="2419" spans="1:17" x14ac:dyDescent="0.25">
      <c r="A2419">
        <v>94</v>
      </c>
      <c r="B2419" t="s">
        <v>949</v>
      </c>
      <c r="C2419" t="s">
        <v>21</v>
      </c>
      <c r="D2419" t="s">
        <v>544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-176.25</v>
      </c>
      <c r="O2419">
        <v>0</v>
      </c>
      <c r="P2419">
        <v>0</v>
      </c>
      <c r="Q2419">
        <v>-176.25</v>
      </c>
    </row>
    <row r="2420" spans="1:17" x14ac:dyDescent="0.25">
      <c r="A2420">
        <v>94</v>
      </c>
      <c r="B2420" t="s">
        <v>949</v>
      </c>
      <c r="C2420" t="s">
        <v>14</v>
      </c>
      <c r="D2420" t="s">
        <v>101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</row>
    <row r="2421" spans="1:17" x14ac:dyDescent="0.25">
      <c r="A2421">
        <v>94</v>
      </c>
      <c r="B2421" t="s">
        <v>569</v>
      </c>
      <c r="C2421" t="s">
        <v>27</v>
      </c>
      <c r="D2421" t="s">
        <v>50</v>
      </c>
      <c r="E2421">
        <v>0</v>
      </c>
      <c r="F2421">
        <v>0</v>
      </c>
      <c r="G2421">
        <v>0</v>
      </c>
      <c r="H2421">
        <v>0</v>
      </c>
      <c r="I2421">
        <v>31.72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31.72</v>
      </c>
    </row>
    <row r="2422" spans="1:17" x14ac:dyDescent="0.25">
      <c r="A2422">
        <v>94</v>
      </c>
      <c r="B2422" t="s">
        <v>569</v>
      </c>
      <c r="C2422" t="s">
        <v>27</v>
      </c>
      <c r="D2422" t="s">
        <v>99</v>
      </c>
      <c r="E2422">
        <v>0</v>
      </c>
      <c r="F2422">
        <v>0</v>
      </c>
      <c r="G2422">
        <v>0</v>
      </c>
      <c r="H2422">
        <v>0</v>
      </c>
      <c r="I2422">
        <v>31.72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31.72</v>
      </c>
    </row>
    <row r="2423" spans="1:17" x14ac:dyDescent="0.25">
      <c r="A2423">
        <v>94</v>
      </c>
      <c r="B2423" t="s">
        <v>569</v>
      </c>
      <c r="C2423" t="s">
        <v>27</v>
      </c>
      <c r="D2423" t="s">
        <v>552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42.3</v>
      </c>
      <c r="N2423">
        <v>0</v>
      </c>
      <c r="O2423">
        <v>0</v>
      </c>
      <c r="P2423">
        <v>0</v>
      </c>
      <c r="Q2423">
        <v>42.3</v>
      </c>
    </row>
    <row r="2424" spans="1:17" x14ac:dyDescent="0.25">
      <c r="A2424">
        <v>94</v>
      </c>
      <c r="B2424" t="s">
        <v>569</v>
      </c>
      <c r="C2424" t="s">
        <v>27</v>
      </c>
      <c r="D2424" t="s">
        <v>114</v>
      </c>
      <c r="E2424">
        <v>0</v>
      </c>
      <c r="F2424">
        <v>0</v>
      </c>
      <c r="G2424">
        <v>42.3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42.3</v>
      </c>
    </row>
    <row r="2425" spans="1:17" x14ac:dyDescent="0.25">
      <c r="A2425">
        <v>94</v>
      </c>
      <c r="B2425" t="s">
        <v>569</v>
      </c>
      <c r="C2425" t="s">
        <v>27</v>
      </c>
      <c r="D2425" t="s">
        <v>45</v>
      </c>
      <c r="E2425">
        <v>0</v>
      </c>
      <c r="F2425">
        <v>0</v>
      </c>
      <c r="G2425">
        <v>292.20999999999998</v>
      </c>
      <c r="H2425">
        <v>0</v>
      </c>
      <c r="I2425">
        <v>0</v>
      </c>
      <c r="J2425">
        <v>292.20999999999998</v>
      </c>
      <c r="K2425">
        <v>0</v>
      </c>
      <c r="L2425">
        <v>0</v>
      </c>
      <c r="M2425">
        <v>0</v>
      </c>
      <c r="N2425">
        <v>0</v>
      </c>
      <c r="O2425">
        <v>292.20999999999998</v>
      </c>
      <c r="P2425">
        <v>292.20999999999998</v>
      </c>
      <c r="Q2425">
        <v>1168.8399999999999</v>
      </c>
    </row>
    <row r="2426" spans="1:17" x14ac:dyDescent="0.25">
      <c r="A2426">
        <v>94</v>
      </c>
      <c r="B2426" t="s">
        <v>569</v>
      </c>
      <c r="C2426" t="s">
        <v>21</v>
      </c>
      <c r="D2426" t="s">
        <v>544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211.5</v>
      </c>
      <c r="O2426">
        <v>0</v>
      </c>
      <c r="P2426">
        <v>0</v>
      </c>
      <c r="Q2426">
        <v>211.5</v>
      </c>
    </row>
    <row r="2427" spans="1:17" x14ac:dyDescent="0.25">
      <c r="A2427">
        <v>94</v>
      </c>
      <c r="B2427" t="s">
        <v>569</v>
      </c>
      <c r="C2427" t="s">
        <v>21</v>
      </c>
      <c r="D2427" t="s">
        <v>379</v>
      </c>
      <c r="E2427">
        <v>0</v>
      </c>
      <c r="F2427">
        <v>0</v>
      </c>
      <c r="G2427">
        <v>0</v>
      </c>
      <c r="H2427">
        <v>0</v>
      </c>
      <c r="I2427">
        <v>30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30</v>
      </c>
    </row>
    <row r="2428" spans="1:17" x14ac:dyDescent="0.25">
      <c r="A2428">
        <v>94</v>
      </c>
      <c r="B2428" t="s">
        <v>569</v>
      </c>
      <c r="C2428" t="s">
        <v>14</v>
      </c>
      <c r="D2428" t="s">
        <v>564</v>
      </c>
      <c r="E2428">
        <v>0</v>
      </c>
      <c r="F2428">
        <v>131.59</v>
      </c>
      <c r="G2428">
        <v>131.59</v>
      </c>
      <c r="H2428">
        <v>131.59</v>
      </c>
      <c r="I2428">
        <v>131.59</v>
      </c>
      <c r="J2428">
        <v>131.59</v>
      </c>
      <c r="K2428">
        <v>131.59</v>
      </c>
      <c r="L2428">
        <v>0</v>
      </c>
      <c r="M2428">
        <v>131.59</v>
      </c>
      <c r="N2428">
        <v>131.59</v>
      </c>
      <c r="O2428">
        <v>476.98</v>
      </c>
      <c r="P2428">
        <v>238.49</v>
      </c>
      <c r="Q2428">
        <v>1768.19</v>
      </c>
    </row>
    <row r="2429" spans="1:17" x14ac:dyDescent="0.25">
      <c r="A2429">
        <v>94</v>
      </c>
      <c r="B2429" t="s">
        <v>569</v>
      </c>
      <c r="C2429" t="s">
        <v>14</v>
      </c>
      <c r="D2429" t="s">
        <v>94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33.840000000000003</v>
      </c>
      <c r="O2429">
        <v>0</v>
      </c>
      <c r="P2429">
        <v>0</v>
      </c>
      <c r="Q2429">
        <v>33.840000000000003</v>
      </c>
    </row>
    <row r="2430" spans="1:17" x14ac:dyDescent="0.25">
      <c r="A2430">
        <v>94</v>
      </c>
      <c r="B2430" t="s">
        <v>569</v>
      </c>
      <c r="C2430" t="s">
        <v>14</v>
      </c>
      <c r="D2430" t="s">
        <v>561</v>
      </c>
      <c r="E2430">
        <v>0</v>
      </c>
      <c r="F2430">
        <v>0</v>
      </c>
      <c r="G2430">
        <v>0</v>
      </c>
      <c r="H2430">
        <v>38.07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38.07</v>
      </c>
    </row>
    <row r="2431" spans="1:17" x14ac:dyDescent="0.25">
      <c r="A2431">
        <v>94</v>
      </c>
      <c r="B2431" t="s">
        <v>569</v>
      </c>
      <c r="C2431" t="s">
        <v>14</v>
      </c>
      <c r="D2431" t="s">
        <v>741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35.950000000000003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35.950000000000003</v>
      </c>
    </row>
    <row r="2432" spans="1:17" x14ac:dyDescent="0.25">
      <c r="A2432">
        <v>94</v>
      </c>
      <c r="B2432" t="s">
        <v>569</v>
      </c>
      <c r="C2432" t="s">
        <v>14</v>
      </c>
      <c r="D2432" t="s">
        <v>36</v>
      </c>
      <c r="E2432">
        <v>0</v>
      </c>
      <c r="F2432">
        <v>0</v>
      </c>
      <c r="G2432">
        <v>0</v>
      </c>
      <c r="H2432">
        <v>38.07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38.07</v>
      </c>
    </row>
    <row r="2433" spans="1:17" x14ac:dyDescent="0.25">
      <c r="A2433">
        <v>94</v>
      </c>
      <c r="B2433" t="s">
        <v>569</v>
      </c>
      <c r="C2433" t="s">
        <v>14</v>
      </c>
      <c r="D2433" t="s">
        <v>104</v>
      </c>
      <c r="E2433">
        <v>0</v>
      </c>
      <c r="F2433">
        <v>0</v>
      </c>
      <c r="G2433">
        <v>182.08</v>
      </c>
      <c r="H2433">
        <v>0</v>
      </c>
      <c r="I2433">
        <v>180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362.08</v>
      </c>
    </row>
    <row r="2434" spans="1:17" x14ac:dyDescent="0.25">
      <c r="A2434">
        <v>94</v>
      </c>
      <c r="B2434" t="s">
        <v>569</v>
      </c>
      <c r="C2434" t="s">
        <v>14</v>
      </c>
      <c r="D2434" t="s">
        <v>105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38.07</v>
      </c>
      <c r="N2434">
        <v>0</v>
      </c>
      <c r="O2434">
        <v>0</v>
      </c>
      <c r="P2434">
        <v>0</v>
      </c>
      <c r="Q2434">
        <v>38.07</v>
      </c>
    </row>
    <row r="2435" spans="1:17" x14ac:dyDescent="0.25">
      <c r="A2435">
        <v>94</v>
      </c>
      <c r="B2435" t="s">
        <v>950</v>
      </c>
      <c r="C2435" t="s">
        <v>21</v>
      </c>
      <c r="D2435" t="s">
        <v>544</v>
      </c>
      <c r="E2435">
        <v>0</v>
      </c>
      <c r="F2435">
        <v>0</v>
      </c>
      <c r="G2435">
        <v>35.25</v>
      </c>
      <c r="H2435">
        <v>0</v>
      </c>
      <c r="I2435">
        <v>0</v>
      </c>
      <c r="J2435">
        <v>35.25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70.5</v>
      </c>
    </row>
    <row r="2436" spans="1:17" x14ac:dyDescent="0.25">
      <c r="A2436">
        <v>94</v>
      </c>
      <c r="B2436" t="s">
        <v>950</v>
      </c>
      <c r="C2436" t="s">
        <v>21</v>
      </c>
      <c r="D2436" t="s">
        <v>546</v>
      </c>
      <c r="E2436">
        <v>0</v>
      </c>
      <c r="F2436">
        <v>0</v>
      </c>
      <c r="G2436">
        <v>35.25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35.25</v>
      </c>
    </row>
    <row r="2437" spans="1:17" x14ac:dyDescent="0.25">
      <c r="A2437">
        <v>94</v>
      </c>
      <c r="B2437" t="s">
        <v>950</v>
      </c>
      <c r="C2437" t="s">
        <v>14</v>
      </c>
      <c r="D2437" t="s">
        <v>101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</row>
    <row r="2438" spans="1:17" x14ac:dyDescent="0.25">
      <c r="A2438">
        <v>94</v>
      </c>
      <c r="B2438" t="s">
        <v>570</v>
      </c>
      <c r="C2438" t="s">
        <v>27</v>
      </c>
      <c r="D2438" t="s">
        <v>114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</row>
    <row r="2439" spans="1:17" x14ac:dyDescent="0.25">
      <c r="A2439">
        <v>94</v>
      </c>
      <c r="B2439" t="s">
        <v>570</v>
      </c>
      <c r="C2439" t="s">
        <v>21</v>
      </c>
      <c r="D2439" t="s">
        <v>379</v>
      </c>
      <c r="E2439">
        <v>0</v>
      </c>
      <c r="F2439">
        <v>0</v>
      </c>
      <c r="G2439">
        <v>0</v>
      </c>
      <c r="H2439">
        <v>0</v>
      </c>
      <c r="I2439">
        <v>30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30</v>
      </c>
    </row>
    <row r="2440" spans="1:17" x14ac:dyDescent="0.25">
      <c r="A2440">
        <v>94</v>
      </c>
      <c r="B2440" t="s">
        <v>570</v>
      </c>
      <c r="C2440" t="s">
        <v>14</v>
      </c>
      <c r="D2440" t="s">
        <v>72</v>
      </c>
      <c r="E2440">
        <v>29.7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30</v>
      </c>
      <c r="M2440">
        <v>0</v>
      </c>
      <c r="N2440">
        <v>0</v>
      </c>
      <c r="O2440">
        <v>0</v>
      </c>
      <c r="P2440">
        <v>0</v>
      </c>
      <c r="Q2440">
        <v>59.7</v>
      </c>
    </row>
    <row r="2441" spans="1:17" x14ac:dyDescent="0.25">
      <c r="A2441">
        <v>94</v>
      </c>
      <c r="B2441" t="s">
        <v>570</v>
      </c>
      <c r="C2441" t="s">
        <v>14</v>
      </c>
      <c r="D2441" t="s">
        <v>741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35.950000000000003</v>
      </c>
      <c r="Q2441">
        <v>35.950000000000003</v>
      </c>
    </row>
    <row r="2442" spans="1:17" x14ac:dyDescent="0.25">
      <c r="A2442">
        <v>94</v>
      </c>
      <c r="B2442" t="s">
        <v>571</v>
      </c>
      <c r="C2442" t="s">
        <v>27</v>
      </c>
      <c r="D2442" t="s">
        <v>114</v>
      </c>
      <c r="E2442">
        <v>0</v>
      </c>
      <c r="F2442">
        <v>0</v>
      </c>
      <c r="G2442">
        <v>126.9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126.9</v>
      </c>
    </row>
    <row r="2443" spans="1:17" x14ac:dyDescent="0.25">
      <c r="A2443">
        <v>94</v>
      </c>
      <c r="B2443" t="s">
        <v>571</v>
      </c>
      <c r="C2443" t="s">
        <v>14</v>
      </c>
      <c r="D2443" t="s">
        <v>564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13.45</v>
      </c>
      <c r="K2443">
        <v>0</v>
      </c>
      <c r="L2443">
        <v>0</v>
      </c>
      <c r="M2443">
        <v>0</v>
      </c>
      <c r="N2443">
        <v>13.45</v>
      </c>
      <c r="O2443">
        <v>0</v>
      </c>
      <c r="P2443">
        <v>13.45</v>
      </c>
      <c r="Q2443">
        <v>40.35</v>
      </c>
    </row>
    <row r="2444" spans="1:17" x14ac:dyDescent="0.25">
      <c r="A2444">
        <v>94</v>
      </c>
      <c r="B2444" t="s">
        <v>572</v>
      </c>
      <c r="C2444" t="s">
        <v>14</v>
      </c>
      <c r="D2444" t="s">
        <v>564</v>
      </c>
      <c r="E2444">
        <v>0</v>
      </c>
      <c r="F2444">
        <v>40.340000000000003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40.340000000000003</v>
      </c>
    </row>
    <row r="2445" spans="1:17" x14ac:dyDescent="0.25">
      <c r="A2445">
        <v>94</v>
      </c>
      <c r="B2445" t="s">
        <v>951</v>
      </c>
      <c r="C2445" t="s">
        <v>27</v>
      </c>
      <c r="D2445" t="s">
        <v>730</v>
      </c>
      <c r="E2445">
        <v>0</v>
      </c>
      <c r="F2445">
        <v>21.6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21.6</v>
      </c>
    </row>
    <row r="2446" spans="1:17" x14ac:dyDescent="0.25">
      <c r="A2446">
        <v>94</v>
      </c>
      <c r="B2446" t="s">
        <v>952</v>
      </c>
      <c r="C2446" t="s">
        <v>14</v>
      </c>
      <c r="D2446" t="s">
        <v>101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</row>
    <row r="2447" spans="1:17" x14ac:dyDescent="0.25">
      <c r="A2447">
        <v>94</v>
      </c>
      <c r="B2447" t="s">
        <v>573</v>
      </c>
      <c r="C2447" t="s">
        <v>17</v>
      </c>
      <c r="D2447" t="s">
        <v>706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</row>
    <row r="2448" spans="1:17" x14ac:dyDescent="0.25">
      <c r="A2448">
        <v>94</v>
      </c>
      <c r="B2448" t="s">
        <v>574</v>
      </c>
      <c r="C2448" t="s">
        <v>21</v>
      </c>
      <c r="D2448" t="s">
        <v>546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1919.81</v>
      </c>
      <c r="P2448">
        <v>0</v>
      </c>
      <c r="Q2448">
        <v>1919.81</v>
      </c>
    </row>
    <row r="2449" spans="1:17" x14ac:dyDescent="0.25">
      <c r="A2449">
        <v>94</v>
      </c>
      <c r="B2449" t="s">
        <v>575</v>
      </c>
      <c r="C2449" t="s">
        <v>14</v>
      </c>
      <c r="D2449" t="s">
        <v>564</v>
      </c>
      <c r="E2449">
        <v>356.4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356.4</v>
      </c>
    </row>
    <row r="2450" spans="1:17" x14ac:dyDescent="0.25">
      <c r="A2450">
        <v>94</v>
      </c>
      <c r="B2450" t="s">
        <v>953</v>
      </c>
      <c r="C2450" t="s">
        <v>64</v>
      </c>
      <c r="D2450" t="s">
        <v>898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661.6</v>
      </c>
      <c r="O2450">
        <v>0</v>
      </c>
      <c r="P2450">
        <v>0</v>
      </c>
      <c r="Q2450">
        <v>661.6</v>
      </c>
    </row>
    <row r="2451" spans="1:17" x14ac:dyDescent="0.25">
      <c r="A2451">
        <v>94</v>
      </c>
      <c r="B2451" t="s">
        <v>576</v>
      </c>
      <c r="C2451" t="s">
        <v>14</v>
      </c>
      <c r="D2451" t="s">
        <v>564</v>
      </c>
      <c r="E2451">
        <v>0</v>
      </c>
      <c r="F2451">
        <v>845.93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845.93</v>
      </c>
    </row>
    <row r="2452" spans="1:17" x14ac:dyDescent="0.25">
      <c r="A2452">
        <v>94</v>
      </c>
      <c r="B2452" t="s">
        <v>577</v>
      </c>
      <c r="C2452" t="s">
        <v>27</v>
      </c>
      <c r="D2452" t="s">
        <v>723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</row>
    <row r="2453" spans="1:17" x14ac:dyDescent="0.25">
      <c r="A2453">
        <v>94</v>
      </c>
      <c r="B2453" t="s">
        <v>577</v>
      </c>
      <c r="C2453" t="s">
        <v>64</v>
      </c>
      <c r="D2453" t="s">
        <v>65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</row>
    <row r="2454" spans="1:17" x14ac:dyDescent="0.25">
      <c r="A2454">
        <v>94</v>
      </c>
      <c r="B2454" t="s">
        <v>577</v>
      </c>
      <c r="C2454" t="s">
        <v>21</v>
      </c>
      <c r="D2454" t="s">
        <v>578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</row>
    <row r="2455" spans="1:17" x14ac:dyDescent="0.25">
      <c r="A2455">
        <v>94</v>
      </c>
      <c r="B2455" t="s">
        <v>577</v>
      </c>
      <c r="C2455" t="s">
        <v>21</v>
      </c>
      <c r="D2455" t="s">
        <v>715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</row>
    <row r="2456" spans="1:17" x14ac:dyDescent="0.25">
      <c r="A2456">
        <v>94</v>
      </c>
      <c r="B2456" t="s">
        <v>577</v>
      </c>
      <c r="C2456" t="s">
        <v>14</v>
      </c>
      <c r="D2456" t="s">
        <v>72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</row>
    <row r="2457" spans="1:17" x14ac:dyDescent="0.25">
      <c r="A2457">
        <v>94</v>
      </c>
      <c r="B2457" t="s">
        <v>577</v>
      </c>
      <c r="C2457" t="s">
        <v>14</v>
      </c>
      <c r="D2457" t="s">
        <v>561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</row>
    <row r="2458" spans="1:17" x14ac:dyDescent="0.25">
      <c r="A2458">
        <v>94</v>
      </c>
      <c r="B2458" t="s">
        <v>577</v>
      </c>
      <c r="C2458" t="s">
        <v>14</v>
      </c>
      <c r="D2458" t="s">
        <v>59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</row>
    <row r="2459" spans="1:17" x14ac:dyDescent="0.25">
      <c r="A2459">
        <v>94</v>
      </c>
      <c r="B2459" t="s">
        <v>579</v>
      </c>
      <c r="C2459" t="s">
        <v>27</v>
      </c>
      <c r="D2459" t="s">
        <v>752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28.59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28.59</v>
      </c>
    </row>
    <row r="2460" spans="1:17" x14ac:dyDescent="0.25">
      <c r="A2460">
        <v>94</v>
      </c>
      <c r="B2460" t="s">
        <v>579</v>
      </c>
      <c r="C2460" t="s">
        <v>27</v>
      </c>
      <c r="D2460" t="s">
        <v>733</v>
      </c>
      <c r="E2460">
        <v>0</v>
      </c>
      <c r="F2460">
        <v>0</v>
      </c>
      <c r="G2460">
        <v>0</v>
      </c>
      <c r="H2460">
        <v>0</v>
      </c>
      <c r="I2460">
        <v>57.18</v>
      </c>
      <c r="J2460">
        <v>114.35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171.53</v>
      </c>
    </row>
    <row r="2461" spans="1:17" x14ac:dyDescent="0.25">
      <c r="A2461">
        <v>94</v>
      </c>
      <c r="B2461" t="s">
        <v>579</v>
      </c>
      <c r="C2461" t="s">
        <v>27</v>
      </c>
      <c r="D2461" t="s">
        <v>723</v>
      </c>
      <c r="E2461">
        <v>0</v>
      </c>
      <c r="F2461">
        <v>0</v>
      </c>
      <c r="G2461">
        <v>0</v>
      </c>
      <c r="H2461">
        <v>0</v>
      </c>
      <c r="I2461">
        <v>57.18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57.18</v>
      </c>
    </row>
    <row r="2462" spans="1:17" x14ac:dyDescent="0.25">
      <c r="A2462">
        <v>94</v>
      </c>
      <c r="B2462" t="s">
        <v>579</v>
      </c>
      <c r="C2462" t="s">
        <v>27</v>
      </c>
      <c r="D2462" t="s">
        <v>51</v>
      </c>
      <c r="E2462">
        <v>0</v>
      </c>
      <c r="F2462">
        <v>0</v>
      </c>
      <c r="G2462">
        <v>0</v>
      </c>
      <c r="H2462">
        <v>0</v>
      </c>
      <c r="I2462">
        <v>28.59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28.59</v>
      </c>
    </row>
    <row r="2463" spans="1:17" x14ac:dyDescent="0.25">
      <c r="A2463">
        <v>94</v>
      </c>
      <c r="B2463" t="s">
        <v>579</v>
      </c>
      <c r="C2463" t="s">
        <v>27</v>
      </c>
      <c r="D2463" t="s">
        <v>835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57.18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57.18</v>
      </c>
    </row>
    <row r="2464" spans="1:17" x14ac:dyDescent="0.25">
      <c r="A2464">
        <v>94</v>
      </c>
      <c r="B2464" t="s">
        <v>579</v>
      </c>
      <c r="C2464" t="s">
        <v>27</v>
      </c>
      <c r="D2464" t="s">
        <v>35</v>
      </c>
      <c r="E2464">
        <v>0</v>
      </c>
      <c r="F2464">
        <v>0</v>
      </c>
      <c r="G2464">
        <v>0</v>
      </c>
      <c r="H2464">
        <v>57.6</v>
      </c>
      <c r="I2464">
        <v>0</v>
      </c>
      <c r="J2464">
        <v>28.8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86.4</v>
      </c>
    </row>
    <row r="2465" spans="1:17" x14ac:dyDescent="0.25">
      <c r="A2465">
        <v>94</v>
      </c>
      <c r="B2465" t="s">
        <v>579</v>
      </c>
      <c r="C2465" t="s">
        <v>27</v>
      </c>
      <c r="D2465" t="s">
        <v>721</v>
      </c>
      <c r="E2465">
        <v>0</v>
      </c>
      <c r="F2465">
        <v>0</v>
      </c>
      <c r="G2465">
        <v>0</v>
      </c>
      <c r="H2465">
        <v>0</v>
      </c>
      <c r="I2465">
        <v>57.18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57.18</v>
      </c>
    </row>
    <row r="2466" spans="1:17" x14ac:dyDescent="0.25">
      <c r="A2466">
        <v>94</v>
      </c>
      <c r="B2466" t="s">
        <v>579</v>
      </c>
      <c r="C2466" t="s">
        <v>27</v>
      </c>
      <c r="D2466" t="s">
        <v>52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</row>
    <row r="2467" spans="1:17" x14ac:dyDescent="0.25">
      <c r="A2467">
        <v>94</v>
      </c>
      <c r="B2467" t="s">
        <v>579</v>
      </c>
      <c r="C2467" t="s">
        <v>27</v>
      </c>
      <c r="D2467" t="s">
        <v>439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34.32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34.32</v>
      </c>
    </row>
    <row r="2468" spans="1:17" x14ac:dyDescent="0.25">
      <c r="A2468">
        <v>94</v>
      </c>
      <c r="B2468" t="s">
        <v>579</v>
      </c>
      <c r="C2468" t="s">
        <v>27</v>
      </c>
      <c r="D2468" t="s">
        <v>123</v>
      </c>
      <c r="E2468">
        <v>0</v>
      </c>
      <c r="F2468">
        <v>0</v>
      </c>
      <c r="G2468">
        <v>0</v>
      </c>
      <c r="H2468">
        <v>0</v>
      </c>
      <c r="I2468">
        <v>57.18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57.18</v>
      </c>
    </row>
    <row r="2469" spans="1:17" x14ac:dyDescent="0.25">
      <c r="A2469">
        <v>94</v>
      </c>
      <c r="B2469" t="s">
        <v>579</v>
      </c>
      <c r="C2469" t="s">
        <v>27</v>
      </c>
      <c r="D2469" t="s">
        <v>580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57.18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57.18</v>
      </c>
    </row>
    <row r="2470" spans="1:17" x14ac:dyDescent="0.25">
      <c r="A2470">
        <v>94</v>
      </c>
      <c r="B2470" t="s">
        <v>579</v>
      </c>
      <c r="C2470" t="s">
        <v>27</v>
      </c>
      <c r="D2470" t="s">
        <v>115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34.32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34.32</v>
      </c>
    </row>
    <row r="2471" spans="1:17" x14ac:dyDescent="0.25">
      <c r="A2471">
        <v>94</v>
      </c>
      <c r="B2471" t="s">
        <v>579</v>
      </c>
      <c r="C2471" t="s">
        <v>21</v>
      </c>
      <c r="D2471" t="s">
        <v>189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28.59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28.59</v>
      </c>
    </row>
    <row r="2472" spans="1:17" x14ac:dyDescent="0.25">
      <c r="A2472">
        <v>94</v>
      </c>
      <c r="B2472" t="s">
        <v>579</v>
      </c>
      <c r="C2472" t="s">
        <v>21</v>
      </c>
      <c r="D2472" t="s">
        <v>156</v>
      </c>
      <c r="E2472">
        <v>0</v>
      </c>
      <c r="F2472">
        <v>0</v>
      </c>
      <c r="G2472">
        <v>0</v>
      </c>
      <c r="H2472">
        <v>0</v>
      </c>
      <c r="I2472">
        <v>57.18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57.18</v>
      </c>
    </row>
    <row r="2473" spans="1:17" x14ac:dyDescent="0.25">
      <c r="A2473">
        <v>94</v>
      </c>
      <c r="B2473" t="s">
        <v>579</v>
      </c>
      <c r="C2473" t="s">
        <v>21</v>
      </c>
      <c r="D2473" t="s">
        <v>715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</row>
    <row r="2474" spans="1:17" x14ac:dyDescent="0.25">
      <c r="A2474">
        <v>94</v>
      </c>
      <c r="B2474" t="s">
        <v>579</v>
      </c>
      <c r="C2474" t="s">
        <v>21</v>
      </c>
      <c r="D2474" t="s">
        <v>546</v>
      </c>
      <c r="E2474">
        <v>0</v>
      </c>
      <c r="F2474">
        <v>0</v>
      </c>
      <c r="G2474">
        <v>0</v>
      </c>
      <c r="H2474">
        <v>57.18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57.18</v>
      </c>
    </row>
    <row r="2475" spans="1:17" x14ac:dyDescent="0.25">
      <c r="A2475">
        <v>94</v>
      </c>
      <c r="B2475" t="s">
        <v>579</v>
      </c>
      <c r="C2475" t="s">
        <v>21</v>
      </c>
      <c r="D2475" t="s">
        <v>117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</row>
    <row r="2476" spans="1:17" x14ac:dyDescent="0.25">
      <c r="A2476">
        <v>94</v>
      </c>
      <c r="B2476" t="s">
        <v>579</v>
      </c>
      <c r="C2476" t="s">
        <v>21</v>
      </c>
      <c r="D2476" t="s">
        <v>69</v>
      </c>
      <c r="E2476">
        <v>0</v>
      </c>
      <c r="F2476">
        <v>0</v>
      </c>
      <c r="G2476">
        <v>0</v>
      </c>
      <c r="H2476">
        <v>85.77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85.77</v>
      </c>
    </row>
    <row r="2477" spans="1:17" x14ac:dyDescent="0.25">
      <c r="A2477">
        <v>94</v>
      </c>
      <c r="B2477" t="s">
        <v>579</v>
      </c>
      <c r="C2477" t="s">
        <v>21</v>
      </c>
      <c r="D2477" t="s">
        <v>379</v>
      </c>
      <c r="E2477">
        <v>0</v>
      </c>
      <c r="F2477">
        <v>0</v>
      </c>
      <c r="G2477">
        <v>0</v>
      </c>
      <c r="H2477">
        <v>0</v>
      </c>
      <c r="I2477">
        <v>720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720</v>
      </c>
    </row>
    <row r="2478" spans="1:17" x14ac:dyDescent="0.25">
      <c r="A2478">
        <v>94</v>
      </c>
      <c r="B2478" t="s">
        <v>579</v>
      </c>
      <c r="C2478" t="s">
        <v>21</v>
      </c>
      <c r="D2478" t="s">
        <v>380</v>
      </c>
      <c r="E2478">
        <v>0</v>
      </c>
      <c r="F2478">
        <v>0</v>
      </c>
      <c r="G2478">
        <v>0</v>
      </c>
      <c r="H2478">
        <v>0</v>
      </c>
      <c r="I2478">
        <v>480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480</v>
      </c>
    </row>
    <row r="2479" spans="1:17" x14ac:dyDescent="0.25">
      <c r="A2479">
        <v>94</v>
      </c>
      <c r="B2479" t="s">
        <v>579</v>
      </c>
      <c r="C2479" t="s">
        <v>21</v>
      </c>
      <c r="D2479" t="s">
        <v>381</v>
      </c>
      <c r="E2479">
        <v>0</v>
      </c>
      <c r="F2479">
        <v>0</v>
      </c>
      <c r="G2479">
        <v>0</v>
      </c>
      <c r="H2479">
        <v>0</v>
      </c>
      <c r="I2479">
        <v>480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480</v>
      </c>
    </row>
    <row r="2480" spans="1:17" x14ac:dyDescent="0.25">
      <c r="A2480">
        <v>94</v>
      </c>
      <c r="B2480" t="s">
        <v>579</v>
      </c>
      <c r="C2480" t="s">
        <v>21</v>
      </c>
      <c r="D2480" t="s">
        <v>382</v>
      </c>
      <c r="E2480">
        <v>0</v>
      </c>
      <c r="F2480">
        <v>0</v>
      </c>
      <c r="G2480">
        <v>0</v>
      </c>
      <c r="H2480">
        <v>0</v>
      </c>
      <c r="I2480">
        <v>480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480</v>
      </c>
    </row>
    <row r="2481" spans="1:17" x14ac:dyDescent="0.25">
      <c r="A2481">
        <v>94</v>
      </c>
      <c r="B2481" t="s">
        <v>579</v>
      </c>
      <c r="C2481" t="s">
        <v>21</v>
      </c>
      <c r="D2481" t="s">
        <v>383</v>
      </c>
      <c r="E2481">
        <v>0</v>
      </c>
      <c r="F2481">
        <v>0</v>
      </c>
      <c r="G2481">
        <v>0</v>
      </c>
      <c r="H2481">
        <v>0</v>
      </c>
      <c r="I2481">
        <v>1728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1728</v>
      </c>
    </row>
    <row r="2482" spans="1:17" x14ac:dyDescent="0.25">
      <c r="A2482">
        <v>94</v>
      </c>
      <c r="B2482" t="s">
        <v>579</v>
      </c>
      <c r="C2482" t="s">
        <v>21</v>
      </c>
      <c r="D2482" t="s">
        <v>581</v>
      </c>
      <c r="E2482">
        <v>0</v>
      </c>
      <c r="F2482">
        <v>0</v>
      </c>
      <c r="G2482">
        <v>0</v>
      </c>
      <c r="H2482">
        <v>0</v>
      </c>
      <c r="I2482">
        <v>57.18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57.18</v>
      </c>
    </row>
    <row r="2483" spans="1:17" x14ac:dyDescent="0.25">
      <c r="A2483">
        <v>94</v>
      </c>
      <c r="B2483" t="s">
        <v>579</v>
      </c>
      <c r="C2483" t="s">
        <v>21</v>
      </c>
      <c r="D2483" t="s">
        <v>144</v>
      </c>
      <c r="E2483">
        <v>0</v>
      </c>
      <c r="F2483">
        <v>0</v>
      </c>
      <c r="G2483">
        <v>0</v>
      </c>
      <c r="H2483">
        <v>0</v>
      </c>
      <c r="I2483">
        <v>57.18</v>
      </c>
      <c r="J2483">
        <v>0</v>
      </c>
      <c r="K2483">
        <v>-28.59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28.59</v>
      </c>
    </row>
    <row r="2484" spans="1:17" x14ac:dyDescent="0.25">
      <c r="A2484">
        <v>94</v>
      </c>
      <c r="B2484" t="s">
        <v>579</v>
      </c>
      <c r="C2484" t="s">
        <v>21</v>
      </c>
      <c r="D2484" t="s">
        <v>582</v>
      </c>
      <c r="E2484">
        <v>0</v>
      </c>
      <c r="F2484">
        <v>0</v>
      </c>
      <c r="G2484">
        <v>0</v>
      </c>
      <c r="H2484">
        <v>0</v>
      </c>
      <c r="I2484">
        <v>57.18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57.18</v>
      </c>
    </row>
    <row r="2485" spans="1:17" x14ac:dyDescent="0.25">
      <c r="A2485">
        <v>94</v>
      </c>
      <c r="B2485" t="s">
        <v>579</v>
      </c>
      <c r="C2485" t="s">
        <v>21</v>
      </c>
      <c r="D2485" t="s">
        <v>583</v>
      </c>
      <c r="E2485">
        <v>0</v>
      </c>
      <c r="F2485">
        <v>0</v>
      </c>
      <c r="G2485">
        <v>0</v>
      </c>
      <c r="H2485">
        <v>0</v>
      </c>
      <c r="I2485">
        <v>142.94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142.94</v>
      </c>
    </row>
    <row r="2486" spans="1:17" x14ac:dyDescent="0.25">
      <c r="A2486">
        <v>94</v>
      </c>
      <c r="B2486" t="s">
        <v>579</v>
      </c>
      <c r="C2486" t="s">
        <v>21</v>
      </c>
      <c r="D2486" t="s">
        <v>584</v>
      </c>
      <c r="E2486">
        <v>0</v>
      </c>
      <c r="F2486">
        <v>0</v>
      </c>
      <c r="G2486">
        <v>0</v>
      </c>
      <c r="H2486">
        <v>0</v>
      </c>
      <c r="I2486">
        <v>57.18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57.18</v>
      </c>
    </row>
    <row r="2487" spans="1:17" x14ac:dyDescent="0.25">
      <c r="A2487">
        <v>94</v>
      </c>
      <c r="B2487" t="s">
        <v>579</v>
      </c>
      <c r="C2487" t="s">
        <v>21</v>
      </c>
      <c r="D2487" t="s">
        <v>585</v>
      </c>
      <c r="E2487">
        <v>0</v>
      </c>
      <c r="F2487">
        <v>0</v>
      </c>
      <c r="G2487">
        <v>0</v>
      </c>
      <c r="H2487">
        <v>0</v>
      </c>
      <c r="I2487">
        <v>57.18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57.18</v>
      </c>
    </row>
    <row r="2488" spans="1:17" x14ac:dyDescent="0.25">
      <c r="A2488">
        <v>94</v>
      </c>
      <c r="B2488" t="s">
        <v>579</v>
      </c>
      <c r="C2488" t="s">
        <v>21</v>
      </c>
      <c r="D2488" t="s">
        <v>282</v>
      </c>
      <c r="E2488">
        <v>0</v>
      </c>
      <c r="F2488">
        <v>0</v>
      </c>
      <c r="G2488">
        <v>0</v>
      </c>
      <c r="H2488">
        <v>0</v>
      </c>
      <c r="I2488">
        <v>142.94</v>
      </c>
      <c r="J2488">
        <v>0</v>
      </c>
      <c r="K2488">
        <v>-85.77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57.17</v>
      </c>
    </row>
    <row r="2489" spans="1:17" x14ac:dyDescent="0.25">
      <c r="A2489">
        <v>94</v>
      </c>
      <c r="B2489" t="s">
        <v>579</v>
      </c>
      <c r="C2489" t="s">
        <v>21</v>
      </c>
      <c r="D2489" t="s">
        <v>586</v>
      </c>
      <c r="E2489">
        <v>0</v>
      </c>
      <c r="F2489">
        <v>0</v>
      </c>
      <c r="G2489">
        <v>0</v>
      </c>
      <c r="H2489">
        <v>0</v>
      </c>
      <c r="I2489">
        <v>34.32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34.32</v>
      </c>
    </row>
    <row r="2490" spans="1:17" x14ac:dyDescent="0.25">
      <c r="A2490">
        <v>94</v>
      </c>
      <c r="B2490" t="s">
        <v>579</v>
      </c>
      <c r="C2490" t="s">
        <v>21</v>
      </c>
      <c r="D2490" t="s">
        <v>587</v>
      </c>
      <c r="E2490">
        <v>0</v>
      </c>
      <c r="F2490">
        <v>0</v>
      </c>
      <c r="G2490">
        <v>0</v>
      </c>
      <c r="H2490">
        <v>0</v>
      </c>
      <c r="I2490">
        <v>142.94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142.94</v>
      </c>
    </row>
    <row r="2491" spans="1:17" x14ac:dyDescent="0.25">
      <c r="A2491">
        <v>94</v>
      </c>
      <c r="B2491" t="s">
        <v>579</v>
      </c>
      <c r="C2491" t="s">
        <v>21</v>
      </c>
      <c r="D2491" t="s">
        <v>588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114.35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114.35</v>
      </c>
    </row>
    <row r="2492" spans="1:17" x14ac:dyDescent="0.25">
      <c r="A2492">
        <v>94</v>
      </c>
      <c r="B2492" t="s">
        <v>579</v>
      </c>
      <c r="C2492" t="s">
        <v>21</v>
      </c>
      <c r="D2492" t="s">
        <v>589</v>
      </c>
      <c r="E2492">
        <v>0</v>
      </c>
      <c r="F2492">
        <v>0</v>
      </c>
      <c r="G2492">
        <v>0</v>
      </c>
      <c r="H2492">
        <v>0</v>
      </c>
      <c r="I2492">
        <v>114.35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114.35</v>
      </c>
    </row>
    <row r="2493" spans="1:17" x14ac:dyDescent="0.25">
      <c r="A2493">
        <v>94</v>
      </c>
      <c r="B2493" t="s">
        <v>579</v>
      </c>
      <c r="C2493" t="s">
        <v>21</v>
      </c>
      <c r="D2493" t="s">
        <v>590</v>
      </c>
      <c r="E2493">
        <v>0</v>
      </c>
      <c r="F2493">
        <v>0</v>
      </c>
      <c r="G2493">
        <v>0</v>
      </c>
      <c r="H2493">
        <v>0</v>
      </c>
      <c r="I2493">
        <v>114.35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114.35</v>
      </c>
    </row>
    <row r="2494" spans="1:17" x14ac:dyDescent="0.25">
      <c r="A2494">
        <v>94</v>
      </c>
      <c r="B2494" t="s">
        <v>579</v>
      </c>
      <c r="C2494" t="s">
        <v>21</v>
      </c>
      <c r="D2494" t="s">
        <v>591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57.18</v>
      </c>
      <c r="K2494">
        <v>0</v>
      </c>
      <c r="L2494">
        <v>0</v>
      </c>
      <c r="M2494">
        <v>28.59</v>
      </c>
      <c r="N2494">
        <v>0</v>
      </c>
      <c r="O2494">
        <v>57.18</v>
      </c>
      <c r="P2494">
        <v>0</v>
      </c>
      <c r="Q2494">
        <v>142.94999999999999</v>
      </c>
    </row>
    <row r="2495" spans="1:17" x14ac:dyDescent="0.25">
      <c r="A2495">
        <v>94</v>
      </c>
      <c r="B2495" t="s">
        <v>579</v>
      </c>
      <c r="C2495" t="s">
        <v>21</v>
      </c>
      <c r="D2495" t="s">
        <v>592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57.18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57.18</v>
      </c>
    </row>
    <row r="2496" spans="1:17" x14ac:dyDescent="0.25">
      <c r="A2496">
        <v>94</v>
      </c>
      <c r="B2496" t="s">
        <v>579</v>
      </c>
      <c r="C2496" t="s">
        <v>21</v>
      </c>
      <c r="D2496" t="s">
        <v>593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57.17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57.17</v>
      </c>
    </row>
    <row r="2497" spans="1:17" x14ac:dyDescent="0.25">
      <c r="A2497">
        <v>94</v>
      </c>
      <c r="B2497" t="s">
        <v>579</v>
      </c>
      <c r="C2497" t="s">
        <v>21</v>
      </c>
      <c r="D2497" t="s">
        <v>507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85.77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85.77</v>
      </c>
    </row>
    <row r="2498" spans="1:17" x14ac:dyDescent="0.25">
      <c r="A2498">
        <v>94</v>
      </c>
      <c r="B2498" t="s">
        <v>579</v>
      </c>
      <c r="C2498" t="s">
        <v>21</v>
      </c>
      <c r="D2498" t="s">
        <v>708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85.77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85.77</v>
      </c>
    </row>
    <row r="2499" spans="1:17" x14ac:dyDescent="0.25">
      <c r="A2499">
        <v>94</v>
      </c>
      <c r="B2499" t="s">
        <v>579</v>
      </c>
      <c r="C2499" t="s">
        <v>14</v>
      </c>
      <c r="D2499" t="s">
        <v>192</v>
      </c>
      <c r="E2499">
        <v>0</v>
      </c>
      <c r="F2499">
        <v>0</v>
      </c>
      <c r="G2499">
        <v>0</v>
      </c>
      <c r="H2499">
        <v>29.17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29.17</v>
      </c>
    </row>
    <row r="2500" spans="1:17" x14ac:dyDescent="0.25">
      <c r="A2500">
        <v>94</v>
      </c>
      <c r="B2500" t="s">
        <v>579</v>
      </c>
      <c r="C2500" t="s">
        <v>14</v>
      </c>
      <c r="D2500" t="s">
        <v>724</v>
      </c>
      <c r="E2500">
        <v>0</v>
      </c>
      <c r="F2500">
        <v>0</v>
      </c>
      <c r="G2500">
        <v>0</v>
      </c>
      <c r="H2500">
        <v>0</v>
      </c>
      <c r="I2500">
        <v>28.59</v>
      </c>
      <c r="J2500">
        <v>28.59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57.18</v>
      </c>
    </row>
    <row r="2501" spans="1:17" x14ac:dyDescent="0.25">
      <c r="A2501">
        <v>94</v>
      </c>
      <c r="B2501" t="s">
        <v>579</v>
      </c>
      <c r="C2501" t="s">
        <v>14</v>
      </c>
      <c r="D2501" t="s">
        <v>703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</row>
    <row r="2502" spans="1:17" x14ac:dyDescent="0.25">
      <c r="A2502">
        <v>94</v>
      </c>
      <c r="B2502" t="s">
        <v>579</v>
      </c>
      <c r="C2502" t="s">
        <v>14</v>
      </c>
      <c r="D2502" t="s">
        <v>705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</row>
    <row r="2503" spans="1:17" x14ac:dyDescent="0.25">
      <c r="A2503">
        <v>94</v>
      </c>
      <c r="B2503" t="s">
        <v>579</v>
      </c>
      <c r="C2503" t="s">
        <v>14</v>
      </c>
      <c r="D2503" t="s">
        <v>72</v>
      </c>
      <c r="E2503">
        <v>0</v>
      </c>
      <c r="F2503">
        <v>0</v>
      </c>
      <c r="G2503">
        <v>0</v>
      </c>
      <c r="H2503">
        <v>24</v>
      </c>
      <c r="I2503">
        <v>144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168</v>
      </c>
    </row>
    <row r="2504" spans="1:17" x14ac:dyDescent="0.25">
      <c r="A2504">
        <v>94</v>
      </c>
      <c r="B2504" t="s">
        <v>579</v>
      </c>
      <c r="C2504" t="s">
        <v>14</v>
      </c>
      <c r="D2504" t="s">
        <v>954</v>
      </c>
      <c r="E2504">
        <v>0</v>
      </c>
      <c r="F2504">
        <v>0</v>
      </c>
      <c r="G2504">
        <v>0</v>
      </c>
      <c r="H2504">
        <v>58.34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58.34</v>
      </c>
    </row>
    <row r="2505" spans="1:17" x14ac:dyDescent="0.25">
      <c r="A2505">
        <v>94</v>
      </c>
      <c r="B2505" t="s">
        <v>579</v>
      </c>
      <c r="C2505" t="s">
        <v>14</v>
      </c>
      <c r="D2505" t="s">
        <v>29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28.59</v>
      </c>
      <c r="K2505">
        <v>0</v>
      </c>
      <c r="L2505">
        <v>28.59</v>
      </c>
      <c r="M2505">
        <v>0</v>
      </c>
      <c r="N2505">
        <v>28.59</v>
      </c>
      <c r="O2505">
        <v>0</v>
      </c>
      <c r="P2505">
        <v>0</v>
      </c>
      <c r="Q2505">
        <v>85.77</v>
      </c>
    </row>
    <row r="2506" spans="1:17" x14ac:dyDescent="0.25">
      <c r="A2506">
        <v>94</v>
      </c>
      <c r="B2506" t="s">
        <v>579</v>
      </c>
      <c r="C2506" t="s">
        <v>14</v>
      </c>
      <c r="D2506" t="s">
        <v>94</v>
      </c>
      <c r="E2506">
        <v>0</v>
      </c>
      <c r="F2506">
        <v>0</v>
      </c>
      <c r="G2506">
        <v>0</v>
      </c>
      <c r="H2506">
        <v>0</v>
      </c>
      <c r="I2506">
        <v>57.18</v>
      </c>
      <c r="J2506">
        <v>57.18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114.36</v>
      </c>
    </row>
    <row r="2507" spans="1:17" x14ac:dyDescent="0.25">
      <c r="A2507">
        <v>94</v>
      </c>
      <c r="B2507" t="s">
        <v>579</v>
      </c>
      <c r="C2507" t="s">
        <v>14</v>
      </c>
      <c r="D2507" t="s">
        <v>561</v>
      </c>
      <c r="E2507">
        <v>0</v>
      </c>
      <c r="F2507">
        <v>0</v>
      </c>
      <c r="G2507">
        <v>0</v>
      </c>
      <c r="H2507">
        <v>0</v>
      </c>
      <c r="I2507">
        <v>142.94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142.94</v>
      </c>
    </row>
    <row r="2508" spans="1:17" x14ac:dyDescent="0.25">
      <c r="A2508">
        <v>94</v>
      </c>
      <c r="B2508" t="s">
        <v>579</v>
      </c>
      <c r="C2508" t="s">
        <v>14</v>
      </c>
      <c r="D2508" t="s">
        <v>741</v>
      </c>
      <c r="E2508">
        <v>0</v>
      </c>
      <c r="F2508">
        <v>0</v>
      </c>
      <c r="G2508">
        <v>0</v>
      </c>
      <c r="H2508">
        <v>29.17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29.17</v>
      </c>
    </row>
    <row r="2509" spans="1:17" x14ac:dyDescent="0.25">
      <c r="A2509">
        <v>94</v>
      </c>
      <c r="B2509" t="s">
        <v>579</v>
      </c>
      <c r="C2509" t="s">
        <v>14</v>
      </c>
      <c r="D2509" t="s">
        <v>102</v>
      </c>
      <c r="E2509">
        <v>0</v>
      </c>
      <c r="F2509">
        <v>0</v>
      </c>
      <c r="G2509">
        <v>0</v>
      </c>
      <c r="H2509">
        <v>0</v>
      </c>
      <c r="I2509">
        <v>28.59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28.59</v>
      </c>
    </row>
    <row r="2510" spans="1:17" x14ac:dyDescent="0.25">
      <c r="A2510">
        <v>94</v>
      </c>
      <c r="B2510" t="s">
        <v>579</v>
      </c>
      <c r="C2510" t="s">
        <v>14</v>
      </c>
      <c r="D2510" t="s">
        <v>36</v>
      </c>
      <c r="E2510">
        <v>0</v>
      </c>
      <c r="F2510">
        <v>0</v>
      </c>
      <c r="G2510">
        <v>0</v>
      </c>
      <c r="H2510">
        <v>58.34</v>
      </c>
      <c r="I2510">
        <v>0</v>
      </c>
      <c r="J2510">
        <v>57.18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30.89</v>
      </c>
      <c r="Q2510">
        <v>146.41</v>
      </c>
    </row>
    <row r="2511" spans="1:17" x14ac:dyDescent="0.25">
      <c r="A2511">
        <v>94</v>
      </c>
      <c r="B2511" t="s">
        <v>579</v>
      </c>
      <c r="C2511" t="s">
        <v>14</v>
      </c>
      <c r="D2511" t="s">
        <v>731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28.59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28.59</v>
      </c>
    </row>
    <row r="2512" spans="1:17" x14ac:dyDescent="0.25">
      <c r="A2512">
        <v>94</v>
      </c>
      <c r="B2512" t="s">
        <v>579</v>
      </c>
      <c r="C2512" t="s">
        <v>14</v>
      </c>
      <c r="D2512" t="s">
        <v>210</v>
      </c>
      <c r="E2512">
        <v>0</v>
      </c>
      <c r="F2512">
        <v>0</v>
      </c>
      <c r="G2512">
        <v>0</v>
      </c>
      <c r="H2512">
        <v>0</v>
      </c>
      <c r="I2512">
        <v>57.18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57.18</v>
      </c>
    </row>
    <row r="2513" spans="1:17" x14ac:dyDescent="0.25">
      <c r="A2513">
        <v>94</v>
      </c>
      <c r="B2513" t="s">
        <v>579</v>
      </c>
      <c r="C2513" t="s">
        <v>14</v>
      </c>
      <c r="D2513" t="s">
        <v>31</v>
      </c>
      <c r="E2513">
        <v>0</v>
      </c>
      <c r="F2513">
        <v>0</v>
      </c>
      <c r="G2513">
        <v>0</v>
      </c>
      <c r="H2513">
        <v>116.69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116.69</v>
      </c>
    </row>
    <row r="2514" spans="1:17" x14ac:dyDescent="0.25">
      <c r="A2514">
        <v>94</v>
      </c>
      <c r="B2514" t="s">
        <v>579</v>
      </c>
      <c r="C2514" t="s">
        <v>14</v>
      </c>
      <c r="D2514" t="s">
        <v>136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</row>
    <row r="2515" spans="1:17" x14ac:dyDescent="0.25">
      <c r="A2515">
        <v>94</v>
      </c>
      <c r="B2515" t="s">
        <v>579</v>
      </c>
      <c r="C2515" t="s">
        <v>14</v>
      </c>
      <c r="D2515" t="s">
        <v>748</v>
      </c>
      <c r="E2515">
        <v>0</v>
      </c>
      <c r="F2515">
        <v>0</v>
      </c>
      <c r="G2515">
        <v>0</v>
      </c>
      <c r="H2515">
        <v>0</v>
      </c>
      <c r="I2515">
        <v>85.77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85.77</v>
      </c>
    </row>
    <row r="2516" spans="1:17" x14ac:dyDescent="0.25">
      <c r="A2516">
        <v>94</v>
      </c>
      <c r="B2516" t="s">
        <v>579</v>
      </c>
      <c r="C2516" t="s">
        <v>14</v>
      </c>
      <c r="D2516" t="s">
        <v>59</v>
      </c>
      <c r="E2516">
        <v>0</v>
      </c>
      <c r="F2516">
        <v>0</v>
      </c>
      <c r="G2516">
        <v>0</v>
      </c>
      <c r="H2516">
        <v>0</v>
      </c>
      <c r="I2516">
        <v>85.77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85.77</v>
      </c>
    </row>
    <row r="2517" spans="1:17" x14ac:dyDescent="0.25">
      <c r="A2517">
        <v>94</v>
      </c>
      <c r="B2517" t="s">
        <v>594</v>
      </c>
      <c r="C2517" t="s">
        <v>14</v>
      </c>
      <c r="D2517" t="s">
        <v>36</v>
      </c>
      <c r="E2517">
        <v>0</v>
      </c>
      <c r="F2517">
        <v>0</v>
      </c>
      <c r="G2517">
        <v>27.86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27.86</v>
      </c>
    </row>
    <row r="2518" spans="1:17" x14ac:dyDescent="0.25">
      <c r="A2518">
        <v>94</v>
      </c>
      <c r="B2518" t="s">
        <v>595</v>
      </c>
      <c r="C2518" t="s">
        <v>27</v>
      </c>
      <c r="D2518" t="s">
        <v>730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</row>
    <row r="2519" spans="1:17" x14ac:dyDescent="0.25">
      <c r="A2519">
        <v>94</v>
      </c>
      <c r="B2519" t="s">
        <v>595</v>
      </c>
      <c r="C2519" t="s">
        <v>27</v>
      </c>
      <c r="D2519" t="s">
        <v>46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</row>
    <row r="2520" spans="1:17" x14ac:dyDescent="0.25">
      <c r="A2520">
        <v>94</v>
      </c>
      <c r="B2520" t="s">
        <v>596</v>
      </c>
      <c r="C2520" t="s">
        <v>17</v>
      </c>
      <c r="D2520" t="s">
        <v>706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</row>
    <row r="2521" spans="1:17" x14ac:dyDescent="0.25">
      <c r="A2521">
        <v>94</v>
      </c>
      <c r="B2521" t="s">
        <v>596</v>
      </c>
      <c r="C2521" t="s">
        <v>14</v>
      </c>
      <c r="D2521" t="s">
        <v>741</v>
      </c>
      <c r="E2521">
        <v>0</v>
      </c>
      <c r="F2521">
        <v>0</v>
      </c>
      <c r="G2521">
        <v>26.83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26.83</v>
      </c>
    </row>
    <row r="2522" spans="1:17" x14ac:dyDescent="0.25">
      <c r="A2522">
        <v>94</v>
      </c>
      <c r="B2522" t="s">
        <v>955</v>
      </c>
      <c r="C2522" t="s">
        <v>14</v>
      </c>
      <c r="D2522" t="s">
        <v>94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18</v>
      </c>
      <c r="P2522">
        <v>0</v>
      </c>
      <c r="Q2522">
        <v>18</v>
      </c>
    </row>
    <row r="2523" spans="1:17" x14ac:dyDescent="0.25">
      <c r="A2523">
        <v>94</v>
      </c>
      <c r="B2523" t="s">
        <v>955</v>
      </c>
      <c r="C2523" t="s">
        <v>14</v>
      </c>
      <c r="D2523" t="s">
        <v>741</v>
      </c>
      <c r="E2523">
        <v>28.36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28.36</v>
      </c>
    </row>
    <row r="2524" spans="1:17" x14ac:dyDescent="0.25">
      <c r="A2524">
        <v>94</v>
      </c>
      <c r="B2524" t="s">
        <v>956</v>
      </c>
      <c r="C2524" t="s">
        <v>14</v>
      </c>
      <c r="D2524" t="s">
        <v>94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18</v>
      </c>
      <c r="P2524">
        <v>0</v>
      </c>
      <c r="Q2524">
        <v>18</v>
      </c>
    </row>
    <row r="2525" spans="1:17" x14ac:dyDescent="0.25">
      <c r="A2525">
        <v>94</v>
      </c>
      <c r="B2525" t="s">
        <v>957</v>
      </c>
      <c r="C2525" t="s">
        <v>27</v>
      </c>
      <c r="D2525" t="s">
        <v>552</v>
      </c>
      <c r="E2525">
        <v>0</v>
      </c>
      <c r="F2525">
        <v>13.9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13.9</v>
      </c>
    </row>
    <row r="2526" spans="1:17" x14ac:dyDescent="0.25">
      <c r="A2526">
        <v>94</v>
      </c>
      <c r="B2526" t="s">
        <v>957</v>
      </c>
      <c r="C2526" t="s">
        <v>27</v>
      </c>
      <c r="D2526" t="s">
        <v>75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</row>
    <row r="2527" spans="1:17" x14ac:dyDescent="0.25">
      <c r="A2527">
        <v>94</v>
      </c>
      <c r="B2527" t="s">
        <v>957</v>
      </c>
      <c r="C2527" t="s">
        <v>27</v>
      </c>
      <c r="D2527" t="s">
        <v>46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</row>
    <row r="2528" spans="1:17" x14ac:dyDescent="0.25">
      <c r="A2528">
        <v>94</v>
      </c>
      <c r="B2528" t="s">
        <v>597</v>
      </c>
      <c r="C2528" t="s">
        <v>17</v>
      </c>
      <c r="D2528" t="s">
        <v>706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</row>
    <row r="2529" spans="1:17" x14ac:dyDescent="0.25">
      <c r="A2529">
        <v>94</v>
      </c>
      <c r="B2529" t="s">
        <v>597</v>
      </c>
      <c r="C2529" t="s">
        <v>27</v>
      </c>
      <c r="D2529" t="s">
        <v>46</v>
      </c>
      <c r="E2529">
        <v>0</v>
      </c>
      <c r="F2529">
        <v>0</v>
      </c>
      <c r="G2529">
        <v>0</v>
      </c>
      <c r="H2529">
        <v>42.57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42.57</v>
      </c>
    </row>
    <row r="2530" spans="1:17" x14ac:dyDescent="0.25">
      <c r="A2530">
        <v>94</v>
      </c>
      <c r="B2530" t="s">
        <v>597</v>
      </c>
      <c r="C2530" t="s">
        <v>64</v>
      </c>
      <c r="D2530" t="s">
        <v>898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851.4</v>
      </c>
      <c r="O2530">
        <v>0</v>
      </c>
      <c r="P2530">
        <v>0</v>
      </c>
      <c r="Q2530">
        <v>851.4</v>
      </c>
    </row>
    <row r="2531" spans="1:17" x14ac:dyDescent="0.25">
      <c r="A2531">
        <v>94</v>
      </c>
      <c r="B2531" t="s">
        <v>597</v>
      </c>
      <c r="C2531" t="s">
        <v>64</v>
      </c>
      <c r="D2531" t="s">
        <v>65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76.63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76.63</v>
      </c>
    </row>
    <row r="2532" spans="1:17" x14ac:dyDescent="0.25">
      <c r="A2532">
        <v>94</v>
      </c>
      <c r="B2532" t="s">
        <v>597</v>
      </c>
      <c r="C2532" t="s">
        <v>21</v>
      </c>
      <c r="D2532" t="s">
        <v>71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80.88</v>
      </c>
      <c r="O2532">
        <v>0</v>
      </c>
      <c r="P2532">
        <v>0</v>
      </c>
      <c r="Q2532">
        <v>80.88</v>
      </c>
    </row>
    <row r="2533" spans="1:17" x14ac:dyDescent="0.25">
      <c r="A2533">
        <v>94</v>
      </c>
      <c r="B2533" t="s">
        <v>597</v>
      </c>
      <c r="C2533" t="s">
        <v>14</v>
      </c>
      <c r="D2533" t="s">
        <v>564</v>
      </c>
      <c r="E2533">
        <v>70.2</v>
      </c>
      <c r="F2533">
        <v>35.83</v>
      </c>
      <c r="G2533">
        <v>35.83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141.86000000000001</v>
      </c>
    </row>
    <row r="2534" spans="1:17" x14ac:dyDescent="0.25">
      <c r="A2534">
        <v>94</v>
      </c>
      <c r="B2534" t="s">
        <v>597</v>
      </c>
      <c r="C2534" t="s">
        <v>14</v>
      </c>
      <c r="D2534" t="s">
        <v>94</v>
      </c>
      <c r="E2534">
        <v>0</v>
      </c>
      <c r="F2534">
        <v>0</v>
      </c>
      <c r="G2534">
        <v>0</v>
      </c>
      <c r="H2534">
        <v>0</v>
      </c>
      <c r="I2534">
        <v>42.57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42.57</v>
      </c>
    </row>
    <row r="2535" spans="1:17" x14ac:dyDescent="0.25">
      <c r="A2535">
        <v>94</v>
      </c>
      <c r="B2535" t="s">
        <v>598</v>
      </c>
      <c r="C2535" t="s">
        <v>27</v>
      </c>
      <c r="D2535" t="s">
        <v>75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</row>
    <row r="2536" spans="1:17" x14ac:dyDescent="0.25">
      <c r="A2536">
        <v>94</v>
      </c>
      <c r="B2536" t="s">
        <v>958</v>
      </c>
      <c r="C2536" t="s">
        <v>14</v>
      </c>
      <c r="D2536" t="s">
        <v>564</v>
      </c>
      <c r="E2536">
        <v>144.01</v>
      </c>
      <c r="F2536">
        <v>0</v>
      </c>
      <c r="G2536">
        <v>0</v>
      </c>
      <c r="H2536">
        <v>0</v>
      </c>
      <c r="I2536">
        <v>0</v>
      </c>
      <c r="J2536">
        <v>117.55</v>
      </c>
      <c r="K2536">
        <v>0</v>
      </c>
      <c r="L2536">
        <v>0</v>
      </c>
      <c r="M2536">
        <v>0</v>
      </c>
      <c r="N2536">
        <v>0</v>
      </c>
      <c r="O2536">
        <v>88.16</v>
      </c>
      <c r="P2536">
        <v>176.33</v>
      </c>
      <c r="Q2536">
        <v>526.04999999999995</v>
      </c>
    </row>
    <row r="2537" spans="1:17" x14ac:dyDescent="0.25">
      <c r="A2537">
        <v>94</v>
      </c>
      <c r="B2537" t="s">
        <v>959</v>
      </c>
      <c r="C2537" t="s">
        <v>21</v>
      </c>
      <c r="D2537" t="s">
        <v>544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11.59</v>
      </c>
      <c r="O2537">
        <v>0</v>
      </c>
      <c r="P2537">
        <v>0</v>
      </c>
      <c r="Q2537">
        <v>11.59</v>
      </c>
    </row>
    <row r="2538" spans="1:17" x14ac:dyDescent="0.25">
      <c r="A2538">
        <v>94</v>
      </c>
      <c r="B2538" t="s">
        <v>599</v>
      </c>
      <c r="C2538" t="s">
        <v>27</v>
      </c>
      <c r="D2538" t="s">
        <v>763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43.47</v>
      </c>
      <c r="P2538">
        <v>0</v>
      </c>
      <c r="Q2538">
        <v>43.47</v>
      </c>
    </row>
    <row r="2539" spans="1:17" x14ac:dyDescent="0.25">
      <c r="A2539">
        <v>94</v>
      </c>
      <c r="B2539" t="s">
        <v>599</v>
      </c>
      <c r="C2539" t="s">
        <v>27</v>
      </c>
      <c r="D2539" t="s">
        <v>897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</row>
    <row r="2540" spans="1:17" x14ac:dyDescent="0.25">
      <c r="A2540">
        <v>94</v>
      </c>
      <c r="B2540" t="s">
        <v>599</v>
      </c>
      <c r="C2540" t="s">
        <v>27</v>
      </c>
      <c r="D2540" t="s">
        <v>28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39.119999999999997</v>
      </c>
      <c r="O2540">
        <v>0</v>
      </c>
      <c r="P2540">
        <v>0</v>
      </c>
      <c r="Q2540">
        <v>39.119999999999997</v>
      </c>
    </row>
    <row r="2541" spans="1:17" x14ac:dyDescent="0.25">
      <c r="A2541">
        <v>94</v>
      </c>
      <c r="B2541" t="s">
        <v>599</v>
      </c>
      <c r="C2541" t="s">
        <v>64</v>
      </c>
      <c r="D2541" t="s">
        <v>155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157.56</v>
      </c>
      <c r="P2541">
        <v>0</v>
      </c>
      <c r="Q2541">
        <v>157.56</v>
      </c>
    </row>
    <row r="2542" spans="1:17" x14ac:dyDescent="0.25">
      <c r="A2542">
        <v>94</v>
      </c>
      <c r="B2542" t="s">
        <v>600</v>
      </c>
      <c r="C2542" t="s">
        <v>27</v>
      </c>
      <c r="D2542" t="s">
        <v>45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39.799999999999997</v>
      </c>
      <c r="P2542">
        <v>0</v>
      </c>
      <c r="Q2542">
        <v>39.799999999999997</v>
      </c>
    </row>
    <row r="2543" spans="1:17" x14ac:dyDescent="0.25">
      <c r="A2543">
        <v>94</v>
      </c>
      <c r="B2543" t="s">
        <v>601</v>
      </c>
      <c r="C2543" t="s">
        <v>27</v>
      </c>
      <c r="D2543" t="s">
        <v>765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79.92</v>
      </c>
      <c r="O2543">
        <v>0</v>
      </c>
      <c r="P2543">
        <v>0</v>
      </c>
      <c r="Q2543">
        <v>79.92</v>
      </c>
    </row>
    <row r="2544" spans="1:17" x14ac:dyDescent="0.25">
      <c r="A2544">
        <v>94</v>
      </c>
      <c r="B2544" t="s">
        <v>601</v>
      </c>
      <c r="C2544" t="s">
        <v>27</v>
      </c>
      <c r="D2544" t="s">
        <v>763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79.92</v>
      </c>
      <c r="P2544">
        <v>0</v>
      </c>
      <c r="Q2544">
        <v>79.92</v>
      </c>
    </row>
    <row r="2545" spans="1:17" x14ac:dyDescent="0.25">
      <c r="A2545">
        <v>94</v>
      </c>
      <c r="B2545" t="s">
        <v>601</v>
      </c>
      <c r="C2545" t="s">
        <v>27</v>
      </c>
      <c r="D2545" t="s">
        <v>897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</row>
    <row r="2546" spans="1:17" x14ac:dyDescent="0.25">
      <c r="A2546">
        <v>94</v>
      </c>
      <c r="B2546" t="s">
        <v>601</v>
      </c>
      <c r="C2546" t="s">
        <v>27</v>
      </c>
      <c r="D2546" t="s">
        <v>45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417.9</v>
      </c>
      <c r="P2546">
        <v>0</v>
      </c>
      <c r="Q2546">
        <v>417.9</v>
      </c>
    </row>
    <row r="2547" spans="1:17" x14ac:dyDescent="0.25">
      <c r="A2547">
        <v>94</v>
      </c>
      <c r="B2547" t="s">
        <v>960</v>
      </c>
      <c r="C2547" t="s">
        <v>27</v>
      </c>
      <c r="D2547" t="s">
        <v>122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29.1</v>
      </c>
      <c r="P2547">
        <v>0</v>
      </c>
      <c r="Q2547">
        <v>29.1</v>
      </c>
    </row>
    <row r="2548" spans="1:17" x14ac:dyDescent="0.25">
      <c r="A2548">
        <v>94</v>
      </c>
      <c r="B2548" t="s">
        <v>961</v>
      </c>
      <c r="C2548" t="s">
        <v>27</v>
      </c>
      <c r="D2548" t="s">
        <v>125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78.569999999999993</v>
      </c>
      <c r="P2548">
        <v>0</v>
      </c>
      <c r="Q2548">
        <v>78.569999999999993</v>
      </c>
    </row>
    <row r="2549" spans="1:17" x14ac:dyDescent="0.25">
      <c r="A2549">
        <v>94</v>
      </c>
      <c r="B2549" t="s">
        <v>602</v>
      </c>
      <c r="C2549" t="s">
        <v>21</v>
      </c>
      <c r="D2549" t="s">
        <v>560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29.56</v>
      </c>
      <c r="Q2549">
        <v>29.56</v>
      </c>
    </row>
    <row r="2550" spans="1:17" x14ac:dyDescent="0.25">
      <c r="A2550">
        <v>94</v>
      </c>
      <c r="B2550" t="s">
        <v>962</v>
      </c>
      <c r="C2550" t="s">
        <v>27</v>
      </c>
      <c r="D2550" t="s">
        <v>75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44.34</v>
      </c>
      <c r="Q2550">
        <v>44.34</v>
      </c>
    </row>
    <row r="2551" spans="1:17" x14ac:dyDescent="0.25">
      <c r="A2551">
        <v>94</v>
      </c>
      <c r="B2551" t="s">
        <v>962</v>
      </c>
      <c r="C2551" t="s">
        <v>27</v>
      </c>
      <c r="D2551" t="s">
        <v>46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44.34</v>
      </c>
      <c r="O2551">
        <v>44.34</v>
      </c>
      <c r="P2551">
        <v>0</v>
      </c>
      <c r="Q2551">
        <v>88.68</v>
      </c>
    </row>
    <row r="2552" spans="1:17" x14ac:dyDescent="0.25">
      <c r="A2552">
        <v>94</v>
      </c>
      <c r="B2552" t="s">
        <v>962</v>
      </c>
      <c r="C2552" t="s">
        <v>21</v>
      </c>
      <c r="D2552" t="s">
        <v>71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124.14</v>
      </c>
      <c r="O2552">
        <v>0</v>
      </c>
      <c r="P2552">
        <v>0</v>
      </c>
      <c r="Q2552">
        <v>124.14</v>
      </c>
    </row>
    <row r="2553" spans="1:17" x14ac:dyDescent="0.25">
      <c r="A2553">
        <v>94</v>
      </c>
      <c r="B2553" t="s">
        <v>962</v>
      </c>
      <c r="C2553" t="s">
        <v>21</v>
      </c>
      <c r="D2553" t="s">
        <v>100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44.34</v>
      </c>
      <c r="P2553">
        <v>0</v>
      </c>
      <c r="Q2553">
        <v>44.34</v>
      </c>
    </row>
    <row r="2554" spans="1:17" x14ac:dyDescent="0.25">
      <c r="A2554">
        <v>94</v>
      </c>
      <c r="B2554" t="s">
        <v>963</v>
      </c>
      <c r="C2554" t="s">
        <v>27</v>
      </c>
      <c r="D2554" t="s">
        <v>765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13.48</v>
      </c>
      <c r="O2554">
        <v>0</v>
      </c>
      <c r="P2554">
        <v>0</v>
      </c>
      <c r="Q2554">
        <v>13.48</v>
      </c>
    </row>
    <row r="2555" spans="1:17" x14ac:dyDescent="0.25">
      <c r="A2555">
        <v>94</v>
      </c>
      <c r="B2555" t="s">
        <v>964</v>
      </c>
      <c r="C2555" t="s">
        <v>27</v>
      </c>
      <c r="D2555" t="s">
        <v>46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</row>
    <row r="2556" spans="1:17" ht="15.75" thickBot="1" x14ac:dyDescent="0.3">
      <c r="E2556" s="2">
        <f>SUM(E2307:E2555)</f>
        <v>1150.2600000000002</v>
      </c>
      <c r="F2556" s="2">
        <f t="shared" ref="F2556:Q2556" si="61">SUM(F2307:F2555)</f>
        <v>1715.02</v>
      </c>
      <c r="G2556" s="2">
        <f t="shared" si="61"/>
        <v>3262.3400000000006</v>
      </c>
      <c r="H2556" s="2">
        <f t="shared" si="61"/>
        <v>1678.2699999999998</v>
      </c>
      <c r="I2556" s="2">
        <f t="shared" si="61"/>
        <v>7754.2300000000014</v>
      </c>
      <c r="J2556" s="2">
        <f t="shared" si="61"/>
        <v>2961.42</v>
      </c>
      <c r="K2556" s="2">
        <f t="shared" si="61"/>
        <v>861.98000000000013</v>
      </c>
      <c r="L2556" s="2">
        <f t="shared" si="61"/>
        <v>347.44</v>
      </c>
      <c r="M2556" s="2">
        <f t="shared" si="61"/>
        <v>3477.8799999999997</v>
      </c>
      <c r="N2556" s="2">
        <f t="shared" si="61"/>
        <v>3595.2300000000005</v>
      </c>
      <c r="O2556" s="2">
        <f t="shared" si="61"/>
        <v>5432.0500000000011</v>
      </c>
      <c r="P2556" s="2">
        <f t="shared" si="61"/>
        <v>3961.5699999999997</v>
      </c>
      <c r="Q2556" s="2">
        <f t="shared" si="61"/>
        <v>36197.689999999988</v>
      </c>
    </row>
    <row r="2557" spans="1:17" x14ac:dyDescent="0.25">
      <c r="A2557">
        <v>97</v>
      </c>
      <c r="B2557" t="s">
        <v>603</v>
      </c>
      <c r="C2557" t="s">
        <v>17</v>
      </c>
      <c r="D2557" t="s">
        <v>706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</row>
    <row r="2558" spans="1:17" x14ac:dyDescent="0.25">
      <c r="A2558">
        <v>97</v>
      </c>
      <c r="B2558" t="s">
        <v>603</v>
      </c>
      <c r="C2558" t="s">
        <v>27</v>
      </c>
      <c r="D2558" t="s">
        <v>99</v>
      </c>
      <c r="E2558">
        <v>-56.32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-56.32</v>
      </c>
    </row>
    <row r="2559" spans="1:17" x14ac:dyDescent="0.25">
      <c r="A2559">
        <v>97</v>
      </c>
      <c r="B2559" t="s">
        <v>603</v>
      </c>
      <c r="C2559" t="s">
        <v>27</v>
      </c>
      <c r="D2559" t="s">
        <v>737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</row>
    <row r="2560" spans="1:17" x14ac:dyDescent="0.25">
      <c r="A2560">
        <v>97</v>
      </c>
      <c r="B2560" t="s">
        <v>603</v>
      </c>
      <c r="C2560" t="s">
        <v>21</v>
      </c>
      <c r="D2560" t="s">
        <v>88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</row>
    <row r="2561" spans="1:17" x14ac:dyDescent="0.25">
      <c r="A2561">
        <v>97</v>
      </c>
      <c r="B2561" t="s">
        <v>603</v>
      </c>
      <c r="C2561" t="s">
        <v>21</v>
      </c>
      <c r="D2561" t="s">
        <v>107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</row>
    <row r="2562" spans="1:17" x14ac:dyDescent="0.25">
      <c r="A2562">
        <v>97</v>
      </c>
      <c r="B2562" t="s">
        <v>603</v>
      </c>
      <c r="C2562" t="s">
        <v>14</v>
      </c>
      <c r="D2562" t="s">
        <v>872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2.2400000000000002</v>
      </c>
      <c r="O2562">
        <v>0</v>
      </c>
      <c r="P2562">
        <v>0</v>
      </c>
      <c r="Q2562">
        <v>2.2400000000000002</v>
      </c>
    </row>
    <row r="2563" spans="1:17" x14ac:dyDescent="0.25">
      <c r="A2563">
        <v>97</v>
      </c>
      <c r="B2563" t="s">
        <v>604</v>
      </c>
      <c r="C2563" t="s">
        <v>17</v>
      </c>
      <c r="D2563" t="s">
        <v>49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24</v>
      </c>
      <c r="M2563">
        <v>0</v>
      </c>
      <c r="N2563">
        <v>0</v>
      </c>
      <c r="O2563">
        <v>0</v>
      </c>
      <c r="P2563">
        <v>0</v>
      </c>
      <c r="Q2563">
        <v>24</v>
      </c>
    </row>
    <row r="2564" spans="1:17" x14ac:dyDescent="0.25">
      <c r="A2564">
        <v>97</v>
      </c>
      <c r="B2564" t="s">
        <v>604</v>
      </c>
      <c r="C2564" t="s">
        <v>27</v>
      </c>
      <c r="D2564" t="s">
        <v>720</v>
      </c>
      <c r="E2564">
        <v>0</v>
      </c>
      <c r="F2564">
        <v>29.43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29.43</v>
      </c>
    </row>
    <row r="2565" spans="1:17" x14ac:dyDescent="0.25">
      <c r="A2565">
        <v>97</v>
      </c>
      <c r="B2565" t="s">
        <v>604</v>
      </c>
      <c r="C2565" t="s">
        <v>21</v>
      </c>
      <c r="D2565" t="s">
        <v>754</v>
      </c>
      <c r="E2565">
        <v>0</v>
      </c>
      <c r="F2565">
        <v>29.43</v>
      </c>
      <c r="G2565">
        <v>58.86</v>
      </c>
      <c r="H2565">
        <v>0</v>
      </c>
      <c r="I2565">
        <v>58.86</v>
      </c>
      <c r="J2565">
        <v>88.29</v>
      </c>
      <c r="K2565">
        <v>58.86</v>
      </c>
      <c r="L2565">
        <v>29.43</v>
      </c>
      <c r="M2565">
        <v>58.86</v>
      </c>
      <c r="N2565">
        <v>29.43</v>
      </c>
      <c r="O2565">
        <v>0</v>
      </c>
      <c r="P2565">
        <v>0</v>
      </c>
      <c r="Q2565">
        <v>412.02</v>
      </c>
    </row>
    <row r="2566" spans="1:17" x14ac:dyDescent="0.25">
      <c r="A2566">
        <v>97</v>
      </c>
      <c r="B2566" t="s">
        <v>604</v>
      </c>
      <c r="C2566" t="s">
        <v>21</v>
      </c>
      <c r="D2566" t="s">
        <v>97</v>
      </c>
      <c r="E2566">
        <v>0</v>
      </c>
      <c r="F2566">
        <v>29.43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29.43</v>
      </c>
    </row>
    <row r="2567" spans="1:17" x14ac:dyDescent="0.25">
      <c r="A2567">
        <v>97</v>
      </c>
      <c r="B2567" t="s">
        <v>604</v>
      </c>
      <c r="C2567" t="s">
        <v>21</v>
      </c>
      <c r="D2567" t="s">
        <v>70</v>
      </c>
      <c r="E2567">
        <v>0</v>
      </c>
      <c r="F2567">
        <v>29.43</v>
      </c>
      <c r="G2567">
        <v>58.86</v>
      </c>
      <c r="H2567">
        <v>58.86</v>
      </c>
      <c r="I2567">
        <v>0</v>
      </c>
      <c r="J2567">
        <v>58.86</v>
      </c>
      <c r="K2567">
        <v>0</v>
      </c>
      <c r="L2567">
        <v>0</v>
      </c>
      <c r="M2567">
        <v>58.86</v>
      </c>
      <c r="N2567">
        <v>29.43</v>
      </c>
      <c r="O2567">
        <v>88.29</v>
      </c>
      <c r="P2567">
        <v>58.86</v>
      </c>
      <c r="Q2567">
        <v>441.45</v>
      </c>
    </row>
    <row r="2568" spans="1:17" x14ac:dyDescent="0.25">
      <c r="A2568">
        <v>97</v>
      </c>
      <c r="B2568" t="s">
        <v>604</v>
      </c>
      <c r="C2568" t="s">
        <v>21</v>
      </c>
      <c r="D2568" t="s">
        <v>93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39.24</v>
      </c>
      <c r="Q2568">
        <v>39.24</v>
      </c>
    </row>
    <row r="2569" spans="1:17" x14ac:dyDescent="0.25">
      <c r="A2569">
        <v>97</v>
      </c>
      <c r="B2569" t="s">
        <v>604</v>
      </c>
      <c r="C2569" t="s">
        <v>21</v>
      </c>
      <c r="D2569" t="s">
        <v>56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127.53</v>
      </c>
      <c r="Q2569">
        <v>127.53</v>
      </c>
    </row>
    <row r="2570" spans="1:17" x14ac:dyDescent="0.25">
      <c r="A2570">
        <v>97</v>
      </c>
      <c r="B2570" t="s">
        <v>604</v>
      </c>
      <c r="C2570" t="s">
        <v>21</v>
      </c>
      <c r="D2570" t="s">
        <v>131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29.43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29.43</v>
      </c>
    </row>
    <row r="2571" spans="1:17" x14ac:dyDescent="0.25">
      <c r="A2571">
        <v>97</v>
      </c>
      <c r="B2571" t="s">
        <v>604</v>
      </c>
      <c r="C2571" t="s">
        <v>21</v>
      </c>
      <c r="D2571" t="s">
        <v>100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58.86</v>
      </c>
      <c r="P2571">
        <v>0</v>
      </c>
      <c r="Q2571">
        <v>58.86</v>
      </c>
    </row>
    <row r="2572" spans="1:17" x14ac:dyDescent="0.25">
      <c r="A2572">
        <v>97</v>
      </c>
      <c r="B2572" t="s">
        <v>604</v>
      </c>
      <c r="C2572" t="s">
        <v>14</v>
      </c>
      <c r="D2572" t="s">
        <v>101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31.39</v>
      </c>
      <c r="P2572">
        <v>0</v>
      </c>
      <c r="Q2572">
        <v>31.39</v>
      </c>
    </row>
    <row r="2573" spans="1:17" x14ac:dyDescent="0.25">
      <c r="A2573">
        <v>97</v>
      </c>
      <c r="B2573" t="s">
        <v>604</v>
      </c>
      <c r="C2573" t="s">
        <v>14</v>
      </c>
      <c r="D2573" t="s">
        <v>871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107.71</v>
      </c>
      <c r="K2573">
        <v>215.43</v>
      </c>
      <c r="L2573">
        <v>215.43</v>
      </c>
      <c r="M2573">
        <v>350.06</v>
      </c>
      <c r="N2573">
        <v>430.84</v>
      </c>
      <c r="O2573">
        <v>484.71</v>
      </c>
      <c r="P2573">
        <v>457.77</v>
      </c>
      <c r="Q2573">
        <v>2261.9499999999998</v>
      </c>
    </row>
    <row r="2574" spans="1:17" x14ac:dyDescent="0.25">
      <c r="A2574">
        <v>97</v>
      </c>
      <c r="B2574" t="s">
        <v>604</v>
      </c>
      <c r="C2574" t="s">
        <v>14</v>
      </c>
      <c r="D2574" t="s">
        <v>872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107.71</v>
      </c>
      <c r="K2574">
        <v>80.790000000000006</v>
      </c>
      <c r="L2574">
        <v>107.72</v>
      </c>
      <c r="M2574">
        <v>188.5</v>
      </c>
      <c r="N2574">
        <v>161.57</v>
      </c>
      <c r="O2574">
        <v>296.20999999999998</v>
      </c>
      <c r="P2574">
        <v>296.20999999999998</v>
      </c>
      <c r="Q2574">
        <v>1238.71</v>
      </c>
    </row>
    <row r="2575" spans="1:17" x14ac:dyDescent="0.25">
      <c r="A2575">
        <v>97</v>
      </c>
      <c r="B2575" t="s">
        <v>604</v>
      </c>
      <c r="C2575" t="s">
        <v>14</v>
      </c>
      <c r="D2575" t="s">
        <v>873</v>
      </c>
      <c r="E2575">
        <v>211.22</v>
      </c>
      <c r="F2575">
        <v>161.58000000000001</v>
      </c>
      <c r="G2575">
        <v>242.37</v>
      </c>
      <c r="H2575">
        <v>134.65</v>
      </c>
      <c r="I2575">
        <v>215.43</v>
      </c>
      <c r="J2575">
        <v>215.44</v>
      </c>
      <c r="K2575">
        <v>134.65</v>
      </c>
      <c r="L2575">
        <v>215.43</v>
      </c>
      <c r="M2575">
        <v>161.58000000000001</v>
      </c>
      <c r="N2575">
        <v>188.5</v>
      </c>
      <c r="O2575">
        <v>296.20999999999998</v>
      </c>
      <c r="P2575">
        <v>188.51</v>
      </c>
      <c r="Q2575">
        <v>2365.5700000000002</v>
      </c>
    </row>
    <row r="2576" spans="1:17" x14ac:dyDescent="0.25">
      <c r="A2576">
        <v>97</v>
      </c>
      <c r="B2576" t="s">
        <v>604</v>
      </c>
      <c r="C2576" t="s">
        <v>14</v>
      </c>
      <c r="D2576" t="s">
        <v>874</v>
      </c>
      <c r="E2576">
        <v>0</v>
      </c>
      <c r="F2576">
        <v>0</v>
      </c>
      <c r="G2576">
        <v>0</v>
      </c>
      <c r="H2576">
        <v>0</v>
      </c>
      <c r="I2576">
        <v>53.86</v>
      </c>
      <c r="J2576">
        <v>188.51</v>
      </c>
      <c r="K2576">
        <v>215.44</v>
      </c>
      <c r="L2576">
        <v>161.58000000000001</v>
      </c>
      <c r="M2576">
        <v>350.07</v>
      </c>
      <c r="N2576">
        <v>376.99</v>
      </c>
      <c r="O2576">
        <v>323.14</v>
      </c>
      <c r="P2576">
        <v>430.84</v>
      </c>
      <c r="Q2576">
        <v>2100.4299999999998</v>
      </c>
    </row>
    <row r="2577" spans="1:17" x14ac:dyDescent="0.25">
      <c r="A2577">
        <v>97</v>
      </c>
      <c r="B2577" t="s">
        <v>604</v>
      </c>
      <c r="C2577" t="s">
        <v>14</v>
      </c>
      <c r="D2577" t="s">
        <v>875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80.78</v>
      </c>
      <c r="K2577">
        <v>215.42</v>
      </c>
      <c r="L2577">
        <v>403.92</v>
      </c>
      <c r="M2577">
        <v>0</v>
      </c>
      <c r="N2577">
        <v>0</v>
      </c>
      <c r="O2577">
        <v>269.27999999999997</v>
      </c>
      <c r="P2577">
        <v>673.2</v>
      </c>
      <c r="Q2577">
        <v>1642.6</v>
      </c>
    </row>
    <row r="2578" spans="1:17" x14ac:dyDescent="0.25">
      <c r="A2578">
        <v>97</v>
      </c>
      <c r="B2578" t="s">
        <v>604</v>
      </c>
      <c r="C2578" t="s">
        <v>14</v>
      </c>
      <c r="D2578" t="s">
        <v>134</v>
      </c>
      <c r="E2578">
        <v>0</v>
      </c>
      <c r="F2578">
        <v>0</v>
      </c>
      <c r="G2578">
        <v>0</v>
      </c>
      <c r="H2578">
        <v>39.24</v>
      </c>
      <c r="I2578">
        <v>0</v>
      </c>
      <c r="J2578">
        <v>0</v>
      </c>
      <c r="K2578">
        <v>39.24</v>
      </c>
      <c r="L2578">
        <v>39.24</v>
      </c>
      <c r="M2578">
        <v>39.24</v>
      </c>
      <c r="N2578">
        <v>78.48</v>
      </c>
      <c r="O2578">
        <v>156.96</v>
      </c>
      <c r="P2578">
        <v>78.48</v>
      </c>
      <c r="Q2578">
        <v>470.88</v>
      </c>
    </row>
    <row r="2579" spans="1:17" x14ac:dyDescent="0.25">
      <c r="A2579">
        <v>97</v>
      </c>
      <c r="B2579" t="s">
        <v>604</v>
      </c>
      <c r="C2579" t="s">
        <v>14</v>
      </c>
      <c r="D2579" t="s">
        <v>135</v>
      </c>
      <c r="E2579">
        <v>0</v>
      </c>
      <c r="F2579">
        <v>39.24</v>
      </c>
      <c r="G2579">
        <v>78.48</v>
      </c>
      <c r="H2579">
        <v>39.24</v>
      </c>
      <c r="I2579">
        <v>0</v>
      </c>
      <c r="J2579">
        <v>78.48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235.44</v>
      </c>
    </row>
    <row r="2580" spans="1:17" x14ac:dyDescent="0.25">
      <c r="A2580">
        <v>97</v>
      </c>
      <c r="B2580" t="s">
        <v>604</v>
      </c>
      <c r="C2580" t="s">
        <v>120</v>
      </c>
      <c r="D2580" t="s">
        <v>99</v>
      </c>
      <c r="E2580">
        <v>61.44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61.44</v>
      </c>
    </row>
    <row r="2581" spans="1:17" x14ac:dyDescent="0.25">
      <c r="A2581">
        <v>97</v>
      </c>
      <c r="B2581" t="s">
        <v>605</v>
      </c>
      <c r="C2581" t="s">
        <v>21</v>
      </c>
      <c r="D2581" t="s">
        <v>56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32.69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32.69</v>
      </c>
    </row>
    <row r="2582" spans="1:17" x14ac:dyDescent="0.25">
      <c r="A2582">
        <v>97</v>
      </c>
      <c r="B2582" t="s">
        <v>605</v>
      </c>
      <c r="C2582" t="s">
        <v>14</v>
      </c>
      <c r="D2582" t="s">
        <v>871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80.78</v>
      </c>
      <c r="K2582">
        <v>80.790000000000006</v>
      </c>
      <c r="L2582">
        <v>53.86</v>
      </c>
      <c r="M2582">
        <v>53.86</v>
      </c>
      <c r="N2582">
        <v>0</v>
      </c>
      <c r="O2582">
        <v>0</v>
      </c>
      <c r="P2582">
        <v>26.93</v>
      </c>
      <c r="Q2582">
        <v>296.22000000000003</v>
      </c>
    </row>
    <row r="2583" spans="1:17" x14ac:dyDescent="0.25">
      <c r="A2583">
        <v>97</v>
      </c>
      <c r="B2583" t="s">
        <v>605</v>
      </c>
      <c r="C2583" t="s">
        <v>14</v>
      </c>
      <c r="D2583" t="s">
        <v>872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80.78</v>
      </c>
      <c r="K2583">
        <v>26.93</v>
      </c>
      <c r="L2583">
        <v>53.86</v>
      </c>
      <c r="M2583">
        <v>0</v>
      </c>
      <c r="N2583">
        <v>0</v>
      </c>
      <c r="O2583">
        <v>0</v>
      </c>
      <c r="P2583">
        <v>26.93</v>
      </c>
      <c r="Q2583">
        <v>188.5</v>
      </c>
    </row>
    <row r="2584" spans="1:17" x14ac:dyDescent="0.25">
      <c r="A2584">
        <v>97</v>
      </c>
      <c r="B2584" t="s">
        <v>605</v>
      </c>
      <c r="C2584" t="s">
        <v>14</v>
      </c>
      <c r="D2584" t="s">
        <v>873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26.93</v>
      </c>
      <c r="L2584">
        <v>26.93</v>
      </c>
      <c r="M2584">
        <v>0</v>
      </c>
      <c r="N2584">
        <v>0</v>
      </c>
      <c r="O2584">
        <v>0</v>
      </c>
      <c r="P2584">
        <v>0</v>
      </c>
      <c r="Q2584">
        <v>53.86</v>
      </c>
    </row>
    <row r="2585" spans="1:17" x14ac:dyDescent="0.25">
      <c r="A2585">
        <v>97</v>
      </c>
      <c r="B2585" t="s">
        <v>605</v>
      </c>
      <c r="C2585" t="s">
        <v>14</v>
      </c>
      <c r="D2585" t="s">
        <v>874</v>
      </c>
      <c r="E2585">
        <v>0</v>
      </c>
      <c r="F2585">
        <v>0</v>
      </c>
      <c r="G2585">
        <v>0</v>
      </c>
      <c r="H2585">
        <v>0</v>
      </c>
      <c r="I2585">
        <v>26.93</v>
      </c>
      <c r="J2585">
        <v>53.86</v>
      </c>
      <c r="K2585">
        <v>53.86</v>
      </c>
      <c r="L2585">
        <v>53.86</v>
      </c>
      <c r="M2585">
        <v>80.790000000000006</v>
      </c>
      <c r="N2585">
        <v>0</v>
      </c>
      <c r="O2585">
        <v>0</v>
      </c>
      <c r="P2585">
        <v>53.86</v>
      </c>
      <c r="Q2585">
        <v>323.16000000000003</v>
      </c>
    </row>
    <row r="2586" spans="1:17" x14ac:dyDescent="0.25">
      <c r="A2586">
        <v>97</v>
      </c>
      <c r="B2586" t="s">
        <v>605</v>
      </c>
      <c r="C2586" t="s">
        <v>14</v>
      </c>
      <c r="D2586" t="s">
        <v>875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53.86</v>
      </c>
      <c r="K2586">
        <v>134.63999999999999</v>
      </c>
      <c r="L2586">
        <v>134.63999999999999</v>
      </c>
      <c r="M2586">
        <v>0</v>
      </c>
      <c r="N2586">
        <v>0</v>
      </c>
      <c r="O2586">
        <v>161.57</v>
      </c>
      <c r="P2586">
        <v>161.57</v>
      </c>
      <c r="Q2586">
        <v>646.28</v>
      </c>
    </row>
    <row r="2587" spans="1:17" x14ac:dyDescent="0.25">
      <c r="A2587">
        <v>97</v>
      </c>
      <c r="B2587" t="s">
        <v>965</v>
      </c>
      <c r="C2587" t="s">
        <v>17</v>
      </c>
      <c r="D2587" t="s">
        <v>706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</row>
    <row r="2588" spans="1:17" x14ac:dyDescent="0.25">
      <c r="A2588">
        <v>97</v>
      </c>
      <c r="B2588" t="s">
        <v>965</v>
      </c>
      <c r="C2588" t="s">
        <v>27</v>
      </c>
      <c r="D2588" t="s">
        <v>47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</row>
    <row r="2589" spans="1:17" x14ac:dyDescent="0.25">
      <c r="A2589">
        <v>97</v>
      </c>
      <c r="B2589" t="s">
        <v>965</v>
      </c>
      <c r="C2589" t="s">
        <v>21</v>
      </c>
      <c r="D2589" t="s">
        <v>349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</row>
    <row r="2590" spans="1:17" x14ac:dyDescent="0.25">
      <c r="A2590">
        <v>97</v>
      </c>
      <c r="B2590" t="s">
        <v>965</v>
      </c>
      <c r="C2590" t="s">
        <v>14</v>
      </c>
      <c r="D2590" t="s">
        <v>31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</row>
    <row r="2591" spans="1:17" x14ac:dyDescent="0.25">
      <c r="A2591">
        <v>97</v>
      </c>
      <c r="B2591" t="s">
        <v>965</v>
      </c>
      <c r="C2591" t="s">
        <v>14</v>
      </c>
      <c r="D2591" t="s">
        <v>59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</row>
    <row r="2592" spans="1:17" x14ac:dyDescent="0.25">
      <c r="A2592">
        <v>97</v>
      </c>
      <c r="B2592" t="s">
        <v>606</v>
      </c>
      <c r="C2592" t="s">
        <v>17</v>
      </c>
      <c r="D2592" t="s">
        <v>706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</row>
    <row r="2593" spans="1:17" x14ac:dyDescent="0.25">
      <c r="A2593">
        <v>97</v>
      </c>
      <c r="B2593" t="s">
        <v>606</v>
      </c>
      <c r="C2593" t="s">
        <v>21</v>
      </c>
      <c r="D2593" t="s">
        <v>734</v>
      </c>
      <c r="E2593">
        <v>0</v>
      </c>
      <c r="F2593">
        <v>399.6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375.09</v>
      </c>
      <c r="O2593">
        <v>0</v>
      </c>
      <c r="P2593">
        <v>399.6</v>
      </c>
      <c r="Q2593">
        <v>1174.29</v>
      </c>
    </row>
    <row r="2594" spans="1:17" x14ac:dyDescent="0.25">
      <c r="A2594">
        <v>97</v>
      </c>
      <c r="B2594" t="s">
        <v>606</v>
      </c>
      <c r="C2594" t="s">
        <v>21</v>
      </c>
      <c r="D2594" t="s">
        <v>70</v>
      </c>
      <c r="E2594">
        <v>0</v>
      </c>
      <c r="F2594">
        <v>0</v>
      </c>
      <c r="G2594">
        <v>0</v>
      </c>
      <c r="H2594">
        <v>0</v>
      </c>
      <c r="I2594">
        <v>39.96</v>
      </c>
      <c r="J2594">
        <v>39.96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79.92</v>
      </c>
    </row>
    <row r="2595" spans="1:17" x14ac:dyDescent="0.25">
      <c r="A2595">
        <v>97</v>
      </c>
      <c r="B2595" t="s">
        <v>606</v>
      </c>
      <c r="C2595" t="s">
        <v>21</v>
      </c>
      <c r="D2595" t="s">
        <v>93</v>
      </c>
      <c r="E2595">
        <v>0</v>
      </c>
      <c r="F2595">
        <v>0</v>
      </c>
      <c r="G2595">
        <v>39.96</v>
      </c>
      <c r="H2595">
        <v>0</v>
      </c>
      <c r="I2595">
        <v>0</v>
      </c>
      <c r="J2595">
        <v>0</v>
      </c>
      <c r="K2595">
        <v>39.96</v>
      </c>
      <c r="L2595">
        <v>0</v>
      </c>
      <c r="M2595">
        <v>42.62</v>
      </c>
      <c r="N2595">
        <v>0</v>
      </c>
      <c r="O2595">
        <v>0</v>
      </c>
      <c r="P2595">
        <v>0</v>
      </c>
      <c r="Q2595">
        <v>122.54</v>
      </c>
    </row>
    <row r="2596" spans="1:17" x14ac:dyDescent="0.25">
      <c r="A2596">
        <v>97</v>
      </c>
      <c r="B2596" t="s">
        <v>606</v>
      </c>
      <c r="C2596" t="s">
        <v>14</v>
      </c>
      <c r="D2596" t="s">
        <v>101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213.1</v>
      </c>
      <c r="P2596">
        <v>42.62</v>
      </c>
      <c r="Q2596">
        <v>255.72</v>
      </c>
    </row>
    <row r="2597" spans="1:17" x14ac:dyDescent="0.25">
      <c r="A2597">
        <v>97</v>
      </c>
      <c r="B2597" t="s">
        <v>606</v>
      </c>
      <c r="C2597" t="s">
        <v>14</v>
      </c>
      <c r="D2597" t="s">
        <v>771</v>
      </c>
      <c r="E2597">
        <v>0</v>
      </c>
      <c r="F2597">
        <v>46.98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46.98</v>
      </c>
    </row>
    <row r="2598" spans="1:17" x14ac:dyDescent="0.25">
      <c r="A2598">
        <v>97</v>
      </c>
      <c r="B2598" t="s">
        <v>606</v>
      </c>
      <c r="C2598" t="s">
        <v>14</v>
      </c>
      <c r="D2598" t="s">
        <v>167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47.95</v>
      </c>
      <c r="P2598">
        <v>0</v>
      </c>
      <c r="Q2598">
        <v>47.95</v>
      </c>
    </row>
    <row r="2599" spans="1:17" x14ac:dyDescent="0.25">
      <c r="A2599">
        <v>97</v>
      </c>
      <c r="B2599" t="s">
        <v>606</v>
      </c>
      <c r="C2599" t="s">
        <v>14</v>
      </c>
      <c r="D2599" t="s">
        <v>58</v>
      </c>
      <c r="E2599">
        <v>46.98</v>
      </c>
      <c r="F2599">
        <v>0</v>
      </c>
      <c r="G2599">
        <v>0</v>
      </c>
      <c r="H2599">
        <v>0</v>
      </c>
      <c r="I2599">
        <v>0</v>
      </c>
      <c r="J2599">
        <v>47.95</v>
      </c>
      <c r="K2599">
        <v>0</v>
      </c>
      <c r="L2599">
        <v>0</v>
      </c>
      <c r="M2599">
        <v>0</v>
      </c>
      <c r="N2599">
        <v>47.95</v>
      </c>
      <c r="O2599">
        <v>0</v>
      </c>
      <c r="P2599">
        <v>0</v>
      </c>
      <c r="Q2599">
        <v>142.88</v>
      </c>
    </row>
    <row r="2600" spans="1:17" x14ac:dyDescent="0.25">
      <c r="A2600">
        <v>97</v>
      </c>
      <c r="B2600" t="s">
        <v>606</v>
      </c>
      <c r="C2600" t="s">
        <v>14</v>
      </c>
      <c r="D2600" t="s">
        <v>741</v>
      </c>
      <c r="E2600">
        <v>44.37</v>
      </c>
      <c r="F2600">
        <v>45.29</v>
      </c>
      <c r="G2600">
        <v>45.29</v>
      </c>
      <c r="H2600">
        <v>0</v>
      </c>
      <c r="I2600">
        <v>0</v>
      </c>
      <c r="J2600">
        <v>90.58</v>
      </c>
      <c r="K2600">
        <v>0</v>
      </c>
      <c r="L2600">
        <v>45.29</v>
      </c>
      <c r="M2600">
        <v>98.57</v>
      </c>
      <c r="N2600">
        <v>53.28</v>
      </c>
      <c r="O2600">
        <v>135.86000000000001</v>
      </c>
      <c r="P2600">
        <v>45.29</v>
      </c>
      <c r="Q2600">
        <v>603.82000000000005</v>
      </c>
    </row>
    <row r="2601" spans="1:17" x14ac:dyDescent="0.25">
      <c r="A2601">
        <v>97</v>
      </c>
      <c r="B2601" t="s">
        <v>606</v>
      </c>
      <c r="C2601" t="s">
        <v>14</v>
      </c>
      <c r="D2601" t="s">
        <v>134</v>
      </c>
      <c r="E2601">
        <v>0</v>
      </c>
      <c r="F2601">
        <v>47.95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47.95</v>
      </c>
    </row>
    <row r="2602" spans="1:17" x14ac:dyDescent="0.25">
      <c r="A2602">
        <v>97</v>
      </c>
      <c r="B2602" t="s">
        <v>606</v>
      </c>
      <c r="C2602" t="s">
        <v>14</v>
      </c>
      <c r="D2602" t="s">
        <v>135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95.9</v>
      </c>
      <c r="N2602">
        <v>143.85</v>
      </c>
      <c r="O2602">
        <v>47.95</v>
      </c>
      <c r="P2602">
        <v>47.95</v>
      </c>
      <c r="Q2602">
        <v>335.65</v>
      </c>
    </row>
    <row r="2603" spans="1:17" x14ac:dyDescent="0.25">
      <c r="A2603">
        <v>97</v>
      </c>
      <c r="B2603" t="s">
        <v>606</v>
      </c>
      <c r="C2603" t="s">
        <v>14</v>
      </c>
      <c r="D2603" t="s">
        <v>31</v>
      </c>
      <c r="E2603">
        <v>0</v>
      </c>
      <c r="F2603">
        <v>47.95</v>
      </c>
      <c r="G2603">
        <v>0</v>
      </c>
      <c r="H2603">
        <v>0</v>
      </c>
      <c r="I2603">
        <v>0</v>
      </c>
      <c r="J2603">
        <v>95.9</v>
      </c>
      <c r="K2603">
        <v>0</v>
      </c>
      <c r="L2603">
        <v>47.95</v>
      </c>
      <c r="M2603">
        <v>95.9</v>
      </c>
      <c r="N2603">
        <v>47.95</v>
      </c>
      <c r="O2603">
        <v>95.9</v>
      </c>
      <c r="P2603">
        <v>0</v>
      </c>
      <c r="Q2603">
        <v>431.55</v>
      </c>
    </row>
    <row r="2604" spans="1:17" x14ac:dyDescent="0.25">
      <c r="A2604">
        <v>97</v>
      </c>
      <c r="B2604" t="s">
        <v>606</v>
      </c>
      <c r="C2604" t="s">
        <v>14</v>
      </c>
      <c r="D2604" t="s">
        <v>137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42.62</v>
      </c>
      <c r="Q2604">
        <v>42.62</v>
      </c>
    </row>
    <row r="2605" spans="1:17" x14ac:dyDescent="0.25">
      <c r="A2605">
        <v>97</v>
      </c>
      <c r="B2605" t="s">
        <v>607</v>
      </c>
      <c r="C2605" t="s">
        <v>64</v>
      </c>
      <c r="D2605" t="s">
        <v>155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23.74</v>
      </c>
      <c r="P2605">
        <v>0</v>
      </c>
      <c r="Q2605">
        <v>23.74</v>
      </c>
    </row>
    <row r="2606" spans="1:17" x14ac:dyDescent="0.25">
      <c r="A2606">
        <v>97</v>
      </c>
      <c r="B2606" t="s">
        <v>608</v>
      </c>
      <c r="C2606" t="s">
        <v>14</v>
      </c>
      <c r="D2606" t="s">
        <v>101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45.6</v>
      </c>
      <c r="P2606">
        <v>0</v>
      </c>
      <c r="Q2606">
        <v>45.6</v>
      </c>
    </row>
    <row r="2607" spans="1:17" x14ac:dyDescent="0.25">
      <c r="A2607">
        <v>97</v>
      </c>
      <c r="B2607" t="s">
        <v>608</v>
      </c>
      <c r="C2607" t="s">
        <v>14</v>
      </c>
      <c r="D2607" t="s">
        <v>871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94.87</v>
      </c>
      <c r="K2607">
        <v>75.89</v>
      </c>
      <c r="L2607">
        <v>75.89</v>
      </c>
      <c r="M2607">
        <v>75.900000000000006</v>
      </c>
      <c r="N2607">
        <v>0</v>
      </c>
      <c r="O2607">
        <v>18.97</v>
      </c>
      <c r="P2607">
        <v>56.92</v>
      </c>
      <c r="Q2607">
        <v>398.44</v>
      </c>
    </row>
    <row r="2608" spans="1:17" x14ac:dyDescent="0.25">
      <c r="A2608">
        <v>97</v>
      </c>
      <c r="B2608" t="s">
        <v>608</v>
      </c>
      <c r="C2608" t="s">
        <v>14</v>
      </c>
      <c r="D2608" t="s">
        <v>872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94.87</v>
      </c>
      <c r="K2608">
        <v>37.94</v>
      </c>
      <c r="L2608">
        <v>37.950000000000003</v>
      </c>
      <c r="M2608">
        <v>37.94</v>
      </c>
      <c r="N2608">
        <v>0</v>
      </c>
      <c r="O2608">
        <v>37.94</v>
      </c>
      <c r="P2608">
        <v>37.950000000000003</v>
      </c>
      <c r="Q2608">
        <v>284.58999999999997</v>
      </c>
    </row>
    <row r="2609" spans="1:17" x14ac:dyDescent="0.25">
      <c r="A2609">
        <v>97</v>
      </c>
      <c r="B2609" t="s">
        <v>608</v>
      </c>
      <c r="C2609" t="s">
        <v>14</v>
      </c>
      <c r="D2609" t="s">
        <v>873</v>
      </c>
      <c r="E2609">
        <v>0</v>
      </c>
      <c r="F2609">
        <v>0</v>
      </c>
      <c r="G2609">
        <v>18.97</v>
      </c>
      <c r="H2609">
        <v>0</v>
      </c>
      <c r="I2609">
        <v>18.97</v>
      </c>
      <c r="J2609">
        <v>37.94</v>
      </c>
      <c r="K2609">
        <v>37.94</v>
      </c>
      <c r="L2609">
        <v>56.91</v>
      </c>
      <c r="M2609">
        <v>37.94</v>
      </c>
      <c r="N2609">
        <v>0</v>
      </c>
      <c r="O2609">
        <v>0</v>
      </c>
      <c r="P2609">
        <v>0</v>
      </c>
      <c r="Q2609">
        <v>208.67</v>
      </c>
    </row>
    <row r="2610" spans="1:17" x14ac:dyDescent="0.25">
      <c r="A2610">
        <v>97</v>
      </c>
      <c r="B2610" t="s">
        <v>608</v>
      </c>
      <c r="C2610" t="s">
        <v>14</v>
      </c>
      <c r="D2610" t="s">
        <v>874</v>
      </c>
      <c r="E2610">
        <v>0</v>
      </c>
      <c r="F2610">
        <v>0</v>
      </c>
      <c r="G2610">
        <v>0</v>
      </c>
      <c r="H2610">
        <v>0</v>
      </c>
      <c r="I2610">
        <v>37.950000000000003</v>
      </c>
      <c r="J2610">
        <v>75.900000000000006</v>
      </c>
      <c r="K2610">
        <v>37.94</v>
      </c>
      <c r="L2610">
        <v>18.97</v>
      </c>
      <c r="M2610">
        <v>18.97</v>
      </c>
      <c r="N2610">
        <v>0</v>
      </c>
      <c r="O2610">
        <v>37.94</v>
      </c>
      <c r="P2610">
        <v>18.97</v>
      </c>
      <c r="Q2610">
        <v>246.64</v>
      </c>
    </row>
    <row r="2611" spans="1:17" x14ac:dyDescent="0.25">
      <c r="A2611">
        <v>97</v>
      </c>
      <c r="B2611" t="s">
        <v>608</v>
      </c>
      <c r="C2611" t="s">
        <v>14</v>
      </c>
      <c r="D2611" t="s">
        <v>782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40.58</v>
      </c>
      <c r="O2611">
        <v>0</v>
      </c>
      <c r="P2611">
        <v>20.29</v>
      </c>
      <c r="Q2611">
        <v>60.87</v>
      </c>
    </row>
    <row r="2612" spans="1:17" x14ac:dyDescent="0.25">
      <c r="A2612">
        <v>97</v>
      </c>
      <c r="B2612" t="s">
        <v>609</v>
      </c>
      <c r="C2612" t="s">
        <v>17</v>
      </c>
      <c r="D2612" t="s">
        <v>706</v>
      </c>
      <c r="E2612">
        <v>10.97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10.97</v>
      </c>
    </row>
    <row r="2613" spans="1:17" x14ac:dyDescent="0.25">
      <c r="A2613">
        <v>97</v>
      </c>
      <c r="B2613" t="s">
        <v>609</v>
      </c>
      <c r="C2613" t="s">
        <v>27</v>
      </c>
      <c r="D2613" t="s">
        <v>722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</row>
    <row r="2614" spans="1:17" x14ac:dyDescent="0.25">
      <c r="A2614">
        <v>97</v>
      </c>
      <c r="B2614" t="s">
        <v>609</v>
      </c>
      <c r="C2614" t="s">
        <v>27</v>
      </c>
      <c r="D2614" t="s">
        <v>44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</row>
    <row r="2615" spans="1:17" x14ac:dyDescent="0.25">
      <c r="A2615">
        <v>97</v>
      </c>
      <c r="B2615" t="s">
        <v>609</v>
      </c>
      <c r="C2615" t="s">
        <v>27</v>
      </c>
      <c r="D2615" t="s">
        <v>114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</row>
    <row r="2616" spans="1:17" x14ac:dyDescent="0.25">
      <c r="A2616">
        <v>97</v>
      </c>
      <c r="B2616" t="s">
        <v>609</v>
      </c>
      <c r="C2616" t="s">
        <v>27</v>
      </c>
      <c r="D2616" t="s">
        <v>46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19</v>
      </c>
      <c r="K2616">
        <v>0</v>
      </c>
      <c r="L2616">
        <v>0</v>
      </c>
      <c r="M2616">
        <v>0</v>
      </c>
      <c r="N2616">
        <v>0</v>
      </c>
      <c r="O2616">
        <v>19</v>
      </c>
      <c r="P2616">
        <v>0</v>
      </c>
      <c r="Q2616">
        <v>38</v>
      </c>
    </row>
    <row r="2617" spans="1:17" x14ac:dyDescent="0.25">
      <c r="A2617">
        <v>97</v>
      </c>
      <c r="B2617" t="s">
        <v>609</v>
      </c>
      <c r="C2617" t="s">
        <v>27</v>
      </c>
      <c r="D2617" t="s">
        <v>610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</row>
    <row r="2618" spans="1:17" x14ac:dyDescent="0.25">
      <c r="A2618">
        <v>97</v>
      </c>
      <c r="B2618" t="s">
        <v>609</v>
      </c>
      <c r="C2618" t="s">
        <v>64</v>
      </c>
      <c r="D2618" t="s">
        <v>155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23.74</v>
      </c>
      <c r="P2618">
        <v>0</v>
      </c>
      <c r="Q2618">
        <v>23.74</v>
      </c>
    </row>
    <row r="2619" spans="1:17" x14ac:dyDescent="0.25">
      <c r="A2619">
        <v>97</v>
      </c>
      <c r="B2619" t="s">
        <v>609</v>
      </c>
      <c r="C2619" t="s">
        <v>14</v>
      </c>
      <c r="D2619" t="s">
        <v>101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</row>
    <row r="2620" spans="1:17" x14ac:dyDescent="0.25">
      <c r="A2620">
        <v>97</v>
      </c>
      <c r="B2620" t="s">
        <v>609</v>
      </c>
      <c r="C2620" t="s">
        <v>14</v>
      </c>
      <c r="D2620" t="s">
        <v>706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</row>
    <row r="2621" spans="1:17" x14ac:dyDescent="0.25">
      <c r="A2621">
        <v>97</v>
      </c>
      <c r="B2621" t="s">
        <v>611</v>
      </c>
      <c r="C2621" t="s">
        <v>17</v>
      </c>
      <c r="D2621" t="s">
        <v>706</v>
      </c>
      <c r="E2621">
        <v>32.92</v>
      </c>
      <c r="F2621">
        <v>19.95</v>
      </c>
      <c r="G2621">
        <v>19.95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72.819999999999993</v>
      </c>
    </row>
    <row r="2622" spans="1:17" x14ac:dyDescent="0.25">
      <c r="A2622">
        <v>97</v>
      </c>
      <c r="B2622" t="s">
        <v>611</v>
      </c>
      <c r="C2622" t="s">
        <v>27</v>
      </c>
      <c r="D2622" t="s">
        <v>35</v>
      </c>
      <c r="E2622">
        <v>103.96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50.39</v>
      </c>
      <c r="N2622">
        <v>0</v>
      </c>
      <c r="O2622">
        <v>0</v>
      </c>
      <c r="P2622">
        <v>0</v>
      </c>
      <c r="Q2622">
        <v>154.35</v>
      </c>
    </row>
    <row r="2623" spans="1:17" x14ac:dyDescent="0.25">
      <c r="A2623">
        <v>97</v>
      </c>
      <c r="B2623" t="s">
        <v>611</v>
      </c>
      <c r="C2623" t="s">
        <v>27</v>
      </c>
      <c r="D2623" t="s">
        <v>42</v>
      </c>
      <c r="E2623">
        <v>0</v>
      </c>
      <c r="F2623">
        <v>0</v>
      </c>
      <c r="G2623">
        <v>43.32</v>
      </c>
      <c r="H2623">
        <v>21.66</v>
      </c>
      <c r="I2623">
        <v>64.98</v>
      </c>
      <c r="J2623">
        <v>21.66</v>
      </c>
      <c r="K2623">
        <v>0</v>
      </c>
      <c r="L2623">
        <v>0</v>
      </c>
      <c r="M2623">
        <v>21.66</v>
      </c>
      <c r="N2623">
        <v>64.98</v>
      </c>
      <c r="O2623">
        <v>43.32</v>
      </c>
      <c r="P2623">
        <v>64.98</v>
      </c>
      <c r="Q2623">
        <v>346.56</v>
      </c>
    </row>
    <row r="2624" spans="1:17" x14ac:dyDescent="0.25">
      <c r="A2624">
        <v>97</v>
      </c>
      <c r="B2624" t="s">
        <v>611</v>
      </c>
      <c r="C2624" t="s">
        <v>27</v>
      </c>
      <c r="D2624" t="s">
        <v>52</v>
      </c>
      <c r="E2624">
        <v>0</v>
      </c>
      <c r="F2624">
        <v>22.8</v>
      </c>
      <c r="G2624">
        <v>0</v>
      </c>
      <c r="H2624">
        <v>0</v>
      </c>
      <c r="I2624">
        <v>0</v>
      </c>
      <c r="J2624">
        <v>0</v>
      </c>
      <c r="K2624">
        <v>45.6</v>
      </c>
      <c r="L2624">
        <v>0</v>
      </c>
      <c r="M2624">
        <v>0</v>
      </c>
      <c r="N2624">
        <v>0</v>
      </c>
      <c r="O2624">
        <v>91.2</v>
      </c>
      <c r="P2624">
        <v>91.2</v>
      </c>
      <c r="Q2624">
        <v>250.8</v>
      </c>
    </row>
    <row r="2625" spans="1:17" x14ac:dyDescent="0.25">
      <c r="A2625">
        <v>97</v>
      </c>
      <c r="B2625" t="s">
        <v>611</v>
      </c>
      <c r="C2625" t="s">
        <v>27</v>
      </c>
      <c r="D2625" t="s">
        <v>47</v>
      </c>
      <c r="E2625">
        <v>0</v>
      </c>
      <c r="F2625">
        <v>0</v>
      </c>
      <c r="G2625">
        <v>0</v>
      </c>
      <c r="H2625">
        <v>0</v>
      </c>
      <c r="I2625">
        <v>45.6</v>
      </c>
      <c r="J2625">
        <v>102.6</v>
      </c>
      <c r="K2625">
        <v>68.400000000000006</v>
      </c>
      <c r="L2625">
        <v>0</v>
      </c>
      <c r="M2625">
        <v>205.2</v>
      </c>
      <c r="N2625">
        <v>0</v>
      </c>
      <c r="O2625">
        <v>68.400000000000006</v>
      </c>
      <c r="P2625">
        <v>45.6</v>
      </c>
      <c r="Q2625">
        <v>535.79999999999995</v>
      </c>
    </row>
    <row r="2626" spans="1:17" x14ac:dyDescent="0.25">
      <c r="A2626">
        <v>97</v>
      </c>
      <c r="B2626" t="s">
        <v>611</v>
      </c>
      <c r="C2626" t="s">
        <v>27</v>
      </c>
      <c r="D2626" t="s">
        <v>165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16.8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16.8</v>
      </c>
    </row>
    <row r="2627" spans="1:17" x14ac:dyDescent="0.25">
      <c r="A2627">
        <v>97</v>
      </c>
      <c r="B2627" t="s">
        <v>611</v>
      </c>
      <c r="C2627" t="s">
        <v>64</v>
      </c>
      <c r="D2627" t="s">
        <v>65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666</v>
      </c>
      <c r="Q2627">
        <v>666</v>
      </c>
    </row>
    <row r="2628" spans="1:17" x14ac:dyDescent="0.25">
      <c r="A2628">
        <v>97</v>
      </c>
      <c r="B2628" t="s">
        <v>611</v>
      </c>
      <c r="C2628" t="s">
        <v>21</v>
      </c>
      <c r="D2628" t="s">
        <v>739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21.37</v>
      </c>
      <c r="Q2628">
        <v>21.37</v>
      </c>
    </row>
    <row r="2629" spans="1:17" x14ac:dyDescent="0.25">
      <c r="A2629">
        <v>97</v>
      </c>
      <c r="B2629" t="s">
        <v>611</v>
      </c>
      <c r="C2629" t="s">
        <v>21</v>
      </c>
      <c r="D2629" t="s">
        <v>143</v>
      </c>
      <c r="E2629">
        <v>47.04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47.04</v>
      </c>
    </row>
    <row r="2630" spans="1:17" x14ac:dyDescent="0.25">
      <c r="A2630">
        <v>97</v>
      </c>
      <c r="B2630" t="s">
        <v>611</v>
      </c>
      <c r="C2630" t="s">
        <v>21</v>
      </c>
      <c r="D2630" t="s">
        <v>90</v>
      </c>
      <c r="E2630">
        <v>0</v>
      </c>
      <c r="F2630">
        <v>22.8</v>
      </c>
      <c r="G2630">
        <v>23.74</v>
      </c>
      <c r="H2630">
        <v>0</v>
      </c>
      <c r="I2630">
        <v>23.74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70.28</v>
      </c>
    </row>
    <row r="2631" spans="1:17" x14ac:dyDescent="0.25">
      <c r="A2631">
        <v>97</v>
      </c>
      <c r="B2631" t="s">
        <v>611</v>
      </c>
      <c r="C2631" t="s">
        <v>21</v>
      </c>
      <c r="D2631" t="s">
        <v>755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47.48</v>
      </c>
      <c r="O2631">
        <v>0</v>
      </c>
      <c r="P2631">
        <v>0</v>
      </c>
      <c r="Q2631">
        <v>47.48</v>
      </c>
    </row>
    <row r="2632" spans="1:17" x14ac:dyDescent="0.25">
      <c r="A2632">
        <v>97</v>
      </c>
      <c r="B2632" t="s">
        <v>611</v>
      </c>
      <c r="C2632" t="s">
        <v>21</v>
      </c>
      <c r="D2632" t="s">
        <v>107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21.37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21.37</v>
      </c>
    </row>
    <row r="2633" spans="1:17" x14ac:dyDescent="0.25">
      <c r="A2633">
        <v>97</v>
      </c>
      <c r="B2633" t="s">
        <v>611</v>
      </c>
      <c r="C2633" t="s">
        <v>14</v>
      </c>
      <c r="D2633" t="s">
        <v>101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22.8</v>
      </c>
      <c r="P2633">
        <v>0</v>
      </c>
      <c r="Q2633">
        <v>22.8</v>
      </c>
    </row>
    <row r="2634" spans="1:17" x14ac:dyDescent="0.25">
      <c r="A2634">
        <v>97</v>
      </c>
      <c r="B2634" t="s">
        <v>611</v>
      </c>
      <c r="C2634" t="s">
        <v>14</v>
      </c>
      <c r="D2634" t="s">
        <v>72</v>
      </c>
      <c r="E2634">
        <v>33.6</v>
      </c>
      <c r="F2634">
        <v>58.86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92.46</v>
      </c>
    </row>
    <row r="2635" spans="1:17" x14ac:dyDescent="0.25">
      <c r="A2635">
        <v>97</v>
      </c>
      <c r="B2635" t="s">
        <v>611</v>
      </c>
      <c r="C2635" t="s">
        <v>14</v>
      </c>
      <c r="D2635" t="s">
        <v>871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94.87</v>
      </c>
      <c r="K2635">
        <v>94.86</v>
      </c>
      <c r="L2635">
        <v>75.89</v>
      </c>
      <c r="M2635">
        <v>132.82</v>
      </c>
      <c r="N2635">
        <v>18.97</v>
      </c>
      <c r="O2635">
        <v>56.91</v>
      </c>
      <c r="P2635">
        <v>56.92</v>
      </c>
      <c r="Q2635">
        <v>531.24</v>
      </c>
    </row>
    <row r="2636" spans="1:17" x14ac:dyDescent="0.25">
      <c r="A2636">
        <v>97</v>
      </c>
      <c r="B2636" t="s">
        <v>611</v>
      </c>
      <c r="C2636" t="s">
        <v>14</v>
      </c>
      <c r="D2636" t="s">
        <v>872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94.87</v>
      </c>
      <c r="K2636">
        <v>94.86</v>
      </c>
      <c r="L2636">
        <v>75.89</v>
      </c>
      <c r="M2636">
        <v>75.89</v>
      </c>
      <c r="N2636">
        <v>37.94</v>
      </c>
      <c r="O2636">
        <v>94.86</v>
      </c>
      <c r="P2636">
        <v>75.900000000000006</v>
      </c>
      <c r="Q2636">
        <v>550.21</v>
      </c>
    </row>
    <row r="2637" spans="1:17" x14ac:dyDescent="0.25">
      <c r="A2637">
        <v>97</v>
      </c>
      <c r="B2637" t="s">
        <v>611</v>
      </c>
      <c r="C2637" t="s">
        <v>14</v>
      </c>
      <c r="D2637" t="s">
        <v>873</v>
      </c>
      <c r="E2637">
        <v>55.8</v>
      </c>
      <c r="F2637">
        <v>56.91</v>
      </c>
      <c r="G2637">
        <v>75.88</v>
      </c>
      <c r="H2637">
        <v>37.94</v>
      </c>
      <c r="I2637">
        <v>37.94</v>
      </c>
      <c r="J2637">
        <v>75.89</v>
      </c>
      <c r="K2637">
        <v>56.92</v>
      </c>
      <c r="L2637">
        <v>37.950000000000003</v>
      </c>
      <c r="M2637">
        <v>37.94</v>
      </c>
      <c r="N2637">
        <v>0</v>
      </c>
      <c r="O2637">
        <v>37.94</v>
      </c>
      <c r="P2637">
        <v>18.97</v>
      </c>
      <c r="Q2637">
        <v>530.08000000000004</v>
      </c>
    </row>
    <row r="2638" spans="1:17" x14ac:dyDescent="0.25">
      <c r="A2638">
        <v>97</v>
      </c>
      <c r="B2638" t="s">
        <v>611</v>
      </c>
      <c r="C2638" t="s">
        <v>14</v>
      </c>
      <c r="D2638" t="s">
        <v>874</v>
      </c>
      <c r="E2638">
        <v>0</v>
      </c>
      <c r="F2638">
        <v>0</v>
      </c>
      <c r="G2638">
        <v>0</v>
      </c>
      <c r="H2638">
        <v>0</v>
      </c>
      <c r="I2638">
        <v>37.950000000000003</v>
      </c>
      <c r="J2638">
        <v>75.89</v>
      </c>
      <c r="K2638">
        <v>56.92</v>
      </c>
      <c r="L2638">
        <v>75.89</v>
      </c>
      <c r="M2638">
        <v>94.86</v>
      </c>
      <c r="N2638">
        <v>18.97</v>
      </c>
      <c r="O2638">
        <v>18.97</v>
      </c>
      <c r="P2638">
        <v>75.89</v>
      </c>
      <c r="Q2638">
        <v>455.34</v>
      </c>
    </row>
    <row r="2639" spans="1:17" x14ac:dyDescent="0.25">
      <c r="A2639">
        <v>97</v>
      </c>
      <c r="B2639" t="s">
        <v>611</v>
      </c>
      <c r="C2639" t="s">
        <v>14</v>
      </c>
      <c r="D2639" t="s">
        <v>875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37.950000000000003</v>
      </c>
      <c r="K2639">
        <v>94.87</v>
      </c>
      <c r="L2639">
        <v>94.87</v>
      </c>
      <c r="M2639">
        <v>0</v>
      </c>
      <c r="N2639">
        <v>0</v>
      </c>
      <c r="O2639">
        <v>151.80000000000001</v>
      </c>
      <c r="P2639">
        <v>151.80000000000001</v>
      </c>
      <c r="Q2639">
        <v>531.29</v>
      </c>
    </row>
    <row r="2640" spans="1:17" x14ac:dyDescent="0.25">
      <c r="A2640">
        <v>97</v>
      </c>
      <c r="B2640" t="s">
        <v>611</v>
      </c>
      <c r="C2640" t="s">
        <v>14</v>
      </c>
      <c r="D2640" t="s">
        <v>764</v>
      </c>
      <c r="E2640">
        <v>0</v>
      </c>
      <c r="F2640">
        <v>42.75</v>
      </c>
      <c r="G2640">
        <v>42.75</v>
      </c>
      <c r="H2640">
        <v>0</v>
      </c>
      <c r="I2640">
        <v>0</v>
      </c>
      <c r="J2640">
        <v>51.3</v>
      </c>
      <c r="K2640">
        <v>25.65</v>
      </c>
      <c r="L2640">
        <v>25.65</v>
      </c>
      <c r="M2640">
        <v>25.65</v>
      </c>
      <c r="N2640">
        <v>51.3</v>
      </c>
      <c r="O2640">
        <v>0</v>
      </c>
      <c r="P2640">
        <v>76.95</v>
      </c>
      <c r="Q2640">
        <v>342</v>
      </c>
    </row>
    <row r="2641" spans="1:17" x14ac:dyDescent="0.25">
      <c r="A2641">
        <v>97</v>
      </c>
      <c r="B2641" t="s">
        <v>611</v>
      </c>
      <c r="C2641" t="s">
        <v>14</v>
      </c>
      <c r="D2641" t="s">
        <v>726</v>
      </c>
      <c r="E2641">
        <v>21.17</v>
      </c>
      <c r="F2641">
        <v>0</v>
      </c>
      <c r="G2641">
        <v>0</v>
      </c>
      <c r="H2641">
        <v>22.8</v>
      </c>
      <c r="I2641">
        <v>0</v>
      </c>
      <c r="J2641">
        <v>22.8</v>
      </c>
      <c r="K2641">
        <v>0</v>
      </c>
      <c r="L2641">
        <v>0</v>
      </c>
      <c r="M2641">
        <v>22.8</v>
      </c>
      <c r="N2641">
        <v>0</v>
      </c>
      <c r="O2641">
        <v>0</v>
      </c>
      <c r="P2641">
        <v>22.8</v>
      </c>
      <c r="Q2641">
        <v>112.37</v>
      </c>
    </row>
    <row r="2642" spans="1:17" x14ac:dyDescent="0.25">
      <c r="A2642">
        <v>97</v>
      </c>
      <c r="B2642" t="s">
        <v>611</v>
      </c>
      <c r="C2642" t="s">
        <v>14</v>
      </c>
      <c r="D2642" t="s">
        <v>58</v>
      </c>
      <c r="E2642">
        <v>0</v>
      </c>
      <c r="F2642">
        <v>21.37</v>
      </c>
      <c r="G2642">
        <v>86.92</v>
      </c>
      <c r="H2642">
        <v>51.3</v>
      </c>
      <c r="I2642">
        <v>48.45</v>
      </c>
      <c r="J2642">
        <v>25.65</v>
      </c>
      <c r="K2642">
        <v>25.65</v>
      </c>
      <c r="L2642">
        <v>51.3</v>
      </c>
      <c r="M2642">
        <v>0</v>
      </c>
      <c r="N2642">
        <v>25.65</v>
      </c>
      <c r="O2642">
        <v>0</v>
      </c>
      <c r="P2642">
        <v>25.65</v>
      </c>
      <c r="Q2642">
        <v>361.94</v>
      </c>
    </row>
    <row r="2643" spans="1:17" x14ac:dyDescent="0.25">
      <c r="A2643">
        <v>97</v>
      </c>
      <c r="B2643" t="s">
        <v>611</v>
      </c>
      <c r="C2643" t="s">
        <v>14</v>
      </c>
      <c r="D2643" t="s">
        <v>782</v>
      </c>
      <c r="E2643">
        <v>16.8</v>
      </c>
      <c r="F2643">
        <v>20.36</v>
      </c>
      <c r="G2643">
        <v>122.16</v>
      </c>
      <c r="H2643">
        <v>20.36</v>
      </c>
      <c r="I2643">
        <v>40.72</v>
      </c>
      <c r="J2643">
        <v>61.08</v>
      </c>
      <c r="K2643">
        <v>20.36</v>
      </c>
      <c r="L2643">
        <v>40.72</v>
      </c>
      <c r="M2643">
        <v>40.72</v>
      </c>
      <c r="N2643">
        <v>81.44</v>
      </c>
      <c r="O2643">
        <v>0</v>
      </c>
      <c r="P2643">
        <v>101.8</v>
      </c>
      <c r="Q2643">
        <v>566.52</v>
      </c>
    </row>
    <row r="2644" spans="1:17" x14ac:dyDescent="0.25">
      <c r="A2644">
        <v>97</v>
      </c>
      <c r="B2644" t="s">
        <v>611</v>
      </c>
      <c r="C2644" t="s">
        <v>14</v>
      </c>
      <c r="D2644" t="s">
        <v>741</v>
      </c>
      <c r="E2644">
        <v>19.989999999999998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19.989999999999998</v>
      </c>
    </row>
    <row r="2645" spans="1:17" x14ac:dyDescent="0.25">
      <c r="A2645">
        <v>97</v>
      </c>
      <c r="B2645" t="s">
        <v>611</v>
      </c>
      <c r="C2645" t="s">
        <v>14</v>
      </c>
      <c r="D2645" t="s">
        <v>104</v>
      </c>
      <c r="E2645">
        <v>0</v>
      </c>
      <c r="F2645">
        <v>20.36</v>
      </c>
      <c r="G2645">
        <v>20.36</v>
      </c>
      <c r="H2645">
        <v>79.959999999999994</v>
      </c>
      <c r="I2645">
        <v>0</v>
      </c>
      <c r="J2645">
        <v>19.62</v>
      </c>
      <c r="K2645">
        <v>19.62</v>
      </c>
      <c r="L2645">
        <v>0</v>
      </c>
      <c r="M2645">
        <v>0</v>
      </c>
      <c r="N2645">
        <v>39.24</v>
      </c>
      <c r="O2645">
        <v>0</v>
      </c>
      <c r="P2645">
        <v>39.24</v>
      </c>
      <c r="Q2645">
        <v>238.4</v>
      </c>
    </row>
    <row r="2646" spans="1:17" x14ac:dyDescent="0.25">
      <c r="A2646">
        <v>97</v>
      </c>
      <c r="B2646" t="s">
        <v>611</v>
      </c>
      <c r="C2646" t="s">
        <v>14</v>
      </c>
      <c r="D2646" t="s">
        <v>59</v>
      </c>
      <c r="E2646">
        <v>0</v>
      </c>
      <c r="F2646">
        <v>0</v>
      </c>
      <c r="G2646">
        <v>21.37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21.37</v>
      </c>
    </row>
    <row r="2647" spans="1:17" x14ac:dyDescent="0.25">
      <c r="A2647">
        <v>97</v>
      </c>
      <c r="B2647" t="s">
        <v>612</v>
      </c>
      <c r="C2647" t="s">
        <v>17</v>
      </c>
      <c r="D2647" t="s">
        <v>706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</row>
    <row r="2648" spans="1:17" x14ac:dyDescent="0.25">
      <c r="A2648">
        <v>97</v>
      </c>
      <c r="B2648" t="s">
        <v>612</v>
      </c>
      <c r="C2648" t="s">
        <v>27</v>
      </c>
      <c r="D2648" t="s">
        <v>51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23.75</v>
      </c>
      <c r="P2648">
        <v>0</v>
      </c>
      <c r="Q2648">
        <v>23.75</v>
      </c>
    </row>
    <row r="2649" spans="1:17" x14ac:dyDescent="0.25">
      <c r="A2649">
        <v>97</v>
      </c>
      <c r="B2649" t="s">
        <v>612</v>
      </c>
      <c r="C2649" t="s">
        <v>27</v>
      </c>
      <c r="D2649" t="s">
        <v>114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</row>
    <row r="2650" spans="1:17" x14ac:dyDescent="0.25">
      <c r="A2650">
        <v>97</v>
      </c>
      <c r="B2650" t="s">
        <v>612</v>
      </c>
      <c r="C2650" t="s">
        <v>27</v>
      </c>
      <c r="D2650" t="s">
        <v>439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</row>
    <row r="2651" spans="1:17" x14ac:dyDescent="0.25">
      <c r="A2651">
        <v>97</v>
      </c>
      <c r="B2651" t="s">
        <v>612</v>
      </c>
      <c r="C2651" t="s">
        <v>27</v>
      </c>
      <c r="D2651" t="s">
        <v>47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1:17" x14ac:dyDescent="0.25">
      <c r="A2652">
        <v>97</v>
      </c>
      <c r="B2652" t="s">
        <v>612</v>
      </c>
      <c r="C2652" t="s">
        <v>64</v>
      </c>
      <c r="D2652" t="s">
        <v>155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23.74</v>
      </c>
      <c r="P2652">
        <v>0</v>
      </c>
      <c r="Q2652">
        <v>23.74</v>
      </c>
    </row>
    <row r="2653" spans="1:17" x14ac:dyDescent="0.25">
      <c r="A2653">
        <v>97</v>
      </c>
      <c r="B2653" t="s">
        <v>613</v>
      </c>
      <c r="C2653" t="s">
        <v>17</v>
      </c>
      <c r="D2653" t="s">
        <v>706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</row>
    <row r="2654" spans="1:17" x14ac:dyDescent="0.25">
      <c r="A2654">
        <v>97</v>
      </c>
      <c r="B2654" t="s">
        <v>613</v>
      </c>
      <c r="C2654" t="s">
        <v>27</v>
      </c>
      <c r="D2654" t="s">
        <v>743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22.8</v>
      </c>
      <c r="O2654">
        <v>0</v>
      </c>
      <c r="P2654">
        <v>0</v>
      </c>
      <c r="Q2654">
        <v>22.8</v>
      </c>
    </row>
    <row r="2655" spans="1:17" x14ac:dyDescent="0.25">
      <c r="A2655">
        <v>97</v>
      </c>
      <c r="B2655" t="s">
        <v>613</v>
      </c>
      <c r="C2655" t="s">
        <v>27</v>
      </c>
      <c r="D2655" t="s">
        <v>723</v>
      </c>
      <c r="E2655">
        <v>0</v>
      </c>
      <c r="F2655">
        <v>0</v>
      </c>
      <c r="G2655">
        <v>0</v>
      </c>
      <c r="H2655">
        <v>45.6</v>
      </c>
      <c r="I2655">
        <v>0</v>
      </c>
      <c r="J2655">
        <v>0</v>
      </c>
      <c r="K2655">
        <v>22.8</v>
      </c>
      <c r="L2655">
        <v>0</v>
      </c>
      <c r="M2655">
        <v>22.8</v>
      </c>
      <c r="N2655">
        <v>45.6</v>
      </c>
      <c r="O2655">
        <v>68.400000000000006</v>
      </c>
      <c r="P2655">
        <v>68.400000000000006</v>
      </c>
      <c r="Q2655">
        <v>273.60000000000002</v>
      </c>
    </row>
    <row r="2656" spans="1:17" x14ac:dyDescent="0.25">
      <c r="A2656">
        <v>97</v>
      </c>
      <c r="B2656" t="s">
        <v>613</v>
      </c>
      <c r="C2656" t="s">
        <v>27</v>
      </c>
      <c r="D2656" t="s">
        <v>51</v>
      </c>
      <c r="E2656">
        <v>0</v>
      </c>
      <c r="F2656">
        <v>0</v>
      </c>
      <c r="G2656">
        <v>0</v>
      </c>
      <c r="H2656">
        <v>22.8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22.8</v>
      </c>
    </row>
    <row r="2657" spans="1:17" x14ac:dyDescent="0.25">
      <c r="A2657">
        <v>97</v>
      </c>
      <c r="B2657" t="s">
        <v>613</v>
      </c>
      <c r="C2657" t="s">
        <v>27</v>
      </c>
      <c r="D2657" t="s">
        <v>42</v>
      </c>
      <c r="E2657">
        <v>0</v>
      </c>
      <c r="F2657">
        <v>90.06</v>
      </c>
      <c r="G2657">
        <v>45.03</v>
      </c>
      <c r="H2657">
        <v>67.540000000000006</v>
      </c>
      <c r="I2657">
        <v>22.51</v>
      </c>
      <c r="J2657">
        <v>0</v>
      </c>
      <c r="K2657">
        <v>45.03</v>
      </c>
      <c r="L2657">
        <v>0</v>
      </c>
      <c r="M2657">
        <v>45.02</v>
      </c>
      <c r="N2657">
        <v>67.540000000000006</v>
      </c>
      <c r="O2657">
        <v>67.540000000000006</v>
      </c>
      <c r="P2657">
        <v>90.06</v>
      </c>
      <c r="Q2657">
        <v>540.33000000000004</v>
      </c>
    </row>
    <row r="2658" spans="1:17" x14ac:dyDescent="0.25">
      <c r="A2658">
        <v>97</v>
      </c>
      <c r="B2658" t="s">
        <v>613</v>
      </c>
      <c r="C2658" t="s">
        <v>27</v>
      </c>
      <c r="D2658" t="s">
        <v>52</v>
      </c>
      <c r="E2658">
        <v>0</v>
      </c>
      <c r="F2658">
        <v>0</v>
      </c>
      <c r="G2658">
        <v>0</v>
      </c>
      <c r="H2658">
        <v>0</v>
      </c>
      <c r="I2658">
        <v>429.6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429.6</v>
      </c>
    </row>
    <row r="2659" spans="1:17" x14ac:dyDescent="0.25">
      <c r="A2659">
        <v>97</v>
      </c>
      <c r="B2659" t="s">
        <v>613</v>
      </c>
      <c r="C2659" t="s">
        <v>27</v>
      </c>
      <c r="D2659" t="s">
        <v>47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22.8</v>
      </c>
      <c r="Q2659">
        <v>22.8</v>
      </c>
    </row>
    <row r="2660" spans="1:17" x14ac:dyDescent="0.25">
      <c r="A2660">
        <v>97</v>
      </c>
      <c r="B2660" t="s">
        <v>613</v>
      </c>
      <c r="C2660" t="s">
        <v>27</v>
      </c>
      <c r="D2660" t="s">
        <v>610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42.75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42.75</v>
      </c>
    </row>
    <row r="2661" spans="1:17" x14ac:dyDescent="0.25">
      <c r="A2661">
        <v>97</v>
      </c>
      <c r="B2661" t="s">
        <v>613</v>
      </c>
      <c r="C2661" t="s">
        <v>27</v>
      </c>
      <c r="D2661" t="s">
        <v>63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47.48</v>
      </c>
      <c r="Q2661">
        <v>47.48</v>
      </c>
    </row>
    <row r="2662" spans="1:17" x14ac:dyDescent="0.25">
      <c r="A2662">
        <v>97</v>
      </c>
      <c r="B2662" t="s">
        <v>613</v>
      </c>
      <c r="C2662" t="s">
        <v>64</v>
      </c>
      <c r="D2662" t="s">
        <v>65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2519.86</v>
      </c>
      <c r="P2662">
        <v>0</v>
      </c>
      <c r="Q2662">
        <v>2519.86</v>
      </c>
    </row>
    <row r="2663" spans="1:17" x14ac:dyDescent="0.25">
      <c r="A2663">
        <v>97</v>
      </c>
      <c r="B2663" t="s">
        <v>613</v>
      </c>
      <c r="C2663" t="s">
        <v>21</v>
      </c>
      <c r="D2663" t="s">
        <v>754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</row>
    <row r="2664" spans="1:17" x14ac:dyDescent="0.25">
      <c r="A2664">
        <v>97</v>
      </c>
      <c r="B2664" t="s">
        <v>613</v>
      </c>
      <c r="C2664" t="s">
        <v>21</v>
      </c>
      <c r="D2664" t="s">
        <v>723</v>
      </c>
      <c r="E2664">
        <v>0</v>
      </c>
      <c r="F2664">
        <v>22.8</v>
      </c>
      <c r="G2664">
        <v>68.400000000000006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91.2</v>
      </c>
    </row>
    <row r="2665" spans="1:17" x14ac:dyDescent="0.25">
      <c r="A2665">
        <v>97</v>
      </c>
      <c r="B2665" t="s">
        <v>613</v>
      </c>
      <c r="C2665" t="s">
        <v>21</v>
      </c>
      <c r="D2665" t="s">
        <v>546</v>
      </c>
      <c r="E2665">
        <v>83.7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83.7</v>
      </c>
    </row>
    <row r="2666" spans="1:17" x14ac:dyDescent="0.25">
      <c r="A2666">
        <v>97</v>
      </c>
      <c r="B2666" t="s">
        <v>613</v>
      </c>
      <c r="C2666" t="s">
        <v>21</v>
      </c>
      <c r="D2666" t="s">
        <v>214</v>
      </c>
      <c r="E2666">
        <v>104.62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104.62</v>
      </c>
    </row>
    <row r="2667" spans="1:17" x14ac:dyDescent="0.25">
      <c r="A2667">
        <v>97</v>
      </c>
      <c r="B2667" t="s">
        <v>613</v>
      </c>
      <c r="C2667" t="s">
        <v>21</v>
      </c>
      <c r="D2667" t="s">
        <v>54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508.72</v>
      </c>
      <c r="Q2667">
        <v>508.72</v>
      </c>
    </row>
    <row r="2668" spans="1:17" x14ac:dyDescent="0.25">
      <c r="A2668">
        <v>97</v>
      </c>
      <c r="B2668" t="s">
        <v>613</v>
      </c>
      <c r="C2668" t="s">
        <v>21</v>
      </c>
      <c r="D2668" t="s">
        <v>367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22.8</v>
      </c>
      <c r="N2668">
        <v>0</v>
      </c>
      <c r="O2668">
        <v>0</v>
      </c>
      <c r="P2668">
        <v>0</v>
      </c>
      <c r="Q2668">
        <v>22.8</v>
      </c>
    </row>
    <row r="2669" spans="1:17" x14ac:dyDescent="0.25">
      <c r="A2669">
        <v>97</v>
      </c>
      <c r="B2669" t="s">
        <v>613</v>
      </c>
      <c r="C2669" t="s">
        <v>21</v>
      </c>
      <c r="D2669" t="s">
        <v>91</v>
      </c>
      <c r="E2669">
        <v>0</v>
      </c>
      <c r="F2669">
        <v>0</v>
      </c>
      <c r="G2669">
        <v>0</v>
      </c>
      <c r="H2669">
        <v>22.8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22.8</v>
      </c>
    </row>
    <row r="2670" spans="1:17" x14ac:dyDescent="0.25">
      <c r="A2670">
        <v>97</v>
      </c>
      <c r="B2670" t="s">
        <v>613</v>
      </c>
      <c r="C2670" t="s">
        <v>21</v>
      </c>
      <c r="D2670" t="s">
        <v>57</v>
      </c>
      <c r="E2670">
        <v>0</v>
      </c>
      <c r="F2670">
        <v>0</v>
      </c>
      <c r="G2670">
        <v>0</v>
      </c>
      <c r="H2670">
        <v>23.74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23.74</v>
      </c>
    </row>
    <row r="2671" spans="1:17" x14ac:dyDescent="0.25">
      <c r="A2671">
        <v>97</v>
      </c>
      <c r="B2671" t="s">
        <v>613</v>
      </c>
      <c r="C2671" t="s">
        <v>21</v>
      </c>
      <c r="D2671" t="s">
        <v>130</v>
      </c>
      <c r="E2671">
        <v>0</v>
      </c>
      <c r="F2671">
        <v>0</v>
      </c>
      <c r="G2671">
        <v>0</v>
      </c>
      <c r="H2671">
        <v>45.6</v>
      </c>
      <c r="I2671">
        <v>45.6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22.8</v>
      </c>
      <c r="P2671">
        <v>22.8</v>
      </c>
      <c r="Q2671">
        <v>136.80000000000001</v>
      </c>
    </row>
    <row r="2672" spans="1:17" x14ac:dyDescent="0.25">
      <c r="A2672">
        <v>97</v>
      </c>
      <c r="B2672" t="s">
        <v>613</v>
      </c>
      <c r="C2672" t="s">
        <v>87</v>
      </c>
      <c r="D2672" t="s">
        <v>723</v>
      </c>
      <c r="E2672">
        <v>0</v>
      </c>
      <c r="F2672">
        <v>22.8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22.8</v>
      </c>
    </row>
    <row r="2673" spans="1:17" x14ac:dyDescent="0.25">
      <c r="A2673">
        <v>97</v>
      </c>
      <c r="B2673" t="s">
        <v>966</v>
      </c>
      <c r="C2673" t="s">
        <v>17</v>
      </c>
      <c r="D2673" t="s">
        <v>706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</row>
    <row r="2674" spans="1:17" x14ac:dyDescent="0.25">
      <c r="A2674">
        <v>97</v>
      </c>
      <c r="B2674" t="s">
        <v>966</v>
      </c>
      <c r="C2674" t="s">
        <v>27</v>
      </c>
      <c r="D2674" t="s">
        <v>439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</row>
    <row r="2675" spans="1:17" x14ac:dyDescent="0.25">
      <c r="A2675">
        <v>97</v>
      </c>
      <c r="B2675" t="s">
        <v>614</v>
      </c>
      <c r="C2675" t="s">
        <v>27</v>
      </c>
      <c r="D2675" t="s">
        <v>47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</row>
    <row r="2676" spans="1:17" x14ac:dyDescent="0.25">
      <c r="A2676">
        <v>97</v>
      </c>
      <c r="B2676" t="s">
        <v>615</v>
      </c>
      <c r="C2676" t="s">
        <v>27</v>
      </c>
      <c r="D2676" t="s">
        <v>35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47.4</v>
      </c>
      <c r="N2676">
        <v>0</v>
      </c>
      <c r="O2676">
        <v>0</v>
      </c>
      <c r="P2676">
        <v>0</v>
      </c>
      <c r="Q2676">
        <v>47.4</v>
      </c>
    </row>
    <row r="2677" spans="1:17" x14ac:dyDescent="0.25">
      <c r="A2677">
        <v>97</v>
      </c>
      <c r="B2677" t="s">
        <v>967</v>
      </c>
      <c r="C2677" t="s">
        <v>27</v>
      </c>
      <c r="D2677" t="s">
        <v>52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</row>
    <row r="2678" spans="1:17" x14ac:dyDescent="0.25">
      <c r="A2678">
        <v>97</v>
      </c>
      <c r="B2678" t="s">
        <v>967</v>
      </c>
      <c r="C2678" t="s">
        <v>27</v>
      </c>
      <c r="D2678" t="s">
        <v>44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</row>
    <row r="2679" spans="1:17" x14ac:dyDescent="0.25">
      <c r="A2679">
        <v>97</v>
      </c>
      <c r="B2679" t="s">
        <v>967</v>
      </c>
      <c r="C2679" t="s">
        <v>27</v>
      </c>
      <c r="D2679" t="s">
        <v>439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</row>
    <row r="2680" spans="1:17" x14ac:dyDescent="0.25">
      <c r="A2680">
        <v>97</v>
      </c>
      <c r="B2680" t="s">
        <v>967</v>
      </c>
      <c r="C2680" t="s">
        <v>21</v>
      </c>
      <c r="D2680" t="s">
        <v>55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</row>
    <row r="2681" spans="1:17" x14ac:dyDescent="0.25">
      <c r="A2681">
        <v>97</v>
      </c>
      <c r="B2681" t="s">
        <v>616</v>
      </c>
      <c r="C2681" t="s">
        <v>21</v>
      </c>
      <c r="D2681" t="s">
        <v>86</v>
      </c>
      <c r="E2681">
        <v>0</v>
      </c>
      <c r="F2681">
        <v>66.239999999999995</v>
      </c>
      <c r="G2681">
        <v>33.119999999999997</v>
      </c>
      <c r="H2681">
        <v>41.4</v>
      </c>
      <c r="I2681">
        <v>41.4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182.16</v>
      </c>
    </row>
    <row r="2682" spans="1:17" x14ac:dyDescent="0.25">
      <c r="A2682">
        <v>97</v>
      </c>
      <c r="B2682" t="s">
        <v>616</v>
      </c>
      <c r="C2682" t="s">
        <v>21</v>
      </c>
      <c r="D2682" t="s">
        <v>555</v>
      </c>
      <c r="E2682">
        <v>0</v>
      </c>
      <c r="F2682">
        <v>33.119999999999997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33.119999999999997</v>
      </c>
    </row>
    <row r="2683" spans="1:17" x14ac:dyDescent="0.25">
      <c r="A2683">
        <v>97</v>
      </c>
      <c r="B2683" t="s">
        <v>616</v>
      </c>
      <c r="C2683" t="s">
        <v>21</v>
      </c>
      <c r="D2683" t="s">
        <v>70</v>
      </c>
      <c r="E2683">
        <v>0</v>
      </c>
      <c r="F2683">
        <v>0</v>
      </c>
      <c r="G2683">
        <v>0</v>
      </c>
      <c r="H2683">
        <v>0</v>
      </c>
      <c r="I2683">
        <v>33.119999999999997</v>
      </c>
      <c r="J2683">
        <v>33.119999999999997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66.239999999999995</v>
      </c>
    </row>
    <row r="2684" spans="1:17" x14ac:dyDescent="0.25">
      <c r="A2684">
        <v>97</v>
      </c>
      <c r="B2684" t="s">
        <v>616</v>
      </c>
      <c r="C2684" t="s">
        <v>21</v>
      </c>
      <c r="D2684" t="s">
        <v>55</v>
      </c>
      <c r="E2684">
        <v>0</v>
      </c>
      <c r="F2684">
        <v>0</v>
      </c>
      <c r="G2684">
        <v>0</v>
      </c>
      <c r="H2684">
        <v>66.239999999999995</v>
      </c>
      <c r="I2684">
        <v>66.239999999999995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132.47999999999999</v>
      </c>
    </row>
    <row r="2685" spans="1:17" x14ac:dyDescent="0.25">
      <c r="A2685">
        <v>97</v>
      </c>
      <c r="B2685" t="s">
        <v>616</v>
      </c>
      <c r="C2685" t="s">
        <v>14</v>
      </c>
      <c r="D2685" t="s">
        <v>725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33.119999999999997</v>
      </c>
      <c r="N2685">
        <v>0</v>
      </c>
      <c r="O2685">
        <v>0</v>
      </c>
      <c r="P2685">
        <v>0</v>
      </c>
      <c r="Q2685">
        <v>33.119999999999997</v>
      </c>
    </row>
    <row r="2686" spans="1:17" x14ac:dyDescent="0.25">
      <c r="A2686">
        <v>97</v>
      </c>
      <c r="B2686" t="s">
        <v>617</v>
      </c>
      <c r="C2686" t="s">
        <v>17</v>
      </c>
      <c r="D2686" t="s">
        <v>706</v>
      </c>
      <c r="E2686">
        <v>0</v>
      </c>
      <c r="F2686">
        <v>0</v>
      </c>
      <c r="G2686">
        <v>5.07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5.07</v>
      </c>
    </row>
    <row r="2687" spans="1:17" x14ac:dyDescent="0.25">
      <c r="A2687">
        <v>97</v>
      </c>
      <c r="B2687" t="s">
        <v>618</v>
      </c>
      <c r="C2687" t="s">
        <v>17</v>
      </c>
      <c r="D2687" t="s">
        <v>706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</row>
    <row r="2688" spans="1:17" x14ac:dyDescent="0.25">
      <c r="A2688">
        <v>97</v>
      </c>
      <c r="B2688" t="s">
        <v>618</v>
      </c>
      <c r="C2688" t="s">
        <v>21</v>
      </c>
      <c r="D2688" t="s">
        <v>54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34.75</v>
      </c>
      <c r="Q2688">
        <v>34.75</v>
      </c>
    </row>
    <row r="2689" spans="1:17" x14ac:dyDescent="0.25">
      <c r="A2689">
        <v>97</v>
      </c>
      <c r="B2689" t="s">
        <v>618</v>
      </c>
      <c r="C2689" t="s">
        <v>21</v>
      </c>
      <c r="D2689" t="s">
        <v>86</v>
      </c>
      <c r="E2689">
        <v>27.12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27.12</v>
      </c>
    </row>
    <row r="2690" spans="1:17" x14ac:dyDescent="0.25">
      <c r="A2690">
        <v>97</v>
      </c>
      <c r="B2690" t="s">
        <v>618</v>
      </c>
      <c r="C2690" t="s">
        <v>21</v>
      </c>
      <c r="D2690" t="s">
        <v>555</v>
      </c>
      <c r="E2690">
        <v>0</v>
      </c>
      <c r="F2690">
        <v>34.75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34.75</v>
      </c>
    </row>
    <row r="2691" spans="1:17" x14ac:dyDescent="0.25">
      <c r="A2691">
        <v>97</v>
      </c>
      <c r="B2691" t="s">
        <v>618</v>
      </c>
      <c r="C2691" t="s">
        <v>21</v>
      </c>
      <c r="D2691" t="s">
        <v>91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</row>
    <row r="2692" spans="1:17" x14ac:dyDescent="0.25">
      <c r="A2692">
        <v>97</v>
      </c>
      <c r="B2692" t="s">
        <v>618</v>
      </c>
      <c r="C2692" t="s">
        <v>21</v>
      </c>
      <c r="D2692" t="s">
        <v>371</v>
      </c>
      <c r="E2692">
        <v>0</v>
      </c>
      <c r="F2692">
        <v>0</v>
      </c>
      <c r="G2692">
        <v>173.76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173.76</v>
      </c>
    </row>
    <row r="2693" spans="1:17" x14ac:dyDescent="0.25">
      <c r="A2693">
        <v>97</v>
      </c>
      <c r="B2693" t="s">
        <v>618</v>
      </c>
      <c r="C2693" t="s">
        <v>14</v>
      </c>
      <c r="D2693" t="s">
        <v>725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34.75</v>
      </c>
      <c r="N2693">
        <v>0</v>
      </c>
      <c r="O2693">
        <v>0</v>
      </c>
      <c r="P2693">
        <v>0</v>
      </c>
      <c r="Q2693">
        <v>34.75</v>
      </c>
    </row>
    <row r="2694" spans="1:17" x14ac:dyDescent="0.25">
      <c r="A2694">
        <v>97</v>
      </c>
      <c r="B2694" t="s">
        <v>618</v>
      </c>
      <c r="C2694" t="s">
        <v>14</v>
      </c>
      <c r="D2694" t="s">
        <v>101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34.75</v>
      </c>
      <c r="Q2694">
        <v>34.75</v>
      </c>
    </row>
    <row r="2695" spans="1:17" x14ac:dyDescent="0.25">
      <c r="A2695">
        <v>97</v>
      </c>
      <c r="B2695" t="s">
        <v>619</v>
      </c>
      <c r="C2695" t="s">
        <v>17</v>
      </c>
      <c r="D2695" t="s">
        <v>706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</row>
    <row r="2696" spans="1:17" x14ac:dyDescent="0.25">
      <c r="A2696">
        <v>97</v>
      </c>
      <c r="B2696" t="s">
        <v>619</v>
      </c>
      <c r="C2696" t="s">
        <v>21</v>
      </c>
      <c r="D2696" t="s">
        <v>620</v>
      </c>
      <c r="E2696">
        <v>0</v>
      </c>
      <c r="F2696">
        <v>0</v>
      </c>
      <c r="G2696">
        <v>70.38</v>
      </c>
      <c r="H2696">
        <v>140.76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211.14</v>
      </c>
    </row>
    <row r="2697" spans="1:17" x14ac:dyDescent="0.25">
      <c r="A2697">
        <v>97</v>
      </c>
      <c r="B2697" t="s">
        <v>621</v>
      </c>
      <c r="C2697" t="s">
        <v>17</v>
      </c>
      <c r="D2697" t="s">
        <v>706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</row>
    <row r="2698" spans="1:17" x14ac:dyDescent="0.25">
      <c r="A2698">
        <v>97</v>
      </c>
      <c r="B2698" t="s">
        <v>621</v>
      </c>
      <c r="C2698" t="s">
        <v>64</v>
      </c>
      <c r="D2698" t="s">
        <v>370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1923.28</v>
      </c>
      <c r="Q2698">
        <v>1923.28</v>
      </c>
    </row>
    <row r="2699" spans="1:17" x14ac:dyDescent="0.25">
      <c r="A2699">
        <v>97</v>
      </c>
      <c r="B2699" t="s">
        <v>621</v>
      </c>
      <c r="C2699" t="s">
        <v>21</v>
      </c>
      <c r="D2699" t="s">
        <v>214</v>
      </c>
      <c r="E2699">
        <v>0</v>
      </c>
      <c r="F2699">
        <v>0</v>
      </c>
      <c r="G2699">
        <v>0</v>
      </c>
      <c r="H2699">
        <v>0</v>
      </c>
      <c r="I2699">
        <v>168.92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168.92</v>
      </c>
    </row>
    <row r="2700" spans="1:17" x14ac:dyDescent="0.25">
      <c r="A2700">
        <v>97</v>
      </c>
      <c r="B2700" t="s">
        <v>621</v>
      </c>
      <c r="C2700" t="s">
        <v>21</v>
      </c>
      <c r="D2700" t="s">
        <v>143</v>
      </c>
      <c r="E2700">
        <v>264.95999999999998</v>
      </c>
      <c r="F2700">
        <v>0</v>
      </c>
      <c r="G2700">
        <v>270.27</v>
      </c>
      <c r="H2700">
        <v>0</v>
      </c>
      <c r="I2700">
        <v>270.27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805.5</v>
      </c>
    </row>
    <row r="2701" spans="1:17" x14ac:dyDescent="0.25">
      <c r="A2701">
        <v>97</v>
      </c>
      <c r="B2701" t="s">
        <v>621</v>
      </c>
      <c r="C2701" t="s">
        <v>21</v>
      </c>
      <c r="D2701" t="s">
        <v>70</v>
      </c>
      <c r="E2701">
        <v>0</v>
      </c>
      <c r="F2701">
        <v>0</v>
      </c>
      <c r="G2701">
        <v>0</v>
      </c>
      <c r="H2701">
        <v>0</v>
      </c>
      <c r="I2701">
        <v>63.34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63.34</v>
      </c>
    </row>
    <row r="2702" spans="1:17" x14ac:dyDescent="0.25">
      <c r="A2702">
        <v>97</v>
      </c>
      <c r="B2702" t="s">
        <v>621</v>
      </c>
      <c r="C2702" t="s">
        <v>14</v>
      </c>
      <c r="D2702" t="s">
        <v>101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</row>
    <row r="2703" spans="1:17" x14ac:dyDescent="0.25">
      <c r="A2703">
        <v>97</v>
      </c>
      <c r="B2703" t="s">
        <v>622</v>
      </c>
      <c r="C2703" t="s">
        <v>64</v>
      </c>
      <c r="D2703" t="s">
        <v>898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641.4</v>
      </c>
      <c r="O2703">
        <v>0</v>
      </c>
      <c r="P2703">
        <v>0</v>
      </c>
      <c r="Q2703">
        <v>641.4</v>
      </c>
    </row>
    <row r="2704" spans="1:17" x14ac:dyDescent="0.25">
      <c r="A2704">
        <v>97</v>
      </c>
      <c r="B2704" t="s">
        <v>622</v>
      </c>
      <c r="C2704" t="s">
        <v>64</v>
      </c>
      <c r="D2704" t="s">
        <v>370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141.47999999999999</v>
      </c>
      <c r="Q2704">
        <v>141.47999999999999</v>
      </c>
    </row>
    <row r="2705" spans="1:17" ht="15.75" thickBot="1" x14ac:dyDescent="0.3">
      <c r="E2705" s="2">
        <f>SUM(E2557:E2704)</f>
        <v>1130.3399999999999</v>
      </c>
      <c r="F2705" s="2">
        <f t="shared" ref="F2705:Q2705" si="62">SUM(F2557:F2704)</f>
        <v>1462.2399999999996</v>
      </c>
      <c r="G2705" s="2">
        <f t="shared" si="62"/>
        <v>1665.27</v>
      </c>
      <c r="H2705" s="2">
        <f t="shared" si="62"/>
        <v>982.4899999999999</v>
      </c>
      <c r="I2705" s="2">
        <f t="shared" si="62"/>
        <v>1892.3400000000001</v>
      </c>
      <c r="J2705" s="2">
        <f t="shared" si="62"/>
        <v>2602.8799999999997</v>
      </c>
      <c r="K2705" s="2">
        <f t="shared" si="62"/>
        <v>2233.6800000000007</v>
      </c>
      <c r="L2705" s="2">
        <f t="shared" si="62"/>
        <v>2281.02</v>
      </c>
      <c r="M2705" s="2">
        <f t="shared" si="62"/>
        <v>2759.380000000001</v>
      </c>
      <c r="N2705" s="2">
        <f t="shared" si="62"/>
        <v>3169.49</v>
      </c>
      <c r="O2705" s="2">
        <f t="shared" si="62"/>
        <v>6226.5999999999995</v>
      </c>
      <c r="P2705" s="2">
        <f t="shared" si="62"/>
        <v>7761.7299999999977</v>
      </c>
      <c r="Q2705" s="2">
        <f t="shared" si="62"/>
        <v>34167.459999999992</v>
      </c>
    </row>
    <row r="2706" spans="1:17" x14ac:dyDescent="0.25">
      <c r="A2706" t="s">
        <v>623</v>
      </c>
      <c r="B2706" t="s">
        <v>624</v>
      </c>
      <c r="C2706" t="s">
        <v>27</v>
      </c>
      <c r="D2706" t="s">
        <v>720</v>
      </c>
      <c r="E2706">
        <v>44</v>
      </c>
      <c r="F2706">
        <v>167.79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67.67</v>
      </c>
      <c r="O2706">
        <v>0</v>
      </c>
      <c r="P2706">
        <v>0</v>
      </c>
      <c r="Q2706">
        <v>279.45999999999998</v>
      </c>
    </row>
    <row r="2707" spans="1:17" x14ac:dyDescent="0.25">
      <c r="A2707" t="s">
        <v>623</v>
      </c>
      <c r="B2707" t="s">
        <v>624</v>
      </c>
      <c r="C2707" t="s">
        <v>27</v>
      </c>
      <c r="D2707" t="s">
        <v>721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39.369999999999997</v>
      </c>
      <c r="N2707">
        <v>0</v>
      </c>
      <c r="O2707">
        <v>0</v>
      </c>
      <c r="P2707">
        <v>0</v>
      </c>
      <c r="Q2707">
        <v>39.369999999999997</v>
      </c>
    </row>
    <row r="2708" spans="1:17" x14ac:dyDescent="0.25">
      <c r="A2708" t="s">
        <v>623</v>
      </c>
      <c r="B2708" t="s">
        <v>624</v>
      </c>
      <c r="C2708" t="s">
        <v>21</v>
      </c>
      <c r="D2708" t="s">
        <v>723</v>
      </c>
      <c r="E2708">
        <v>65</v>
      </c>
      <c r="F2708">
        <v>66.650000000000006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131.65</v>
      </c>
    </row>
    <row r="2709" spans="1:17" x14ac:dyDescent="0.25">
      <c r="A2709" t="s">
        <v>623</v>
      </c>
      <c r="B2709" t="s">
        <v>624</v>
      </c>
      <c r="C2709" t="s">
        <v>21</v>
      </c>
      <c r="D2709" t="s">
        <v>968</v>
      </c>
      <c r="E2709">
        <v>119</v>
      </c>
      <c r="F2709">
        <v>34.85</v>
      </c>
      <c r="G2709">
        <v>0</v>
      </c>
      <c r="H2709">
        <v>0</v>
      </c>
      <c r="I2709">
        <v>0</v>
      </c>
      <c r="J2709">
        <v>0</v>
      </c>
      <c r="K2709">
        <v>104.56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258.41000000000003</v>
      </c>
    </row>
    <row r="2710" spans="1:17" x14ac:dyDescent="0.25">
      <c r="A2710" t="s">
        <v>623</v>
      </c>
      <c r="B2710" t="s">
        <v>624</v>
      </c>
      <c r="C2710" t="s">
        <v>21</v>
      </c>
      <c r="D2710" t="s">
        <v>560</v>
      </c>
      <c r="E2710">
        <v>39</v>
      </c>
      <c r="F2710">
        <v>91.99</v>
      </c>
      <c r="G2710">
        <v>53.31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184.3</v>
      </c>
    </row>
    <row r="2711" spans="1:17" x14ac:dyDescent="0.25">
      <c r="A2711" t="s">
        <v>623</v>
      </c>
      <c r="B2711" t="s">
        <v>624</v>
      </c>
      <c r="C2711" t="s">
        <v>21</v>
      </c>
      <c r="D2711" t="s">
        <v>625</v>
      </c>
      <c r="E2711">
        <v>68</v>
      </c>
      <c r="F2711">
        <v>103.28</v>
      </c>
      <c r="G2711">
        <v>52.28</v>
      </c>
      <c r="H2711">
        <v>52.28</v>
      </c>
      <c r="I2711">
        <v>52.28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328.12</v>
      </c>
    </row>
    <row r="2712" spans="1:17" x14ac:dyDescent="0.25">
      <c r="A2712" t="s">
        <v>623</v>
      </c>
      <c r="B2712" t="s">
        <v>624</v>
      </c>
      <c r="C2712" t="s">
        <v>21</v>
      </c>
      <c r="D2712" t="s">
        <v>215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</row>
    <row r="2713" spans="1:17" x14ac:dyDescent="0.25">
      <c r="A2713" t="s">
        <v>623</v>
      </c>
      <c r="B2713" t="s">
        <v>624</v>
      </c>
      <c r="C2713" t="s">
        <v>87</v>
      </c>
      <c r="D2713" t="s">
        <v>723</v>
      </c>
      <c r="E2713">
        <v>13</v>
      </c>
      <c r="F2713">
        <v>52.66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65.66</v>
      </c>
    </row>
    <row r="2714" spans="1:17" x14ac:dyDescent="0.25">
      <c r="A2714" t="s">
        <v>623</v>
      </c>
      <c r="B2714" t="s">
        <v>624</v>
      </c>
      <c r="C2714" t="s">
        <v>87</v>
      </c>
      <c r="D2714" t="s">
        <v>720</v>
      </c>
      <c r="E2714">
        <v>0</v>
      </c>
      <c r="F2714">
        <v>45.11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45.11</v>
      </c>
    </row>
    <row r="2715" spans="1:17" x14ac:dyDescent="0.25">
      <c r="A2715" t="s">
        <v>623</v>
      </c>
      <c r="B2715" t="s">
        <v>624</v>
      </c>
      <c r="C2715" t="s">
        <v>87</v>
      </c>
      <c r="D2715" t="s">
        <v>721</v>
      </c>
      <c r="E2715">
        <v>140.80000000000001</v>
      </c>
      <c r="F2715">
        <v>143.71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284.51</v>
      </c>
    </row>
    <row r="2716" spans="1:17" x14ac:dyDescent="0.25">
      <c r="A2716" t="s">
        <v>623</v>
      </c>
      <c r="B2716" t="s">
        <v>624</v>
      </c>
      <c r="C2716" t="s">
        <v>14</v>
      </c>
      <c r="D2716" t="s">
        <v>717</v>
      </c>
      <c r="E2716">
        <v>0</v>
      </c>
      <c r="F2716">
        <v>143.53</v>
      </c>
      <c r="G2716">
        <v>287.06</v>
      </c>
      <c r="H2716">
        <v>143.53</v>
      </c>
      <c r="I2716">
        <v>143.53</v>
      </c>
      <c r="J2716">
        <v>287.06</v>
      </c>
      <c r="K2716">
        <v>358.82</v>
      </c>
      <c r="L2716">
        <v>215.29</v>
      </c>
      <c r="M2716">
        <v>143.52000000000001</v>
      </c>
      <c r="N2716">
        <v>215.28</v>
      </c>
      <c r="O2716">
        <v>215.28</v>
      </c>
      <c r="P2716">
        <v>215.28</v>
      </c>
      <c r="Q2716">
        <v>2368.1799999999998</v>
      </c>
    </row>
    <row r="2717" spans="1:17" x14ac:dyDescent="0.25">
      <c r="A2717" t="s">
        <v>623</v>
      </c>
      <c r="B2717" t="s">
        <v>624</v>
      </c>
      <c r="C2717" t="s">
        <v>14</v>
      </c>
      <c r="D2717" t="s">
        <v>806</v>
      </c>
      <c r="E2717">
        <v>140</v>
      </c>
      <c r="F2717">
        <v>143.53</v>
      </c>
      <c r="G2717">
        <v>143.53</v>
      </c>
      <c r="H2717">
        <v>0</v>
      </c>
      <c r="I2717">
        <v>143.53</v>
      </c>
      <c r="J2717">
        <v>143.53</v>
      </c>
      <c r="K2717">
        <v>71.760000000000005</v>
      </c>
      <c r="L2717">
        <v>71.760000000000005</v>
      </c>
      <c r="M2717">
        <v>71.760000000000005</v>
      </c>
      <c r="N2717">
        <v>143.52000000000001</v>
      </c>
      <c r="O2717">
        <v>143.52000000000001</v>
      </c>
      <c r="P2717">
        <v>143.52000000000001</v>
      </c>
      <c r="Q2717">
        <v>1359.96</v>
      </c>
    </row>
    <row r="2718" spans="1:17" x14ac:dyDescent="0.25">
      <c r="A2718" t="s">
        <v>623</v>
      </c>
      <c r="B2718" t="s">
        <v>624</v>
      </c>
      <c r="C2718" t="s">
        <v>14</v>
      </c>
      <c r="D2718" t="s">
        <v>771</v>
      </c>
      <c r="E2718">
        <v>0</v>
      </c>
      <c r="F2718">
        <v>140</v>
      </c>
      <c r="G2718">
        <v>143.53</v>
      </c>
      <c r="H2718">
        <v>143.53</v>
      </c>
      <c r="I2718">
        <v>143.53</v>
      </c>
      <c r="J2718">
        <v>143.53</v>
      </c>
      <c r="K2718">
        <v>71.760000000000005</v>
      </c>
      <c r="L2718">
        <v>0</v>
      </c>
      <c r="M2718">
        <v>0</v>
      </c>
      <c r="N2718">
        <v>71.760000000000005</v>
      </c>
      <c r="O2718">
        <v>71.760000000000005</v>
      </c>
      <c r="P2718">
        <v>71.760000000000005</v>
      </c>
      <c r="Q2718">
        <v>1001.16</v>
      </c>
    </row>
    <row r="2719" spans="1:17" x14ac:dyDescent="0.25">
      <c r="A2719" t="s">
        <v>623</v>
      </c>
      <c r="B2719" t="s">
        <v>624</v>
      </c>
      <c r="C2719" t="s">
        <v>14</v>
      </c>
      <c r="D2719" t="s">
        <v>36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</row>
    <row r="2720" spans="1:17" x14ac:dyDescent="0.25">
      <c r="A2720" t="s">
        <v>623</v>
      </c>
      <c r="B2720" t="s">
        <v>624</v>
      </c>
      <c r="C2720" t="s">
        <v>14</v>
      </c>
      <c r="D2720" t="s">
        <v>969</v>
      </c>
      <c r="E2720">
        <v>0</v>
      </c>
      <c r="F2720">
        <v>157.97999999999999</v>
      </c>
      <c r="G2720">
        <v>79.97</v>
      </c>
      <c r="H2720">
        <v>39.979999999999997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277.93</v>
      </c>
    </row>
    <row r="2721" spans="1:17" x14ac:dyDescent="0.25">
      <c r="A2721" t="s">
        <v>623</v>
      </c>
      <c r="B2721" t="s">
        <v>624</v>
      </c>
      <c r="C2721" t="s">
        <v>120</v>
      </c>
      <c r="D2721" t="s">
        <v>723</v>
      </c>
      <c r="E2721">
        <v>26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26</v>
      </c>
    </row>
    <row r="2722" spans="1:17" x14ac:dyDescent="0.25">
      <c r="A2722" t="s">
        <v>623</v>
      </c>
      <c r="B2722" t="s">
        <v>624</v>
      </c>
      <c r="C2722" t="s">
        <v>120</v>
      </c>
      <c r="D2722" t="s">
        <v>720</v>
      </c>
      <c r="E2722">
        <v>99.01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99.01</v>
      </c>
    </row>
    <row r="2723" spans="1:17" x14ac:dyDescent="0.25">
      <c r="A2723" t="s">
        <v>623</v>
      </c>
      <c r="B2723" t="s">
        <v>624</v>
      </c>
      <c r="C2723" t="s">
        <v>120</v>
      </c>
      <c r="D2723" t="s">
        <v>625</v>
      </c>
      <c r="E2723">
        <v>51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51</v>
      </c>
    </row>
    <row r="2724" spans="1:17" x14ac:dyDescent="0.25">
      <c r="A2724" t="s">
        <v>623</v>
      </c>
      <c r="B2724" t="s">
        <v>626</v>
      </c>
      <c r="C2724" t="s">
        <v>27</v>
      </c>
      <c r="D2724" t="s">
        <v>723</v>
      </c>
      <c r="E2724">
        <v>0</v>
      </c>
      <c r="F2724">
        <v>0</v>
      </c>
      <c r="G2724">
        <v>79.97</v>
      </c>
      <c r="H2724">
        <v>79.97</v>
      </c>
      <c r="I2724">
        <v>159.94</v>
      </c>
      <c r="J2724">
        <v>79.97</v>
      </c>
      <c r="K2724">
        <v>159.94</v>
      </c>
      <c r="L2724">
        <v>0</v>
      </c>
      <c r="M2724">
        <v>159.94</v>
      </c>
      <c r="N2724">
        <v>159.94</v>
      </c>
      <c r="O2724">
        <v>159.94</v>
      </c>
      <c r="P2724">
        <v>239.91</v>
      </c>
      <c r="Q2724">
        <v>1279.52</v>
      </c>
    </row>
    <row r="2725" spans="1:17" x14ac:dyDescent="0.25">
      <c r="A2725" t="s">
        <v>623</v>
      </c>
      <c r="B2725" t="s">
        <v>626</v>
      </c>
      <c r="C2725" t="s">
        <v>27</v>
      </c>
      <c r="D2725" t="s">
        <v>720</v>
      </c>
      <c r="E2725">
        <v>0</v>
      </c>
      <c r="F2725">
        <v>0</v>
      </c>
      <c r="G2725">
        <v>203.01</v>
      </c>
      <c r="H2725">
        <v>203.01</v>
      </c>
      <c r="I2725">
        <v>135.34</v>
      </c>
      <c r="J2725">
        <v>203.01</v>
      </c>
      <c r="K2725">
        <v>135.34</v>
      </c>
      <c r="L2725">
        <v>67.67</v>
      </c>
      <c r="M2725">
        <v>135.34</v>
      </c>
      <c r="N2725">
        <v>135.34</v>
      </c>
      <c r="O2725">
        <v>135.34</v>
      </c>
      <c r="P2725">
        <v>67.67</v>
      </c>
      <c r="Q2725">
        <v>1421.07</v>
      </c>
    </row>
    <row r="2726" spans="1:17" x14ac:dyDescent="0.25">
      <c r="A2726" t="s">
        <v>623</v>
      </c>
      <c r="B2726" t="s">
        <v>626</v>
      </c>
      <c r="C2726" t="s">
        <v>27</v>
      </c>
      <c r="D2726" t="s">
        <v>721</v>
      </c>
      <c r="E2726">
        <v>0</v>
      </c>
      <c r="F2726">
        <v>0</v>
      </c>
      <c r="G2726">
        <v>157.47999999999999</v>
      </c>
      <c r="H2726">
        <v>157.47999999999999</v>
      </c>
      <c r="I2726">
        <v>78.739999999999995</v>
      </c>
      <c r="J2726">
        <v>157.47999999999999</v>
      </c>
      <c r="K2726">
        <v>78.739999999999995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629.91999999999996</v>
      </c>
    </row>
    <row r="2727" spans="1:17" x14ac:dyDescent="0.25">
      <c r="A2727" t="s">
        <v>623</v>
      </c>
      <c r="B2727" t="s">
        <v>626</v>
      </c>
      <c r="C2727" t="s">
        <v>27</v>
      </c>
      <c r="D2727" t="s">
        <v>114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</row>
    <row r="2728" spans="1:17" x14ac:dyDescent="0.25">
      <c r="A2728" t="s">
        <v>623</v>
      </c>
      <c r="B2728" t="s">
        <v>626</v>
      </c>
      <c r="C2728" t="s">
        <v>27</v>
      </c>
      <c r="D2728" t="s">
        <v>627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177.6</v>
      </c>
      <c r="O2728">
        <v>177.6</v>
      </c>
      <c r="P2728">
        <v>88.8</v>
      </c>
      <c r="Q2728">
        <v>444</v>
      </c>
    </row>
    <row r="2729" spans="1:17" x14ac:dyDescent="0.25">
      <c r="A2729" t="s">
        <v>623</v>
      </c>
      <c r="B2729" t="s">
        <v>626</v>
      </c>
      <c r="C2729" t="s">
        <v>21</v>
      </c>
      <c r="D2729" t="s">
        <v>723</v>
      </c>
      <c r="E2729">
        <v>0</v>
      </c>
      <c r="F2729">
        <v>0</v>
      </c>
      <c r="G2729">
        <v>206.93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206.93</v>
      </c>
    </row>
    <row r="2730" spans="1:17" x14ac:dyDescent="0.25">
      <c r="A2730" t="s">
        <v>623</v>
      </c>
      <c r="B2730" t="s">
        <v>626</v>
      </c>
      <c r="C2730" t="s">
        <v>21</v>
      </c>
      <c r="D2730" t="s">
        <v>968</v>
      </c>
      <c r="E2730">
        <v>0</v>
      </c>
      <c r="F2730">
        <v>0</v>
      </c>
      <c r="G2730">
        <v>104.56</v>
      </c>
      <c r="H2730">
        <v>104.56</v>
      </c>
      <c r="I2730">
        <v>0</v>
      </c>
      <c r="J2730">
        <v>104.56</v>
      </c>
      <c r="K2730">
        <v>0</v>
      </c>
      <c r="L2730">
        <v>104.56</v>
      </c>
      <c r="M2730">
        <v>0</v>
      </c>
      <c r="N2730">
        <v>88.8</v>
      </c>
      <c r="O2730">
        <v>88.81</v>
      </c>
      <c r="P2730">
        <v>177.62</v>
      </c>
      <c r="Q2730">
        <v>773.47</v>
      </c>
    </row>
    <row r="2731" spans="1:17" x14ac:dyDescent="0.25">
      <c r="A2731" t="s">
        <v>623</v>
      </c>
      <c r="B2731" t="s">
        <v>626</v>
      </c>
      <c r="C2731" t="s">
        <v>21</v>
      </c>
      <c r="D2731" t="s">
        <v>560</v>
      </c>
      <c r="E2731">
        <v>0</v>
      </c>
      <c r="F2731">
        <v>0</v>
      </c>
      <c r="G2731">
        <v>79.97</v>
      </c>
      <c r="H2731">
        <v>79.97</v>
      </c>
      <c r="I2731">
        <v>79.97</v>
      </c>
      <c r="J2731">
        <v>159.94</v>
      </c>
      <c r="K2731">
        <v>79.97</v>
      </c>
      <c r="L2731">
        <v>0</v>
      </c>
      <c r="M2731">
        <v>159.94</v>
      </c>
      <c r="N2731">
        <v>79.97</v>
      </c>
      <c r="O2731">
        <v>79.97</v>
      </c>
      <c r="P2731">
        <v>79.97</v>
      </c>
      <c r="Q2731">
        <v>879.67</v>
      </c>
    </row>
    <row r="2732" spans="1:17" x14ac:dyDescent="0.25">
      <c r="A2732" t="s">
        <v>623</v>
      </c>
      <c r="B2732" t="s">
        <v>626</v>
      </c>
      <c r="C2732" t="s">
        <v>21</v>
      </c>
      <c r="D2732" t="s">
        <v>625</v>
      </c>
      <c r="E2732">
        <v>0</v>
      </c>
      <c r="F2732">
        <v>0</v>
      </c>
      <c r="G2732">
        <v>126.96</v>
      </c>
      <c r="H2732">
        <v>0</v>
      </c>
      <c r="I2732">
        <v>104.56</v>
      </c>
      <c r="J2732">
        <v>104.56</v>
      </c>
      <c r="K2732">
        <v>104.56</v>
      </c>
      <c r="L2732">
        <v>104.56</v>
      </c>
      <c r="M2732">
        <v>104.56</v>
      </c>
      <c r="N2732">
        <v>73.14</v>
      </c>
      <c r="O2732">
        <v>177.62</v>
      </c>
      <c r="P2732">
        <v>88.81</v>
      </c>
      <c r="Q2732">
        <v>989.33</v>
      </c>
    </row>
    <row r="2733" spans="1:17" x14ac:dyDescent="0.25">
      <c r="A2733" t="s">
        <v>623</v>
      </c>
      <c r="B2733" t="s">
        <v>626</v>
      </c>
      <c r="C2733" t="s">
        <v>21</v>
      </c>
      <c r="D2733" t="s">
        <v>943</v>
      </c>
      <c r="E2733">
        <v>0</v>
      </c>
      <c r="F2733">
        <v>0</v>
      </c>
      <c r="G2733">
        <v>0</v>
      </c>
      <c r="H2733">
        <v>0</v>
      </c>
      <c r="I2733">
        <v>78</v>
      </c>
      <c r="J2733">
        <v>78</v>
      </c>
      <c r="K2733">
        <v>0</v>
      </c>
      <c r="L2733">
        <v>78</v>
      </c>
      <c r="M2733">
        <v>0</v>
      </c>
      <c r="N2733">
        <v>156</v>
      </c>
      <c r="O2733">
        <v>78</v>
      </c>
      <c r="P2733">
        <v>78</v>
      </c>
      <c r="Q2733">
        <v>546</v>
      </c>
    </row>
    <row r="2734" spans="1:17" x14ac:dyDescent="0.25">
      <c r="A2734" t="s">
        <v>623</v>
      </c>
      <c r="B2734" t="s">
        <v>626</v>
      </c>
      <c r="C2734" t="s">
        <v>87</v>
      </c>
      <c r="D2734" t="s">
        <v>721</v>
      </c>
      <c r="E2734">
        <v>0</v>
      </c>
      <c r="F2734">
        <v>0</v>
      </c>
      <c r="G2734">
        <v>126.96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126.96</v>
      </c>
    </row>
    <row r="2735" spans="1:17" x14ac:dyDescent="0.25">
      <c r="A2735" t="s">
        <v>623</v>
      </c>
      <c r="B2735" t="s">
        <v>626</v>
      </c>
      <c r="C2735" t="s">
        <v>87</v>
      </c>
      <c r="D2735" t="s">
        <v>943</v>
      </c>
      <c r="E2735">
        <v>0</v>
      </c>
      <c r="F2735">
        <v>78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78</v>
      </c>
    </row>
    <row r="2736" spans="1:17" x14ac:dyDescent="0.25">
      <c r="A2736" t="s">
        <v>623</v>
      </c>
      <c r="B2736" t="s">
        <v>626</v>
      </c>
      <c r="C2736" t="s">
        <v>14</v>
      </c>
      <c r="D2736" t="s">
        <v>717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</row>
    <row r="2737" spans="1:17" x14ac:dyDescent="0.25">
      <c r="A2737" t="s">
        <v>623</v>
      </c>
      <c r="B2737" t="s">
        <v>626</v>
      </c>
      <c r="C2737" t="s">
        <v>14</v>
      </c>
      <c r="D2737" t="s">
        <v>771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</row>
    <row r="2738" spans="1:17" x14ac:dyDescent="0.25">
      <c r="A2738" t="s">
        <v>623</v>
      </c>
      <c r="B2738" t="s">
        <v>626</v>
      </c>
      <c r="C2738" t="s">
        <v>14</v>
      </c>
      <c r="D2738" t="s">
        <v>970</v>
      </c>
      <c r="E2738">
        <v>0</v>
      </c>
      <c r="F2738">
        <v>0</v>
      </c>
      <c r="G2738">
        <v>157.47999999999999</v>
      </c>
      <c r="H2738">
        <v>157.47999999999999</v>
      </c>
      <c r="I2738">
        <v>314.95999999999998</v>
      </c>
      <c r="J2738">
        <v>0</v>
      </c>
      <c r="K2738">
        <v>157.47999999999999</v>
      </c>
      <c r="L2738">
        <v>0</v>
      </c>
      <c r="M2738">
        <v>314.95999999999998</v>
      </c>
      <c r="N2738">
        <v>157.47999999999999</v>
      </c>
      <c r="O2738">
        <v>157.47999999999999</v>
      </c>
      <c r="P2738">
        <v>314.95999999999998</v>
      </c>
      <c r="Q2738">
        <v>1732.28</v>
      </c>
    </row>
    <row r="2739" spans="1:17" x14ac:dyDescent="0.25">
      <c r="A2739" t="s">
        <v>623</v>
      </c>
      <c r="B2739" t="s">
        <v>626</v>
      </c>
      <c r="C2739" t="s">
        <v>14</v>
      </c>
      <c r="D2739" t="s">
        <v>969</v>
      </c>
      <c r="E2739">
        <v>0</v>
      </c>
      <c r="F2739">
        <v>0</v>
      </c>
      <c r="G2739">
        <v>159.94</v>
      </c>
      <c r="H2739">
        <v>79.97</v>
      </c>
      <c r="I2739">
        <v>79.97</v>
      </c>
      <c r="J2739">
        <v>159.94</v>
      </c>
      <c r="K2739">
        <v>79.97</v>
      </c>
      <c r="L2739">
        <v>159.94</v>
      </c>
      <c r="M2739">
        <v>79.97</v>
      </c>
      <c r="N2739">
        <v>159.94</v>
      </c>
      <c r="O2739">
        <v>0</v>
      </c>
      <c r="P2739">
        <v>79.97</v>
      </c>
      <c r="Q2739">
        <v>1039.6099999999999</v>
      </c>
    </row>
    <row r="2740" spans="1:17" x14ac:dyDescent="0.25">
      <c r="A2740" t="s">
        <v>623</v>
      </c>
      <c r="B2740" t="s">
        <v>626</v>
      </c>
      <c r="C2740" t="s">
        <v>14</v>
      </c>
      <c r="D2740" t="s">
        <v>971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159.94</v>
      </c>
      <c r="L2740">
        <v>0</v>
      </c>
      <c r="M2740">
        <v>0</v>
      </c>
      <c r="N2740">
        <v>0</v>
      </c>
      <c r="O2740">
        <v>79.97</v>
      </c>
      <c r="P2740">
        <v>79.97</v>
      </c>
      <c r="Q2740">
        <v>319.88</v>
      </c>
    </row>
    <row r="2741" spans="1:17" x14ac:dyDescent="0.25">
      <c r="A2741" t="s">
        <v>623</v>
      </c>
      <c r="B2741" t="s">
        <v>628</v>
      </c>
      <c r="C2741" t="s">
        <v>14</v>
      </c>
      <c r="D2741" t="s">
        <v>970</v>
      </c>
      <c r="E2741">
        <v>153.61000000000001</v>
      </c>
      <c r="F2741">
        <v>157.47999999999999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311.08999999999997</v>
      </c>
    </row>
    <row r="2742" spans="1:17" x14ac:dyDescent="0.25">
      <c r="A2742" t="s">
        <v>623</v>
      </c>
      <c r="B2742" t="s">
        <v>972</v>
      </c>
      <c r="C2742" t="s">
        <v>27</v>
      </c>
      <c r="D2742" t="s">
        <v>721</v>
      </c>
      <c r="E2742">
        <v>0</v>
      </c>
      <c r="F2742">
        <v>0</v>
      </c>
      <c r="G2742">
        <v>19.87</v>
      </c>
      <c r="H2742">
        <v>19.87</v>
      </c>
      <c r="I2742">
        <v>19.87</v>
      </c>
      <c r="J2742">
        <v>39.74</v>
      </c>
      <c r="K2742">
        <v>19.87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119.22</v>
      </c>
    </row>
    <row r="2743" spans="1:17" x14ac:dyDescent="0.25">
      <c r="A2743" t="s">
        <v>623</v>
      </c>
      <c r="B2743" t="s">
        <v>972</v>
      </c>
      <c r="C2743" t="s">
        <v>27</v>
      </c>
      <c r="D2743" t="s">
        <v>629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</row>
    <row r="2744" spans="1:17" x14ac:dyDescent="0.25">
      <c r="A2744" t="s">
        <v>623</v>
      </c>
      <c r="B2744" t="s">
        <v>972</v>
      </c>
      <c r="C2744" t="s">
        <v>21</v>
      </c>
      <c r="D2744" t="s">
        <v>753</v>
      </c>
      <c r="E2744">
        <v>0</v>
      </c>
      <c r="F2744">
        <v>0</v>
      </c>
      <c r="G2744">
        <v>19.87</v>
      </c>
      <c r="H2744">
        <v>0</v>
      </c>
      <c r="I2744">
        <v>0</v>
      </c>
      <c r="J2744">
        <v>19.87</v>
      </c>
      <c r="K2744">
        <v>19.87</v>
      </c>
      <c r="L2744">
        <v>0</v>
      </c>
      <c r="M2744">
        <v>19.87</v>
      </c>
      <c r="N2744">
        <v>0</v>
      </c>
      <c r="O2744">
        <v>19.87</v>
      </c>
      <c r="P2744">
        <v>0</v>
      </c>
      <c r="Q2744">
        <v>99.35</v>
      </c>
    </row>
    <row r="2745" spans="1:17" x14ac:dyDescent="0.25">
      <c r="A2745" t="s">
        <v>623</v>
      </c>
      <c r="B2745" t="s">
        <v>972</v>
      </c>
      <c r="C2745" t="s">
        <v>21</v>
      </c>
      <c r="D2745" t="s">
        <v>754</v>
      </c>
      <c r="E2745">
        <v>0</v>
      </c>
      <c r="F2745">
        <v>19.87</v>
      </c>
      <c r="G2745">
        <v>19.87</v>
      </c>
      <c r="H2745">
        <v>0</v>
      </c>
      <c r="I2745">
        <v>19.87</v>
      </c>
      <c r="J2745">
        <v>0</v>
      </c>
      <c r="K2745">
        <v>19.87</v>
      </c>
      <c r="L2745">
        <v>19.87</v>
      </c>
      <c r="M2745">
        <v>19.87</v>
      </c>
      <c r="N2745">
        <v>0</v>
      </c>
      <c r="O2745">
        <v>39.74</v>
      </c>
      <c r="P2745">
        <v>0</v>
      </c>
      <c r="Q2745">
        <v>158.96</v>
      </c>
    </row>
    <row r="2746" spans="1:17" x14ac:dyDescent="0.25">
      <c r="A2746" t="s">
        <v>623</v>
      </c>
      <c r="B2746" t="s">
        <v>972</v>
      </c>
      <c r="C2746" t="s">
        <v>21</v>
      </c>
      <c r="D2746" t="s">
        <v>973</v>
      </c>
      <c r="E2746">
        <v>0</v>
      </c>
      <c r="F2746">
        <v>0</v>
      </c>
      <c r="G2746">
        <v>0</v>
      </c>
      <c r="H2746">
        <v>19.87</v>
      </c>
      <c r="I2746">
        <v>0</v>
      </c>
      <c r="J2746">
        <v>0</v>
      </c>
      <c r="K2746">
        <v>19.87</v>
      </c>
      <c r="L2746">
        <v>0</v>
      </c>
      <c r="M2746">
        <v>0</v>
      </c>
      <c r="N2746">
        <v>19.87</v>
      </c>
      <c r="O2746">
        <v>0</v>
      </c>
      <c r="P2746">
        <v>0</v>
      </c>
      <c r="Q2746">
        <v>59.61</v>
      </c>
    </row>
    <row r="2747" spans="1:17" x14ac:dyDescent="0.25">
      <c r="A2747" t="s">
        <v>623</v>
      </c>
      <c r="B2747" t="s">
        <v>972</v>
      </c>
      <c r="C2747" t="s">
        <v>21</v>
      </c>
      <c r="D2747" t="s">
        <v>968</v>
      </c>
      <c r="E2747">
        <v>26.61</v>
      </c>
      <c r="F2747">
        <v>0</v>
      </c>
      <c r="G2747">
        <v>0</v>
      </c>
      <c r="H2747">
        <v>27.28</v>
      </c>
      <c r="I2747">
        <v>0</v>
      </c>
      <c r="J2747">
        <v>0</v>
      </c>
      <c r="K2747">
        <v>0</v>
      </c>
      <c r="L2747">
        <v>27.28</v>
      </c>
      <c r="M2747">
        <v>0</v>
      </c>
      <c r="N2747">
        <v>27.28</v>
      </c>
      <c r="O2747">
        <v>0</v>
      </c>
      <c r="P2747">
        <v>27.28</v>
      </c>
      <c r="Q2747">
        <v>135.72999999999999</v>
      </c>
    </row>
    <row r="2748" spans="1:17" x14ac:dyDescent="0.25">
      <c r="A2748" t="s">
        <v>623</v>
      </c>
      <c r="B2748" t="s">
        <v>972</v>
      </c>
      <c r="C2748" t="s">
        <v>21</v>
      </c>
      <c r="D2748" t="s">
        <v>739</v>
      </c>
      <c r="E2748">
        <v>38.770000000000003</v>
      </c>
      <c r="F2748">
        <v>0</v>
      </c>
      <c r="G2748">
        <v>39.75</v>
      </c>
      <c r="H2748">
        <v>39.75</v>
      </c>
      <c r="I2748">
        <v>0</v>
      </c>
      <c r="J2748">
        <v>0</v>
      </c>
      <c r="K2748">
        <v>59.62</v>
      </c>
      <c r="L2748">
        <v>0</v>
      </c>
      <c r="M2748">
        <v>39.74</v>
      </c>
      <c r="N2748">
        <v>0</v>
      </c>
      <c r="O2748">
        <v>39.75</v>
      </c>
      <c r="P2748">
        <v>39.74</v>
      </c>
      <c r="Q2748">
        <v>297.12</v>
      </c>
    </row>
    <row r="2749" spans="1:17" x14ac:dyDescent="0.25">
      <c r="A2749" t="s">
        <v>623</v>
      </c>
      <c r="B2749" t="s">
        <v>972</v>
      </c>
      <c r="C2749" t="s">
        <v>21</v>
      </c>
      <c r="D2749" t="s">
        <v>630</v>
      </c>
      <c r="E2749">
        <v>0</v>
      </c>
      <c r="F2749">
        <v>0</v>
      </c>
      <c r="G2749">
        <v>0</v>
      </c>
      <c r="H2749">
        <v>0</v>
      </c>
      <c r="I2749">
        <v>19.87</v>
      </c>
      <c r="J2749">
        <v>19.87</v>
      </c>
      <c r="K2749">
        <v>0</v>
      </c>
      <c r="L2749">
        <v>0</v>
      </c>
      <c r="M2749">
        <v>19.87</v>
      </c>
      <c r="N2749">
        <v>59.61</v>
      </c>
      <c r="O2749">
        <v>59.62</v>
      </c>
      <c r="P2749">
        <v>0</v>
      </c>
      <c r="Q2749">
        <v>178.84</v>
      </c>
    </row>
    <row r="2750" spans="1:17" x14ac:dyDescent="0.25">
      <c r="A2750" t="s">
        <v>623</v>
      </c>
      <c r="B2750" t="s">
        <v>972</v>
      </c>
      <c r="C2750" t="s">
        <v>21</v>
      </c>
      <c r="D2750" t="s">
        <v>625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27.28</v>
      </c>
      <c r="L2750">
        <v>0</v>
      </c>
      <c r="M2750">
        <v>0</v>
      </c>
      <c r="N2750">
        <v>0</v>
      </c>
      <c r="O2750">
        <v>27.28</v>
      </c>
      <c r="P2750">
        <v>0</v>
      </c>
      <c r="Q2750">
        <v>54.56</v>
      </c>
    </row>
    <row r="2751" spans="1:17" x14ac:dyDescent="0.25">
      <c r="A2751" t="s">
        <v>623</v>
      </c>
      <c r="B2751" t="s">
        <v>972</v>
      </c>
      <c r="C2751" t="s">
        <v>21</v>
      </c>
      <c r="D2751" t="s">
        <v>974</v>
      </c>
      <c r="E2751">
        <v>0</v>
      </c>
      <c r="F2751">
        <v>0</v>
      </c>
      <c r="G2751">
        <v>0</v>
      </c>
      <c r="H2751">
        <v>59.62</v>
      </c>
      <c r="I2751">
        <v>39.75</v>
      </c>
      <c r="J2751">
        <v>0</v>
      </c>
      <c r="K2751">
        <v>19.87</v>
      </c>
      <c r="L2751">
        <v>39.75</v>
      </c>
      <c r="M2751">
        <v>19.87</v>
      </c>
      <c r="N2751">
        <v>39.74</v>
      </c>
      <c r="O2751">
        <v>0</v>
      </c>
      <c r="P2751">
        <v>0</v>
      </c>
      <c r="Q2751">
        <v>218.6</v>
      </c>
    </row>
    <row r="2752" spans="1:17" x14ac:dyDescent="0.25">
      <c r="A2752" t="s">
        <v>623</v>
      </c>
      <c r="B2752" t="s">
        <v>972</v>
      </c>
      <c r="C2752" t="s">
        <v>21</v>
      </c>
      <c r="D2752" t="s">
        <v>943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19.39</v>
      </c>
      <c r="K2752">
        <v>0</v>
      </c>
      <c r="L2752">
        <v>0</v>
      </c>
      <c r="M2752">
        <v>0</v>
      </c>
      <c r="N2752">
        <v>19.39</v>
      </c>
      <c r="O2752">
        <v>0</v>
      </c>
      <c r="P2752">
        <v>38.78</v>
      </c>
      <c r="Q2752">
        <v>77.56</v>
      </c>
    </row>
    <row r="2753" spans="1:17" x14ac:dyDescent="0.25">
      <c r="A2753" t="s">
        <v>623</v>
      </c>
      <c r="B2753" t="s">
        <v>972</v>
      </c>
      <c r="C2753" t="s">
        <v>87</v>
      </c>
      <c r="D2753" t="s">
        <v>975</v>
      </c>
      <c r="E2753">
        <v>0</v>
      </c>
      <c r="F2753">
        <v>26.61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26.61</v>
      </c>
    </row>
    <row r="2754" spans="1:17" x14ac:dyDescent="0.25">
      <c r="A2754" t="s">
        <v>623</v>
      </c>
      <c r="B2754" t="s">
        <v>972</v>
      </c>
      <c r="C2754" t="s">
        <v>87</v>
      </c>
      <c r="D2754" t="s">
        <v>721</v>
      </c>
      <c r="E2754">
        <v>0</v>
      </c>
      <c r="F2754">
        <v>39.26</v>
      </c>
      <c r="G2754">
        <v>19.87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59.13</v>
      </c>
    </row>
    <row r="2755" spans="1:17" x14ac:dyDescent="0.25">
      <c r="A2755" t="s">
        <v>623</v>
      </c>
      <c r="B2755" t="s">
        <v>972</v>
      </c>
      <c r="C2755" t="s">
        <v>87</v>
      </c>
      <c r="D2755" t="s">
        <v>974</v>
      </c>
      <c r="E2755">
        <v>38.770000000000003</v>
      </c>
      <c r="F2755">
        <v>58.64</v>
      </c>
      <c r="G2755">
        <v>39.75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137.16</v>
      </c>
    </row>
    <row r="2756" spans="1:17" x14ac:dyDescent="0.25">
      <c r="A2756" t="s">
        <v>623</v>
      </c>
      <c r="B2756" t="s">
        <v>972</v>
      </c>
      <c r="C2756" t="s">
        <v>87</v>
      </c>
      <c r="D2756" t="s">
        <v>943</v>
      </c>
      <c r="E2756">
        <v>0</v>
      </c>
      <c r="F2756">
        <v>19.39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19.39</v>
      </c>
    </row>
    <row r="2757" spans="1:17" x14ac:dyDescent="0.25">
      <c r="A2757" t="s">
        <v>623</v>
      </c>
      <c r="B2757" t="s">
        <v>972</v>
      </c>
      <c r="C2757" t="s">
        <v>14</v>
      </c>
      <c r="D2757" t="s">
        <v>806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</row>
    <row r="2758" spans="1:17" x14ac:dyDescent="0.25">
      <c r="A2758" t="s">
        <v>623</v>
      </c>
      <c r="B2758" t="s">
        <v>972</v>
      </c>
      <c r="C2758" t="s">
        <v>14</v>
      </c>
      <c r="D2758" t="s">
        <v>167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20.46</v>
      </c>
      <c r="P2758">
        <v>0</v>
      </c>
      <c r="Q2758">
        <v>20.46</v>
      </c>
    </row>
    <row r="2759" spans="1:17" x14ac:dyDescent="0.25">
      <c r="A2759" t="s">
        <v>623</v>
      </c>
      <c r="B2759" t="s">
        <v>972</v>
      </c>
      <c r="C2759" t="s">
        <v>14</v>
      </c>
      <c r="D2759" t="s">
        <v>969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27.28</v>
      </c>
      <c r="N2759">
        <v>0</v>
      </c>
      <c r="O2759">
        <v>0</v>
      </c>
      <c r="P2759">
        <v>0</v>
      </c>
      <c r="Q2759">
        <v>27.28</v>
      </c>
    </row>
    <row r="2760" spans="1:17" x14ac:dyDescent="0.25">
      <c r="A2760" t="s">
        <v>623</v>
      </c>
      <c r="B2760" t="s">
        <v>972</v>
      </c>
      <c r="C2760" t="s">
        <v>14</v>
      </c>
      <c r="D2760" t="s">
        <v>971</v>
      </c>
      <c r="E2760">
        <v>0</v>
      </c>
      <c r="F2760">
        <v>0</v>
      </c>
      <c r="G2760">
        <v>0</v>
      </c>
      <c r="H2760">
        <v>27.28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27.28</v>
      </c>
    </row>
    <row r="2761" spans="1:17" x14ac:dyDescent="0.25">
      <c r="A2761" t="s">
        <v>623</v>
      </c>
      <c r="B2761" t="s">
        <v>976</v>
      </c>
      <c r="C2761" t="s">
        <v>14</v>
      </c>
      <c r="D2761" t="s">
        <v>977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67.319999999999993</v>
      </c>
      <c r="Q2761">
        <v>67.319999999999993</v>
      </c>
    </row>
    <row r="2762" spans="1:17" x14ac:dyDescent="0.25">
      <c r="A2762" t="s">
        <v>623</v>
      </c>
      <c r="B2762" t="s">
        <v>978</v>
      </c>
      <c r="C2762" t="s">
        <v>14</v>
      </c>
      <c r="D2762" t="s">
        <v>977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67.319999999999993</v>
      </c>
      <c r="L2762">
        <v>0</v>
      </c>
      <c r="M2762">
        <v>94.25</v>
      </c>
      <c r="N2762">
        <v>40.39</v>
      </c>
      <c r="O2762">
        <v>0</v>
      </c>
      <c r="P2762">
        <v>0</v>
      </c>
      <c r="Q2762">
        <v>201.96</v>
      </c>
    </row>
    <row r="2763" spans="1:17" x14ac:dyDescent="0.25">
      <c r="A2763" t="s">
        <v>623</v>
      </c>
      <c r="B2763" t="s">
        <v>631</v>
      </c>
      <c r="C2763" t="s">
        <v>17</v>
      </c>
      <c r="D2763" t="s">
        <v>706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</row>
    <row r="2764" spans="1:17" x14ac:dyDescent="0.25">
      <c r="A2764" t="s">
        <v>623</v>
      </c>
      <c r="B2764" t="s">
        <v>631</v>
      </c>
      <c r="C2764" t="s">
        <v>27</v>
      </c>
      <c r="D2764" t="s">
        <v>629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54.96</v>
      </c>
      <c r="N2764">
        <v>54.96</v>
      </c>
      <c r="O2764">
        <v>151.13999999999999</v>
      </c>
      <c r="P2764">
        <v>27.48</v>
      </c>
      <c r="Q2764">
        <v>288.54000000000002</v>
      </c>
    </row>
    <row r="2765" spans="1:17" x14ac:dyDescent="0.25">
      <c r="A2765" t="s">
        <v>623</v>
      </c>
      <c r="B2765" t="s">
        <v>631</v>
      </c>
      <c r="C2765" t="s">
        <v>27</v>
      </c>
      <c r="D2765" t="s">
        <v>63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27.48</v>
      </c>
      <c r="O2765">
        <v>164.88</v>
      </c>
      <c r="P2765">
        <v>27.48</v>
      </c>
      <c r="Q2765">
        <v>219.84</v>
      </c>
    </row>
    <row r="2766" spans="1:17" x14ac:dyDescent="0.25">
      <c r="A2766" t="s">
        <v>623</v>
      </c>
      <c r="B2766" t="s">
        <v>631</v>
      </c>
      <c r="C2766" t="s">
        <v>21</v>
      </c>
      <c r="D2766" t="s">
        <v>760</v>
      </c>
      <c r="E2766">
        <v>21.8</v>
      </c>
      <c r="F2766">
        <v>11.19</v>
      </c>
      <c r="G2766">
        <v>44.76</v>
      </c>
      <c r="H2766">
        <v>44.76</v>
      </c>
      <c r="I2766">
        <v>44.76</v>
      </c>
      <c r="J2766">
        <v>44.76</v>
      </c>
      <c r="K2766">
        <v>11.19</v>
      </c>
      <c r="L2766">
        <v>44.75</v>
      </c>
      <c r="M2766">
        <v>22.38</v>
      </c>
      <c r="N2766">
        <v>11.19</v>
      </c>
      <c r="O2766">
        <v>55.95</v>
      </c>
      <c r="P2766">
        <v>22.38</v>
      </c>
      <c r="Q2766">
        <v>379.87</v>
      </c>
    </row>
    <row r="2767" spans="1:17" x14ac:dyDescent="0.25">
      <c r="A2767" t="s">
        <v>623</v>
      </c>
      <c r="B2767" t="s">
        <v>631</v>
      </c>
      <c r="C2767" t="s">
        <v>21</v>
      </c>
      <c r="D2767" t="s">
        <v>69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13.74</v>
      </c>
      <c r="N2767">
        <v>0</v>
      </c>
      <c r="O2767">
        <v>0</v>
      </c>
      <c r="P2767">
        <v>0</v>
      </c>
      <c r="Q2767">
        <v>13.74</v>
      </c>
    </row>
    <row r="2768" spans="1:17" x14ac:dyDescent="0.25">
      <c r="A2768" t="s">
        <v>623</v>
      </c>
      <c r="B2768" t="s">
        <v>631</v>
      </c>
      <c r="C2768" t="s">
        <v>21</v>
      </c>
      <c r="D2768" t="s">
        <v>91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</row>
    <row r="2769" spans="1:17" x14ac:dyDescent="0.25">
      <c r="A2769" t="s">
        <v>623</v>
      </c>
      <c r="B2769" t="s">
        <v>631</v>
      </c>
      <c r="C2769" t="s">
        <v>87</v>
      </c>
      <c r="D2769" t="s">
        <v>69</v>
      </c>
      <c r="E2769">
        <v>13.39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13.39</v>
      </c>
    </row>
    <row r="2770" spans="1:17" x14ac:dyDescent="0.25">
      <c r="A2770" t="s">
        <v>623</v>
      </c>
      <c r="B2770" t="s">
        <v>631</v>
      </c>
      <c r="C2770" t="s">
        <v>87</v>
      </c>
      <c r="D2770" t="s">
        <v>86</v>
      </c>
      <c r="E2770">
        <v>40.17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40.17</v>
      </c>
    </row>
    <row r="2771" spans="1:17" x14ac:dyDescent="0.25">
      <c r="A2771" t="s">
        <v>623</v>
      </c>
      <c r="B2771" t="s">
        <v>631</v>
      </c>
      <c r="C2771" t="s">
        <v>14</v>
      </c>
      <c r="D2771" t="s">
        <v>101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</row>
    <row r="2772" spans="1:17" x14ac:dyDescent="0.25">
      <c r="A2772" t="s">
        <v>623</v>
      </c>
      <c r="B2772" t="s">
        <v>979</v>
      </c>
      <c r="C2772" t="s">
        <v>27</v>
      </c>
      <c r="D2772" t="s">
        <v>723</v>
      </c>
      <c r="E2772">
        <v>0</v>
      </c>
      <c r="F2772">
        <v>0</v>
      </c>
      <c r="G2772">
        <v>0</v>
      </c>
      <c r="H2772">
        <v>14.16</v>
      </c>
      <c r="I2772">
        <v>0</v>
      </c>
      <c r="J2772">
        <v>0</v>
      </c>
      <c r="K2772">
        <v>0</v>
      </c>
      <c r="L2772">
        <v>0</v>
      </c>
      <c r="M2772">
        <v>7.08</v>
      </c>
      <c r="N2772">
        <v>7.08</v>
      </c>
      <c r="O2772">
        <v>7.08</v>
      </c>
      <c r="P2772">
        <v>7.08</v>
      </c>
      <c r="Q2772">
        <v>42.48</v>
      </c>
    </row>
    <row r="2773" spans="1:17" x14ac:dyDescent="0.25">
      <c r="A2773" t="s">
        <v>623</v>
      </c>
      <c r="B2773" t="s">
        <v>979</v>
      </c>
      <c r="C2773" t="s">
        <v>27</v>
      </c>
      <c r="D2773" t="s">
        <v>721</v>
      </c>
      <c r="E2773">
        <v>0</v>
      </c>
      <c r="F2773">
        <v>0</v>
      </c>
      <c r="G2773">
        <v>7.08</v>
      </c>
      <c r="H2773">
        <v>0</v>
      </c>
      <c r="I2773">
        <v>7.08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14.16</v>
      </c>
    </row>
    <row r="2774" spans="1:17" x14ac:dyDescent="0.25">
      <c r="A2774" t="s">
        <v>623</v>
      </c>
      <c r="B2774" t="s">
        <v>979</v>
      </c>
      <c r="C2774" t="s">
        <v>27</v>
      </c>
      <c r="D2774" t="s">
        <v>627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7.08</v>
      </c>
      <c r="O2774">
        <v>7.08</v>
      </c>
      <c r="P2774">
        <v>0</v>
      </c>
      <c r="Q2774">
        <v>14.16</v>
      </c>
    </row>
    <row r="2775" spans="1:17" x14ac:dyDescent="0.25">
      <c r="A2775" t="s">
        <v>623</v>
      </c>
      <c r="B2775" t="s">
        <v>979</v>
      </c>
      <c r="C2775" t="s">
        <v>21</v>
      </c>
      <c r="D2775" t="s">
        <v>723</v>
      </c>
      <c r="E2775">
        <v>6.9</v>
      </c>
      <c r="F2775">
        <v>7.08</v>
      </c>
      <c r="G2775">
        <v>7.08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21.06</v>
      </c>
    </row>
    <row r="2776" spans="1:17" x14ac:dyDescent="0.25">
      <c r="A2776" t="s">
        <v>623</v>
      </c>
      <c r="B2776" t="s">
        <v>979</v>
      </c>
      <c r="C2776" t="s">
        <v>21</v>
      </c>
      <c r="D2776" t="s">
        <v>973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7.08</v>
      </c>
      <c r="Q2776">
        <v>7.08</v>
      </c>
    </row>
    <row r="2777" spans="1:17" x14ac:dyDescent="0.25">
      <c r="A2777" t="s">
        <v>623</v>
      </c>
      <c r="B2777" t="s">
        <v>979</v>
      </c>
      <c r="C2777" t="s">
        <v>21</v>
      </c>
      <c r="D2777" t="s">
        <v>968</v>
      </c>
      <c r="E2777">
        <v>6.9</v>
      </c>
      <c r="F2777">
        <v>0</v>
      </c>
      <c r="G2777">
        <v>0</v>
      </c>
      <c r="H2777">
        <v>14.16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7.08</v>
      </c>
      <c r="Q2777">
        <v>28.14</v>
      </c>
    </row>
    <row r="2778" spans="1:17" x14ac:dyDescent="0.25">
      <c r="A2778" t="s">
        <v>623</v>
      </c>
      <c r="B2778" t="s">
        <v>979</v>
      </c>
      <c r="C2778" t="s">
        <v>21</v>
      </c>
      <c r="D2778" t="s">
        <v>980</v>
      </c>
      <c r="E2778">
        <v>0</v>
      </c>
      <c r="F2778">
        <v>0</v>
      </c>
      <c r="G2778">
        <v>0</v>
      </c>
      <c r="H2778">
        <v>0</v>
      </c>
      <c r="I2778">
        <v>7.08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7.08</v>
      </c>
    </row>
    <row r="2779" spans="1:17" x14ac:dyDescent="0.25">
      <c r="A2779" t="s">
        <v>623</v>
      </c>
      <c r="B2779" t="s">
        <v>979</v>
      </c>
      <c r="C2779" t="s">
        <v>21</v>
      </c>
      <c r="D2779" t="s">
        <v>625</v>
      </c>
      <c r="E2779">
        <v>0</v>
      </c>
      <c r="F2779">
        <v>0</v>
      </c>
      <c r="G2779">
        <v>0</v>
      </c>
      <c r="H2779">
        <v>0</v>
      </c>
      <c r="I2779">
        <v>7.08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7.08</v>
      </c>
    </row>
    <row r="2780" spans="1:17" x14ac:dyDescent="0.25">
      <c r="A2780" t="s">
        <v>623</v>
      </c>
      <c r="B2780" t="s">
        <v>979</v>
      </c>
      <c r="C2780" t="s">
        <v>21</v>
      </c>
      <c r="D2780" t="s">
        <v>69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7.08</v>
      </c>
      <c r="P2780">
        <v>0</v>
      </c>
      <c r="Q2780">
        <v>7.08</v>
      </c>
    </row>
    <row r="2781" spans="1:17" x14ac:dyDescent="0.25">
      <c r="A2781" t="s">
        <v>623</v>
      </c>
      <c r="B2781" t="s">
        <v>979</v>
      </c>
      <c r="C2781" t="s">
        <v>21</v>
      </c>
      <c r="D2781" t="s">
        <v>215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</row>
    <row r="2782" spans="1:17" x14ac:dyDescent="0.25">
      <c r="A2782" t="s">
        <v>623</v>
      </c>
      <c r="B2782" t="s">
        <v>979</v>
      </c>
      <c r="C2782" t="s">
        <v>21</v>
      </c>
      <c r="D2782" t="s">
        <v>91</v>
      </c>
      <c r="E2782">
        <v>0</v>
      </c>
      <c r="F2782">
        <v>0</v>
      </c>
      <c r="G2782">
        <v>7.08</v>
      </c>
      <c r="H2782">
        <v>0</v>
      </c>
      <c r="I2782">
        <v>14.16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21.24</v>
      </c>
    </row>
    <row r="2783" spans="1:17" x14ac:dyDescent="0.25">
      <c r="A2783" t="s">
        <v>623</v>
      </c>
      <c r="B2783" t="s">
        <v>979</v>
      </c>
      <c r="C2783" t="s">
        <v>21</v>
      </c>
      <c r="D2783" t="s">
        <v>424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7.08</v>
      </c>
      <c r="N2783">
        <v>0</v>
      </c>
      <c r="O2783">
        <v>21.24</v>
      </c>
      <c r="P2783">
        <v>14.16</v>
      </c>
      <c r="Q2783">
        <v>42.48</v>
      </c>
    </row>
    <row r="2784" spans="1:17" x14ac:dyDescent="0.25">
      <c r="A2784" t="s">
        <v>623</v>
      </c>
      <c r="B2784" t="s">
        <v>979</v>
      </c>
      <c r="C2784" t="s">
        <v>21</v>
      </c>
      <c r="D2784" t="s">
        <v>55</v>
      </c>
      <c r="E2784">
        <v>0</v>
      </c>
      <c r="F2784">
        <v>0</v>
      </c>
      <c r="G2784">
        <v>0</v>
      </c>
      <c r="H2784">
        <v>7.08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7.08</v>
      </c>
    </row>
    <row r="2785" spans="1:17" x14ac:dyDescent="0.25">
      <c r="A2785" t="s">
        <v>623</v>
      </c>
      <c r="B2785" t="s">
        <v>979</v>
      </c>
      <c r="C2785" t="s">
        <v>21</v>
      </c>
      <c r="D2785" t="s">
        <v>118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7.08</v>
      </c>
      <c r="O2785">
        <v>0</v>
      </c>
      <c r="P2785">
        <v>0</v>
      </c>
      <c r="Q2785">
        <v>7.08</v>
      </c>
    </row>
    <row r="2786" spans="1:17" x14ac:dyDescent="0.25">
      <c r="A2786" t="s">
        <v>623</v>
      </c>
      <c r="B2786" t="s">
        <v>979</v>
      </c>
      <c r="C2786" t="s">
        <v>87</v>
      </c>
      <c r="D2786" t="s">
        <v>721</v>
      </c>
      <c r="E2786">
        <v>6.9</v>
      </c>
      <c r="F2786">
        <v>7.08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13.98</v>
      </c>
    </row>
    <row r="2787" spans="1:17" x14ac:dyDescent="0.25">
      <c r="A2787" t="s">
        <v>623</v>
      </c>
      <c r="B2787" t="s">
        <v>981</v>
      </c>
      <c r="C2787" t="s">
        <v>17</v>
      </c>
      <c r="D2787" t="s">
        <v>706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</row>
    <row r="2788" spans="1:17" x14ac:dyDescent="0.25">
      <c r="A2788" t="s">
        <v>623</v>
      </c>
      <c r="B2788" t="s">
        <v>632</v>
      </c>
      <c r="C2788" t="s">
        <v>87</v>
      </c>
      <c r="D2788" t="s">
        <v>982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</row>
    <row r="2789" spans="1:17" x14ac:dyDescent="0.25">
      <c r="A2789" t="s">
        <v>623</v>
      </c>
      <c r="B2789" t="s">
        <v>633</v>
      </c>
      <c r="C2789" t="s">
        <v>21</v>
      </c>
      <c r="D2789" t="s">
        <v>973</v>
      </c>
      <c r="E2789">
        <v>0</v>
      </c>
      <c r="F2789">
        <v>98.27</v>
      </c>
      <c r="G2789">
        <v>98.27</v>
      </c>
      <c r="H2789">
        <v>0</v>
      </c>
      <c r="I2789">
        <v>98.27</v>
      </c>
      <c r="J2789">
        <v>0</v>
      </c>
      <c r="K2789">
        <v>98.27</v>
      </c>
      <c r="L2789">
        <v>0</v>
      </c>
      <c r="M2789">
        <v>0</v>
      </c>
      <c r="N2789">
        <v>98.27</v>
      </c>
      <c r="O2789">
        <v>0</v>
      </c>
      <c r="P2789">
        <v>98.27</v>
      </c>
      <c r="Q2789">
        <v>589.62</v>
      </c>
    </row>
    <row r="2790" spans="1:17" x14ac:dyDescent="0.25">
      <c r="A2790" t="s">
        <v>623</v>
      </c>
      <c r="B2790" t="s">
        <v>633</v>
      </c>
      <c r="C2790" t="s">
        <v>87</v>
      </c>
      <c r="D2790" t="s">
        <v>973</v>
      </c>
      <c r="E2790">
        <v>95.82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95.82</v>
      </c>
    </row>
    <row r="2791" spans="1:17" x14ac:dyDescent="0.25">
      <c r="A2791" t="s">
        <v>623</v>
      </c>
      <c r="B2791" t="s">
        <v>633</v>
      </c>
      <c r="C2791" t="s">
        <v>14</v>
      </c>
      <c r="D2791" t="s">
        <v>782</v>
      </c>
      <c r="E2791">
        <v>95.82</v>
      </c>
      <c r="F2791">
        <v>98.27</v>
      </c>
      <c r="G2791">
        <v>0</v>
      </c>
      <c r="H2791">
        <v>98.27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292.36</v>
      </c>
    </row>
    <row r="2792" spans="1:17" x14ac:dyDescent="0.25">
      <c r="A2792" t="s">
        <v>623</v>
      </c>
      <c r="B2792" t="s">
        <v>634</v>
      </c>
      <c r="C2792" t="s">
        <v>27</v>
      </c>
      <c r="D2792" t="s">
        <v>635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</row>
    <row r="2793" spans="1:17" x14ac:dyDescent="0.25">
      <c r="A2793" t="s">
        <v>623</v>
      </c>
      <c r="B2793" t="s">
        <v>634</v>
      </c>
      <c r="C2793" t="s">
        <v>21</v>
      </c>
      <c r="D2793" t="s">
        <v>983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</row>
    <row r="2794" spans="1:17" x14ac:dyDescent="0.25">
      <c r="A2794" t="s">
        <v>623</v>
      </c>
      <c r="B2794" t="s">
        <v>634</v>
      </c>
      <c r="C2794" t="s">
        <v>21</v>
      </c>
      <c r="D2794" t="s">
        <v>91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</row>
    <row r="2795" spans="1:17" x14ac:dyDescent="0.25">
      <c r="A2795" t="s">
        <v>623</v>
      </c>
      <c r="B2795" t="s">
        <v>634</v>
      </c>
      <c r="C2795" t="s">
        <v>87</v>
      </c>
      <c r="D2795" t="s">
        <v>92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</row>
    <row r="2796" spans="1:17" x14ac:dyDescent="0.25">
      <c r="A2796" t="s">
        <v>623</v>
      </c>
      <c r="B2796" t="s">
        <v>634</v>
      </c>
      <c r="C2796" t="s">
        <v>87</v>
      </c>
      <c r="D2796" t="s">
        <v>982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</row>
    <row r="2797" spans="1:17" x14ac:dyDescent="0.25">
      <c r="A2797" t="s">
        <v>623</v>
      </c>
      <c r="B2797" t="s">
        <v>634</v>
      </c>
      <c r="C2797" t="s">
        <v>14</v>
      </c>
      <c r="D2797" t="s">
        <v>748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</row>
    <row r="2798" spans="1:17" x14ac:dyDescent="0.25">
      <c r="A2798" t="s">
        <v>623</v>
      </c>
      <c r="B2798" t="s">
        <v>634</v>
      </c>
      <c r="C2798" t="s">
        <v>120</v>
      </c>
      <c r="D2798" t="s">
        <v>117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</row>
    <row r="2799" spans="1:17" x14ac:dyDescent="0.25">
      <c r="A2799" t="s">
        <v>623</v>
      </c>
      <c r="B2799" t="s">
        <v>636</v>
      </c>
      <c r="C2799" t="s">
        <v>27</v>
      </c>
      <c r="D2799" t="s">
        <v>637</v>
      </c>
      <c r="E2799">
        <v>0</v>
      </c>
      <c r="F2799">
        <v>73.86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73.86</v>
      </c>
    </row>
    <row r="2800" spans="1:17" x14ac:dyDescent="0.25">
      <c r="A2800" t="s">
        <v>623</v>
      </c>
      <c r="B2800" t="s">
        <v>636</v>
      </c>
      <c r="C2800" t="s">
        <v>27</v>
      </c>
      <c r="D2800" t="s">
        <v>559</v>
      </c>
      <c r="E2800">
        <v>0</v>
      </c>
      <c r="F2800">
        <v>0</v>
      </c>
      <c r="G2800">
        <v>73.86</v>
      </c>
      <c r="H2800">
        <v>73.86</v>
      </c>
      <c r="I2800">
        <v>73.86</v>
      </c>
      <c r="J2800">
        <v>0</v>
      </c>
      <c r="K2800">
        <v>73.86</v>
      </c>
      <c r="L2800">
        <v>0</v>
      </c>
      <c r="M2800">
        <v>73.86</v>
      </c>
      <c r="N2800">
        <v>73.86</v>
      </c>
      <c r="O2800">
        <v>73.86</v>
      </c>
      <c r="P2800">
        <v>73.86</v>
      </c>
      <c r="Q2800">
        <v>590.88</v>
      </c>
    </row>
    <row r="2801" spans="1:17" x14ac:dyDescent="0.25">
      <c r="A2801" t="s">
        <v>623</v>
      </c>
      <c r="B2801" t="s">
        <v>636</v>
      </c>
      <c r="C2801" t="s">
        <v>27</v>
      </c>
      <c r="D2801" t="s">
        <v>114</v>
      </c>
      <c r="E2801">
        <v>0</v>
      </c>
      <c r="F2801">
        <v>0</v>
      </c>
      <c r="G2801">
        <v>72</v>
      </c>
      <c r="H2801">
        <v>144</v>
      </c>
      <c r="I2801">
        <v>144</v>
      </c>
      <c r="J2801">
        <v>72</v>
      </c>
      <c r="K2801">
        <v>144</v>
      </c>
      <c r="L2801">
        <v>0</v>
      </c>
      <c r="M2801">
        <v>216</v>
      </c>
      <c r="N2801">
        <v>144</v>
      </c>
      <c r="O2801">
        <v>144</v>
      </c>
      <c r="P2801">
        <v>72</v>
      </c>
      <c r="Q2801">
        <v>1152</v>
      </c>
    </row>
    <row r="2802" spans="1:17" x14ac:dyDescent="0.25">
      <c r="A2802" t="s">
        <v>623</v>
      </c>
      <c r="B2802" t="s">
        <v>636</v>
      </c>
      <c r="C2802" t="s">
        <v>27</v>
      </c>
      <c r="D2802" t="s">
        <v>122</v>
      </c>
      <c r="E2802">
        <v>0</v>
      </c>
      <c r="F2802">
        <v>0</v>
      </c>
      <c r="G2802">
        <v>0</v>
      </c>
      <c r="H2802">
        <v>73.86</v>
      </c>
      <c r="I2802">
        <v>147.72</v>
      </c>
      <c r="J2802">
        <v>147.72</v>
      </c>
      <c r="K2802">
        <v>73.86</v>
      </c>
      <c r="L2802">
        <v>73.86</v>
      </c>
      <c r="M2802">
        <v>147.72</v>
      </c>
      <c r="N2802">
        <v>147.72</v>
      </c>
      <c r="O2802">
        <v>73.86</v>
      </c>
      <c r="P2802">
        <v>147.72</v>
      </c>
      <c r="Q2802">
        <v>1034.04</v>
      </c>
    </row>
    <row r="2803" spans="1:17" x14ac:dyDescent="0.25">
      <c r="A2803" t="s">
        <v>623</v>
      </c>
      <c r="B2803" t="s">
        <v>636</v>
      </c>
      <c r="C2803" t="s">
        <v>27</v>
      </c>
      <c r="D2803" t="s">
        <v>629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78.010000000000005</v>
      </c>
      <c r="M2803">
        <v>312.04000000000002</v>
      </c>
      <c r="N2803">
        <v>234.03</v>
      </c>
      <c r="O2803">
        <v>390.04</v>
      </c>
      <c r="P2803">
        <v>78.010000000000005</v>
      </c>
      <c r="Q2803">
        <v>1092.1300000000001</v>
      </c>
    </row>
    <row r="2804" spans="1:17" x14ac:dyDescent="0.25">
      <c r="A2804" t="s">
        <v>623</v>
      </c>
      <c r="B2804" t="s">
        <v>636</v>
      </c>
      <c r="C2804" t="s">
        <v>27</v>
      </c>
      <c r="D2804" t="s">
        <v>638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156</v>
      </c>
      <c r="Q2804">
        <v>156</v>
      </c>
    </row>
    <row r="2805" spans="1:17" x14ac:dyDescent="0.25">
      <c r="A2805" t="s">
        <v>623</v>
      </c>
      <c r="B2805" t="s">
        <v>636</v>
      </c>
      <c r="C2805" t="s">
        <v>21</v>
      </c>
      <c r="D2805" t="s">
        <v>117</v>
      </c>
      <c r="E2805">
        <v>144</v>
      </c>
      <c r="F2805">
        <v>147.6</v>
      </c>
      <c r="G2805">
        <v>221.4</v>
      </c>
      <c r="H2805">
        <v>147.6</v>
      </c>
      <c r="I2805">
        <v>147.6</v>
      </c>
      <c r="J2805">
        <v>147.6</v>
      </c>
      <c r="K2805">
        <v>73.8</v>
      </c>
      <c r="L2805">
        <v>0</v>
      </c>
      <c r="M2805">
        <v>221.4</v>
      </c>
      <c r="N2805">
        <v>73.8</v>
      </c>
      <c r="O2805">
        <v>73.8</v>
      </c>
      <c r="P2805">
        <v>73.8</v>
      </c>
      <c r="Q2805">
        <v>1472.4</v>
      </c>
    </row>
    <row r="2806" spans="1:17" x14ac:dyDescent="0.25">
      <c r="A2806" t="s">
        <v>623</v>
      </c>
      <c r="B2806" t="s">
        <v>636</v>
      </c>
      <c r="C2806" t="s">
        <v>21</v>
      </c>
      <c r="D2806" t="s">
        <v>69</v>
      </c>
      <c r="E2806">
        <v>144</v>
      </c>
      <c r="F2806">
        <v>73.8</v>
      </c>
      <c r="G2806">
        <v>221.4</v>
      </c>
      <c r="H2806">
        <v>147.6</v>
      </c>
      <c r="I2806">
        <v>147.6</v>
      </c>
      <c r="J2806">
        <v>221.4</v>
      </c>
      <c r="K2806">
        <v>147.6</v>
      </c>
      <c r="L2806">
        <v>0</v>
      </c>
      <c r="M2806">
        <v>221.4</v>
      </c>
      <c r="N2806">
        <v>221.4</v>
      </c>
      <c r="O2806">
        <v>295.2</v>
      </c>
      <c r="P2806">
        <v>147.6</v>
      </c>
      <c r="Q2806">
        <v>1989</v>
      </c>
    </row>
    <row r="2807" spans="1:17" x14ac:dyDescent="0.25">
      <c r="A2807" t="s">
        <v>623</v>
      </c>
      <c r="B2807" t="s">
        <v>636</v>
      </c>
      <c r="C2807" t="s">
        <v>21</v>
      </c>
      <c r="D2807" t="s">
        <v>639</v>
      </c>
      <c r="E2807">
        <v>72</v>
      </c>
      <c r="F2807">
        <v>147.6</v>
      </c>
      <c r="G2807">
        <v>147.6</v>
      </c>
      <c r="H2807">
        <v>147.6</v>
      </c>
      <c r="I2807">
        <v>147.6</v>
      </c>
      <c r="J2807">
        <v>147.6</v>
      </c>
      <c r="K2807">
        <v>147.6</v>
      </c>
      <c r="L2807">
        <v>0</v>
      </c>
      <c r="M2807">
        <v>221.4</v>
      </c>
      <c r="N2807">
        <v>147.6</v>
      </c>
      <c r="O2807">
        <v>147.6</v>
      </c>
      <c r="P2807">
        <v>221.4</v>
      </c>
      <c r="Q2807">
        <v>1695.6</v>
      </c>
    </row>
    <row r="2808" spans="1:17" x14ac:dyDescent="0.25">
      <c r="A2808" t="s">
        <v>623</v>
      </c>
      <c r="B2808" t="s">
        <v>636</v>
      </c>
      <c r="C2808" t="s">
        <v>21</v>
      </c>
      <c r="D2808" t="s">
        <v>109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</row>
    <row r="2809" spans="1:17" x14ac:dyDescent="0.25">
      <c r="A2809" t="s">
        <v>623</v>
      </c>
      <c r="B2809" t="s">
        <v>636</v>
      </c>
      <c r="C2809" t="s">
        <v>21</v>
      </c>
      <c r="D2809" t="s">
        <v>92</v>
      </c>
      <c r="E2809">
        <v>0</v>
      </c>
      <c r="F2809">
        <v>0</v>
      </c>
      <c r="G2809">
        <v>0</v>
      </c>
      <c r="H2809">
        <v>72</v>
      </c>
      <c r="I2809">
        <v>72</v>
      </c>
      <c r="J2809">
        <v>0</v>
      </c>
      <c r="K2809">
        <v>72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216</v>
      </c>
    </row>
    <row r="2810" spans="1:17" x14ac:dyDescent="0.25">
      <c r="A2810" t="s">
        <v>623</v>
      </c>
      <c r="B2810" t="s">
        <v>636</v>
      </c>
      <c r="C2810" t="s">
        <v>21</v>
      </c>
      <c r="D2810" t="s">
        <v>640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78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78</v>
      </c>
    </row>
    <row r="2811" spans="1:17" x14ac:dyDescent="0.25">
      <c r="A2811" t="s">
        <v>623</v>
      </c>
      <c r="B2811" t="s">
        <v>636</v>
      </c>
      <c r="C2811" t="s">
        <v>87</v>
      </c>
      <c r="D2811" t="s">
        <v>114</v>
      </c>
      <c r="E2811">
        <v>0</v>
      </c>
      <c r="F2811">
        <v>0</v>
      </c>
      <c r="G2811">
        <v>72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72</v>
      </c>
    </row>
    <row r="2812" spans="1:17" x14ac:dyDescent="0.25">
      <c r="A2812" t="s">
        <v>623</v>
      </c>
      <c r="B2812" t="s">
        <v>636</v>
      </c>
      <c r="C2812" t="s">
        <v>87</v>
      </c>
      <c r="D2812" t="s">
        <v>92</v>
      </c>
      <c r="E2812">
        <v>0</v>
      </c>
      <c r="F2812">
        <v>0</v>
      </c>
      <c r="G2812">
        <v>72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72</v>
      </c>
    </row>
    <row r="2813" spans="1:17" x14ac:dyDescent="0.25">
      <c r="A2813" t="s">
        <v>623</v>
      </c>
      <c r="B2813" t="s">
        <v>636</v>
      </c>
      <c r="C2813" t="s">
        <v>14</v>
      </c>
      <c r="D2813" t="s">
        <v>101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542.42999999999995</v>
      </c>
      <c r="P2813">
        <v>154.97999999999999</v>
      </c>
      <c r="Q2813">
        <v>697.41</v>
      </c>
    </row>
    <row r="2814" spans="1:17" x14ac:dyDescent="0.25">
      <c r="A2814" t="s">
        <v>623</v>
      </c>
      <c r="B2814" t="s">
        <v>636</v>
      </c>
      <c r="C2814" t="s">
        <v>120</v>
      </c>
      <c r="D2814" t="s">
        <v>117</v>
      </c>
      <c r="E2814">
        <v>72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72</v>
      </c>
    </row>
    <row r="2815" spans="1:17" x14ac:dyDescent="0.25">
      <c r="A2815" t="s">
        <v>623</v>
      </c>
      <c r="B2815" t="s">
        <v>641</v>
      </c>
      <c r="C2815" t="s">
        <v>17</v>
      </c>
      <c r="D2815" t="s">
        <v>706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</row>
    <row r="2816" spans="1:17" x14ac:dyDescent="0.25">
      <c r="A2816" t="s">
        <v>623</v>
      </c>
      <c r="B2816" t="s">
        <v>641</v>
      </c>
      <c r="C2816" t="s">
        <v>27</v>
      </c>
      <c r="D2816" t="s">
        <v>642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14</v>
      </c>
      <c r="P2816">
        <v>0</v>
      </c>
      <c r="Q2816">
        <v>14</v>
      </c>
    </row>
    <row r="2817" spans="1:17" x14ac:dyDescent="0.25">
      <c r="A2817" t="s">
        <v>623</v>
      </c>
      <c r="B2817" t="s">
        <v>641</v>
      </c>
      <c r="C2817" t="s">
        <v>27</v>
      </c>
      <c r="D2817" t="s">
        <v>643</v>
      </c>
      <c r="E2817">
        <v>0</v>
      </c>
      <c r="F2817">
        <v>0</v>
      </c>
      <c r="G2817">
        <v>229.94</v>
      </c>
      <c r="H2817">
        <v>321.92</v>
      </c>
      <c r="I2817">
        <v>206.95</v>
      </c>
      <c r="J2817">
        <v>321.92</v>
      </c>
      <c r="K2817">
        <v>275.93</v>
      </c>
      <c r="L2817">
        <v>160.96</v>
      </c>
      <c r="M2817">
        <v>505.87</v>
      </c>
      <c r="N2817">
        <v>275.92</v>
      </c>
      <c r="O2817">
        <v>275.93</v>
      </c>
      <c r="P2817">
        <v>333.42</v>
      </c>
      <c r="Q2817">
        <v>2908.76</v>
      </c>
    </row>
    <row r="2818" spans="1:17" x14ac:dyDescent="0.25">
      <c r="A2818" t="s">
        <v>623</v>
      </c>
      <c r="B2818" t="s">
        <v>641</v>
      </c>
      <c r="C2818" t="s">
        <v>27</v>
      </c>
      <c r="D2818" t="s">
        <v>644</v>
      </c>
      <c r="E2818">
        <v>0</v>
      </c>
      <c r="F2818">
        <v>0</v>
      </c>
      <c r="G2818">
        <v>91.98</v>
      </c>
      <c r="H2818">
        <v>45.99</v>
      </c>
      <c r="I2818">
        <v>45.99</v>
      </c>
      <c r="J2818">
        <v>45.99</v>
      </c>
      <c r="K2818">
        <v>45.99</v>
      </c>
      <c r="L2818">
        <v>45.99</v>
      </c>
      <c r="M2818">
        <v>91.98</v>
      </c>
      <c r="N2818">
        <v>45.99</v>
      </c>
      <c r="O2818">
        <v>103.48</v>
      </c>
      <c r="P2818">
        <v>172.47</v>
      </c>
      <c r="Q2818">
        <v>735.85</v>
      </c>
    </row>
    <row r="2819" spans="1:17" x14ac:dyDescent="0.25">
      <c r="A2819" t="s">
        <v>623</v>
      </c>
      <c r="B2819" t="s">
        <v>641</v>
      </c>
      <c r="C2819" t="s">
        <v>27</v>
      </c>
      <c r="D2819" t="s">
        <v>52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</row>
    <row r="2820" spans="1:17" x14ac:dyDescent="0.25">
      <c r="A2820" t="s">
        <v>623</v>
      </c>
      <c r="B2820" t="s">
        <v>641</v>
      </c>
      <c r="C2820" t="s">
        <v>27</v>
      </c>
      <c r="D2820" t="s">
        <v>115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</row>
    <row r="2821" spans="1:17" x14ac:dyDescent="0.25">
      <c r="A2821" t="s">
        <v>623</v>
      </c>
      <c r="B2821" t="s">
        <v>641</v>
      </c>
      <c r="C2821" t="s">
        <v>21</v>
      </c>
      <c r="D2821" t="s">
        <v>643</v>
      </c>
      <c r="E2821">
        <v>112.11</v>
      </c>
      <c r="F2821">
        <v>158.1</v>
      </c>
      <c r="G2821">
        <v>45.99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316.2</v>
      </c>
    </row>
    <row r="2822" spans="1:17" x14ac:dyDescent="0.25">
      <c r="A2822" t="s">
        <v>623</v>
      </c>
      <c r="B2822" t="s">
        <v>641</v>
      </c>
      <c r="C2822" t="s">
        <v>21</v>
      </c>
      <c r="D2822" t="s">
        <v>644</v>
      </c>
      <c r="E2822">
        <v>0</v>
      </c>
      <c r="F2822">
        <v>44.85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44.85</v>
      </c>
    </row>
    <row r="2823" spans="1:17" x14ac:dyDescent="0.25">
      <c r="A2823" t="s">
        <v>623</v>
      </c>
      <c r="B2823" t="s">
        <v>641</v>
      </c>
      <c r="C2823" t="s">
        <v>21</v>
      </c>
      <c r="D2823" t="s">
        <v>645</v>
      </c>
      <c r="E2823">
        <v>0</v>
      </c>
      <c r="F2823">
        <v>44.85</v>
      </c>
      <c r="G2823">
        <v>45.99</v>
      </c>
      <c r="H2823">
        <v>0</v>
      </c>
      <c r="I2823">
        <v>68.98</v>
      </c>
      <c r="J2823">
        <v>0</v>
      </c>
      <c r="K2823">
        <v>0</v>
      </c>
      <c r="L2823">
        <v>0</v>
      </c>
      <c r="M2823">
        <v>45.99</v>
      </c>
      <c r="N2823">
        <v>0</v>
      </c>
      <c r="O2823">
        <v>45.99</v>
      </c>
      <c r="P2823">
        <v>45.99</v>
      </c>
      <c r="Q2823">
        <v>297.79000000000002</v>
      </c>
    </row>
    <row r="2824" spans="1:17" x14ac:dyDescent="0.25">
      <c r="A2824" t="s">
        <v>623</v>
      </c>
      <c r="B2824" t="s">
        <v>641</v>
      </c>
      <c r="C2824" t="s">
        <v>21</v>
      </c>
      <c r="D2824" t="s">
        <v>91</v>
      </c>
      <c r="E2824">
        <v>0</v>
      </c>
      <c r="F2824">
        <v>0</v>
      </c>
      <c r="G2824">
        <v>110</v>
      </c>
      <c r="H2824">
        <v>110</v>
      </c>
      <c r="I2824">
        <v>55</v>
      </c>
      <c r="J2824">
        <v>231</v>
      </c>
      <c r="K2824">
        <v>110</v>
      </c>
      <c r="L2824">
        <v>55</v>
      </c>
      <c r="M2824">
        <v>165</v>
      </c>
      <c r="N2824">
        <v>110</v>
      </c>
      <c r="O2824">
        <v>44</v>
      </c>
      <c r="P2824">
        <v>55</v>
      </c>
      <c r="Q2824">
        <v>1045</v>
      </c>
    </row>
    <row r="2825" spans="1:17" x14ac:dyDescent="0.25">
      <c r="A2825" t="s">
        <v>623</v>
      </c>
      <c r="B2825" t="s">
        <v>641</v>
      </c>
      <c r="C2825" t="s">
        <v>21</v>
      </c>
      <c r="D2825" t="s">
        <v>424</v>
      </c>
      <c r="E2825">
        <v>0</v>
      </c>
      <c r="F2825">
        <v>0</v>
      </c>
      <c r="G2825">
        <v>121.01</v>
      </c>
      <c r="H2825">
        <v>110.02</v>
      </c>
      <c r="I2825">
        <v>429.04</v>
      </c>
      <c r="J2825">
        <v>242.02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902.09</v>
      </c>
    </row>
    <row r="2826" spans="1:17" x14ac:dyDescent="0.25">
      <c r="A2826" t="s">
        <v>623</v>
      </c>
      <c r="B2826" t="s">
        <v>641</v>
      </c>
      <c r="C2826" t="s">
        <v>21</v>
      </c>
      <c r="D2826" t="s">
        <v>100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11</v>
      </c>
      <c r="P2826">
        <v>0</v>
      </c>
      <c r="Q2826">
        <v>11</v>
      </c>
    </row>
    <row r="2827" spans="1:17" x14ac:dyDescent="0.25">
      <c r="A2827" t="s">
        <v>623</v>
      </c>
      <c r="B2827" t="s">
        <v>641</v>
      </c>
      <c r="C2827" t="s">
        <v>87</v>
      </c>
      <c r="D2827" t="s">
        <v>643</v>
      </c>
      <c r="E2827">
        <v>0</v>
      </c>
      <c r="F2827">
        <v>114.97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114.97</v>
      </c>
    </row>
    <row r="2828" spans="1:17" x14ac:dyDescent="0.25">
      <c r="A2828" t="s">
        <v>623</v>
      </c>
      <c r="B2828" t="s">
        <v>641</v>
      </c>
      <c r="C2828" t="s">
        <v>87</v>
      </c>
      <c r="D2828" t="s">
        <v>644</v>
      </c>
      <c r="E2828">
        <v>44.85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44.85</v>
      </c>
    </row>
    <row r="2829" spans="1:17" x14ac:dyDescent="0.25">
      <c r="A2829" t="s">
        <v>623</v>
      </c>
      <c r="B2829" t="s">
        <v>641</v>
      </c>
      <c r="C2829" t="s">
        <v>87</v>
      </c>
      <c r="D2829" t="s">
        <v>91</v>
      </c>
      <c r="E2829">
        <v>0</v>
      </c>
      <c r="F2829">
        <v>0</v>
      </c>
      <c r="G2829">
        <v>55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55</v>
      </c>
    </row>
    <row r="2830" spans="1:17" x14ac:dyDescent="0.25">
      <c r="A2830" t="s">
        <v>623</v>
      </c>
      <c r="B2830" t="s">
        <v>641</v>
      </c>
      <c r="C2830" t="s">
        <v>87</v>
      </c>
      <c r="D2830" t="s">
        <v>982</v>
      </c>
      <c r="E2830">
        <v>-11.21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16.100000000000001</v>
      </c>
      <c r="O2830">
        <v>0</v>
      </c>
      <c r="P2830">
        <v>0</v>
      </c>
      <c r="Q2830">
        <v>4.8899999999999997</v>
      </c>
    </row>
    <row r="2831" spans="1:17" x14ac:dyDescent="0.25">
      <c r="A2831" t="s">
        <v>623</v>
      </c>
      <c r="B2831" t="s">
        <v>641</v>
      </c>
      <c r="C2831" t="s">
        <v>120</v>
      </c>
      <c r="D2831" t="s">
        <v>643</v>
      </c>
      <c r="E2831">
        <v>44.85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44.85</v>
      </c>
    </row>
    <row r="2832" spans="1:17" x14ac:dyDescent="0.25">
      <c r="A2832" t="s">
        <v>623</v>
      </c>
      <c r="B2832" t="s">
        <v>646</v>
      </c>
      <c r="C2832" t="s">
        <v>17</v>
      </c>
      <c r="D2832" t="s">
        <v>647</v>
      </c>
      <c r="E2832">
        <v>67.27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67.27</v>
      </c>
    </row>
    <row r="2833" spans="1:17" x14ac:dyDescent="0.25">
      <c r="A2833" t="s">
        <v>623</v>
      </c>
      <c r="B2833" t="s">
        <v>646</v>
      </c>
      <c r="C2833" t="s">
        <v>17</v>
      </c>
      <c r="D2833" t="s">
        <v>424</v>
      </c>
      <c r="E2833">
        <v>0</v>
      </c>
      <c r="F2833">
        <v>0</v>
      </c>
      <c r="G2833">
        <v>66.010000000000005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66.010000000000005</v>
      </c>
    </row>
    <row r="2834" spans="1:17" x14ac:dyDescent="0.25">
      <c r="A2834" t="s">
        <v>623</v>
      </c>
      <c r="B2834" t="s">
        <v>646</v>
      </c>
      <c r="C2834" t="s">
        <v>27</v>
      </c>
      <c r="D2834" t="s">
        <v>642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168</v>
      </c>
      <c r="Q2834">
        <v>168</v>
      </c>
    </row>
    <row r="2835" spans="1:17" x14ac:dyDescent="0.25">
      <c r="A2835" t="s">
        <v>623</v>
      </c>
      <c r="B2835" t="s">
        <v>646</v>
      </c>
      <c r="C2835" t="s">
        <v>27</v>
      </c>
      <c r="D2835" t="s">
        <v>643</v>
      </c>
      <c r="E2835">
        <v>0</v>
      </c>
      <c r="F2835">
        <v>0</v>
      </c>
      <c r="G2835">
        <v>0</v>
      </c>
      <c r="H2835">
        <v>0</v>
      </c>
      <c r="I2835">
        <v>68.98</v>
      </c>
      <c r="J2835">
        <v>68.98</v>
      </c>
      <c r="K2835">
        <v>68.98</v>
      </c>
      <c r="L2835">
        <v>137.96</v>
      </c>
      <c r="M2835">
        <v>0</v>
      </c>
      <c r="N2835">
        <v>137.96</v>
      </c>
      <c r="O2835">
        <v>137.96</v>
      </c>
      <c r="P2835">
        <v>0</v>
      </c>
      <c r="Q2835">
        <v>620.82000000000005</v>
      </c>
    </row>
    <row r="2836" spans="1:17" x14ac:dyDescent="0.25">
      <c r="A2836" t="s">
        <v>623</v>
      </c>
      <c r="B2836" t="s">
        <v>646</v>
      </c>
      <c r="C2836" t="s">
        <v>27</v>
      </c>
      <c r="D2836" t="s">
        <v>644</v>
      </c>
      <c r="E2836">
        <v>0</v>
      </c>
      <c r="F2836">
        <v>0</v>
      </c>
      <c r="G2836">
        <v>0</v>
      </c>
      <c r="H2836">
        <v>68.98</v>
      </c>
      <c r="I2836">
        <v>68.98</v>
      </c>
      <c r="J2836">
        <v>68.98</v>
      </c>
      <c r="K2836">
        <v>137.96</v>
      </c>
      <c r="L2836">
        <v>68.98</v>
      </c>
      <c r="M2836">
        <v>68.98</v>
      </c>
      <c r="N2836">
        <v>137.96</v>
      </c>
      <c r="O2836">
        <v>68.98</v>
      </c>
      <c r="P2836">
        <v>0</v>
      </c>
      <c r="Q2836">
        <v>689.8</v>
      </c>
    </row>
    <row r="2837" spans="1:17" x14ac:dyDescent="0.25">
      <c r="A2837" t="s">
        <v>623</v>
      </c>
      <c r="B2837" t="s">
        <v>646</v>
      </c>
      <c r="C2837" t="s">
        <v>21</v>
      </c>
      <c r="D2837" t="s">
        <v>647</v>
      </c>
      <c r="E2837">
        <v>0</v>
      </c>
      <c r="F2837">
        <v>68.98</v>
      </c>
      <c r="G2837">
        <v>0</v>
      </c>
      <c r="H2837">
        <v>68.98</v>
      </c>
      <c r="I2837">
        <v>68.98</v>
      </c>
      <c r="J2837">
        <v>68.98</v>
      </c>
      <c r="K2837">
        <v>68.98</v>
      </c>
      <c r="L2837">
        <v>68.98</v>
      </c>
      <c r="M2837">
        <v>68.98</v>
      </c>
      <c r="N2837">
        <v>68.98</v>
      </c>
      <c r="O2837">
        <v>68.98</v>
      </c>
      <c r="P2837">
        <v>68.98</v>
      </c>
      <c r="Q2837">
        <v>689.8</v>
      </c>
    </row>
    <row r="2838" spans="1:17" x14ac:dyDescent="0.25">
      <c r="A2838" t="s">
        <v>623</v>
      </c>
      <c r="B2838" t="s">
        <v>646</v>
      </c>
      <c r="C2838" t="s">
        <v>21</v>
      </c>
      <c r="D2838" t="s">
        <v>554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</row>
    <row r="2839" spans="1:17" x14ac:dyDescent="0.25">
      <c r="A2839" t="s">
        <v>623</v>
      </c>
      <c r="B2839" t="s">
        <v>646</v>
      </c>
      <c r="C2839" t="s">
        <v>21</v>
      </c>
      <c r="D2839" t="s">
        <v>643</v>
      </c>
      <c r="E2839">
        <v>67.27</v>
      </c>
      <c r="F2839">
        <v>68.98</v>
      </c>
      <c r="G2839">
        <v>68.98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205.23</v>
      </c>
    </row>
    <row r="2840" spans="1:17" x14ac:dyDescent="0.25">
      <c r="A2840" t="s">
        <v>623</v>
      </c>
      <c r="B2840" t="s">
        <v>646</v>
      </c>
      <c r="C2840" t="s">
        <v>21</v>
      </c>
      <c r="D2840" t="s">
        <v>644</v>
      </c>
      <c r="E2840">
        <v>67.27</v>
      </c>
      <c r="F2840">
        <v>68.98</v>
      </c>
      <c r="G2840">
        <v>68.98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205.23</v>
      </c>
    </row>
    <row r="2841" spans="1:17" x14ac:dyDescent="0.25">
      <c r="A2841" t="s">
        <v>623</v>
      </c>
      <c r="B2841" t="s">
        <v>646</v>
      </c>
      <c r="C2841" t="s">
        <v>21</v>
      </c>
      <c r="D2841" t="s">
        <v>645</v>
      </c>
      <c r="E2841">
        <v>0</v>
      </c>
      <c r="F2841">
        <v>68.98</v>
      </c>
      <c r="G2841">
        <v>0</v>
      </c>
      <c r="H2841">
        <v>68.98</v>
      </c>
      <c r="I2841">
        <v>68.98</v>
      </c>
      <c r="J2841">
        <v>68.98</v>
      </c>
      <c r="K2841">
        <v>68.98</v>
      </c>
      <c r="L2841">
        <v>68.98</v>
      </c>
      <c r="M2841">
        <v>0</v>
      </c>
      <c r="N2841">
        <v>68.98</v>
      </c>
      <c r="O2841">
        <v>0</v>
      </c>
      <c r="P2841">
        <v>68.98</v>
      </c>
      <c r="Q2841">
        <v>551.84</v>
      </c>
    </row>
    <row r="2842" spans="1:17" x14ac:dyDescent="0.25">
      <c r="A2842" t="s">
        <v>623</v>
      </c>
      <c r="B2842" t="s">
        <v>646</v>
      </c>
      <c r="C2842" t="s">
        <v>21</v>
      </c>
      <c r="D2842" t="s">
        <v>648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</row>
    <row r="2843" spans="1:17" x14ac:dyDescent="0.25">
      <c r="A2843" t="s">
        <v>623</v>
      </c>
      <c r="B2843" t="s">
        <v>646</v>
      </c>
      <c r="C2843" t="s">
        <v>21</v>
      </c>
      <c r="D2843" t="s">
        <v>91</v>
      </c>
      <c r="E2843">
        <v>0</v>
      </c>
      <c r="F2843">
        <v>0</v>
      </c>
      <c r="G2843">
        <v>66</v>
      </c>
      <c r="H2843">
        <v>66</v>
      </c>
      <c r="I2843">
        <v>132</v>
      </c>
      <c r="J2843">
        <v>66</v>
      </c>
      <c r="K2843">
        <v>66</v>
      </c>
      <c r="L2843">
        <v>66</v>
      </c>
      <c r="M2843">
        <v>132</v>
      </c>
      <c r="N2843">
        <v>66</v>
      </c>
      <c r="O2843">
        <v>198</v>
      </c>
      <c r="P2843">
        <v>132</v>
      </c>
      <c r="Q2843">
        <v>990</v>
      </c>
    </row>
    <row r="2844" spans="1:17" x14ac:dyDescent="0.25">
      <c r="A2844" t="s">
        <v>623</v>
      </c>
      <c r="B2844" t="s">
        <v>646</v>
      </c>
      <c r="C2844" t="s">
        <v>21</v>
      </c>
      <c r="D2844" t="s">
        <v>424</v>
      </c>
      <c r="E2844">
        <v>0</v>
      </c>
      <c r="F2844">
        <v>0</v>
      </c>
      <c r="G2844">
        <v>66.010000000000005</v>
      </c>
      <c r="H2844">
        <v>132.02000000000001</v>
      </c>
      <c r="I2844">
        <v>66.010000000000005</v>
      </c>
      <c r="J2844">
        <v>198.03</v>
      </c>
      <c r="K2844">
        <v>330.03</v>
      </c>
      <c r="L2844">
        <v>396.04</v>
      </c>
      <c r="M2844">
        <v>462.05</v>
      </c>
      <c r="N2844">
        <v>330.03</v>
      </c>
      <c r="O2844">
        <v>198.02</v>
      </c>
      <c r="P2844">
        <v>330.05</v>
      </c>
      <c r="Q2844">
        <v>2508.29</v>
      </c>
    </row>
    <row r="2845" spans="1:17" x14ac:dyDescent="0.25">
      <c r="A2845" t="s">
        <v>623</v>
      </c>
      <c r="B2845" t="s">
        <v>646</v>
      </c>
      <c r="C2845" t="s">
        <v>21</v>
      </c>
      <c r="D2845" t="s">
        <v>144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</row>
    <row r="2846" spans="1:17" x14ac:dyDescent="0.25">
      <c r="A2846" t="s">
        <v>623</v>
      </c>
      <c r="B2846" t="s">
        <v>646</v>
      </c>
      <c r="C2846" t="s">
        <v>21</v>
      </c>
      <c r="D2846" t="s">
        <v>118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72</v>
      </c>
      <c r="K2846">
        <v>144</v>
      </c>
      <c r="L2846">
        <v>0</v>
      </c>
      <c r="M2846">
        <v>216</v>
      </c>
      <c r="N2846">
        <v>144</v>
      </c>
      <c r="O2846">
        <v>216</v>
      </c>
      <c r="P2846">
        <v>144</v>
      </c>
      <c r="Q2846">
        <v>936</v>
      </c>
    </row>
    <row r="2847" spans="1:17" x14ac:dyDescent="0.25">
      <c r="A2847" t="s">
        <v>623</v>
      </c>
      <c r="B2847" t="s">
        <v>646</v>
      </c>
      <c r="C2847" t="s">
        <v>21</v>
      </c>
      <c r="D2847" t="s">
        <v>649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132</v>
      </c>
      <c r="L2847">
        <v>132</v>
      </c>
      <c r="M2847">
        <v>264</v>
      </c>
      <c r="N2847">
        <v>132</v>
      </c>
      <c r="O2847">
        <v>198</v>
      </c>
      <c r="P2847">
        <v>66</v>
      </c>
      <c r="Q2847">
        <v>924</v>
      </c>
    </row>
    <row r="2848" spans="1:17" x14ac:dyDescent="0.25">
      <c r="A2848" t="s">
        <v>623</v>
      </c>
      <c r="B2848" t="s">
        <v>646</v>
      </c>
      <c r="C2848" t="s">
        <v>21</v>
      </c>
      <c r="D2848" t="s">
        <v>650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72</v>
      </c>
      <c r="M2848">
        <v>0</v>
      </c>
      <c r="N2848">
        <v>72</v>
      </c>
      <c r="O2848">
        <v>0</v>
      </c>
      <c r="P2848">
        <v>72</v>
      </c>
      <c r="Q2848">
        <v>216</v>
      </c>
    </row>
    <row r="2849" spans="1:17" x14ac:dyDescent="0.25">
      <c r="A2849" t="s">
        <v>623</v>
      </c>
      <c r="B2849" t="s">
        <v>646</v>
      </c>
      <c r="C2849" t="s">
        <v>87</v>
      </c>
      <c r="D2849" t="s">
        <v>643</v>
      </c>
      <c r="E2849">
        <v>67.27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67.27</v>
      </c>
    </row>
    <row r="2850" spans="1:17" x14ac:dyDescent="0.25">
      <c r="A2850" t="s">
        <v>623</v>
      </c>
      <c r="B2850" t="s">
        <v>646</v>
      </c>
      <c r="C2850" t="s">
        <v>87</v>
      </c>
      <c r="D2850" t="s">
        <v>645</v>
      </c>
      <c r="E2850">
        <v>67.27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67.27</v>
      </c>
    </row>
    <row r="2851" spans="1:17" x14ac:dyDescent="0.25">
      <c r="A2851" t="s">
        <v>623</v>
      </c>
      <c r="B2851" t="s">
        <v>646</v>
      </c>
      <c r="C2851" t="s">
        <v>87</v>
      </c>
      <c r="D2851" t="s">
        <v>974</v>
      </c>
      <c r="E2851">
        <v>0</v>
      </c>
      <c r="F2851">
        <v>70.760000000000005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70.760000000000005</v>
      </c>
    </row>
    <row r="2852" spans="1:17" x14ac:dyDescent="0.25">
      <c r="A2852" t="s">
        <v>623</v>
      </c>
      <c r="B2852" t="s">
        <v>646</v>
      </c>
      <c r="C2852" t="s">
        <v>14</v>
      </c>
      <c r="D2852" t="s">
        <v>782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72.45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72.45</v>
      </c>
    </row>
    <row r="2853" spans="1:17" x14ac:dyDescent="0.25">
      <c r="A2853" t="s">
        <v>623</v>
      </c>
      <c r="B2853" t="s">
        <v>651</v>
      </c>
      <c r="C2853" t="s">
        <v>17</v>
      </c>
      <c r="D2853" t="s">
        <v>647</v>
      </c>
      <c r="E2853">
        <v>11.9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11.9</v>
      </c>
    </row>
    <row r="2854" spans="1:17" x14ac:dyDescent="0.25">
      <c r="A2854" t="s">
        <v>623</v>
      </c>
      <c r="B2854" t="s">
        <v>651</v>
      </c>
      <c r="C2854" t="s">
        <v>27</v>
      </c>
      <c r="D2854" t="s">
        <v>723</v>
      </c>
      <c r="E2854">
        <v>0</v>
      </c>
      <c r="F2854">
        <v>0</v>
      </c>
      <c r="G2854">
        <v>0</v>
      </c>
      <c r="H2854">
        <v>24.82</v>
      </c>
      <c r="I2854">
        <v>12.41</v>
      </c>
      <c r="J2854">
        <v>0</v>
      </c>
      <c r="K2854">
        <v>12.41</v>
      </c>
      <c r="L2854">
        <v>0</v>
      </c>
      <c r="M2854">
        <v>24.82</v>
      </c>
      <c r="N2854">
        <v>12.41</v>
      </c>
      <c r="O2854">
        <v>12.41</v>
      </c>
      <c r="P2854">
        <v>24.82</v>
      </c>
      <c r="Q2854">
        <v>124.1</v>
      </c>
    </row>
    <row r="2855" spans="1:17" x14ac:dyDescent="0.25">
      <c r="A2855" t="s">
        <v>623</v>
      </c>
      <c r="B2855" t="s">
        <v>651</v>
      </c>
      <c r="C2855" t="s">
        <v>27</v>
      </c>
      <c r="D2855" t="s">
        <v>737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60</v>
      </c>
      <c r="O2855">
        <v>0</v>
      </c>
      <c r="P2855">
        <v>0</v>
      </c>
      <c r="Q2855">
        <v>60</v>
      </c>
    </row>
    <row r="2856" spans="1:17" x14ac:dyDescent="0.25">
      <c r="A2856" t="s">
        <v>623</v>
      </c>
      <c r="B2856" t="s">
        <v>651</v>
      </c>
      <c r="C2856" t="s">
        <v>27</v>
      </c>
      <c r="D2856" t="s">
        <v>643</v>
      </c>
      <c r="E2856">
        <v>0</v>
      </c>
      <c r="F2856">
        <v>0</v>
      </c>
      <c r="G2856">
        <v>24.82</v>
      </c>
      <c r="H2856">
        <v>49.63</v>
      </c>
      <c r="I2856">
        <v>49.64</v>
      </c>
      <c r="J2856">
        <v>74.430000000000007</v>
      </c>
      <c r="K2856">
        <v>24.82</v>
      </c>
      <c r="L2856">
        <v>49.64</v>
      </c>
      <c r="M2856">
        <v>62.05</v>
      </c>
      <c r="N2856">
        <v>62.04</v>
      </c>
      <c r="O2856">
        <v>62.04</v>
      </c>
      <c r="P2856">
        <v>37.22</v>
      </c>
      <c r="Q2856">
        <v>496.33</v>
      </c>
    </row>
    <row r="2857" spans="1:17" x14ac:dyDescent="0.25">
      <c r="A2857" t="s">
        <v>623</v>
      </c>
      <c r="B2857" t="s">
        <v>651</v>
      </c>
      <c r="C2857" t="s">
        <v>27</v>
      </c>
      <c r="D2857" t="s">
        <v>644</v>
      </c>
      <c r="E2857">
        <v>0</v>
      </c>
      <c r="F2857">
        <v>0</v>
      </c>
      <c r="G2857">
        <v>12.41</v>
      </c>
      <c r="H2857">
        <v>12.41</v>
      </c>
      <c r="I2857">
        <v>12.41</v>
      </c>
      <c r="J2857">
        <v>12.41</v>
      </c>
      <c r="K2857">
        <v>12.41</v>
      </c>
      <c r="L2857">
        <v>12.41</v>
      </c>
      <c r="M2857">
        <v>37.229999999999997</v>
      </c>
      <c r="N2857">
        <v>37.22</v>
      </c>
      <c r="O2857">
        <v>24.82</v>
      </c>
      <c r="P2857">
        <v>24.82</v>
      </c>
      <c r="Q2857">
        <v>198.55</v>
      </c>
    </row>
    <row r="2858" spans="1:17" x14ac:dyDescent="0.25">
      <c r="A2858" t="s">
        <v>623</v>
      </c>
      <c r="B2858" t="s">
        <v>651</v>
      </c>
      <c r="C2858" t="s">
        <v>27</v>
      </c>
      <c r="D2858" t="s">
        <v>652</v>
      </c>
      <c r="E2858">
        <v>0</v>
      </c>
      <c r="F2858">
        <v>0</v>
      </c>
      <c r="G2858">
        <v>0</v>
      </c>
      <c r="H2858">
        <v>14.5</v>
      </c>
      <c r="I2858">
        <v>0</v>
      </c>
      <c r="J2858">
        <v>14.5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29</v>
      </c>
    </row>
    <row r="2859" spans="1:17" x14ac:dyDescent="0.25">
      <c r="A2859" t="s">
        <v>623</v>
      </c>
      <c r="B2859" t="s">
        <v>651</v>
      </c>
      <c r="C2859" t="s">
        <v>27</v>
      </c>
      <c r="D2859" t="s">
        <v>112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14.86</v>
      </c>
      <c r="M2859">
        <v>0</v>
      </c>
      <c r="N2859">
        <v>0</v>
      </c>
      <c r="O2859">
        <v>0</v>
      </c>
      <c r="P2859">
        <v>0</v>
      </c>
      <c r="Q2859">
        <v>14.86</v>
      </c>
    </row>
    <row r="2860" spans="1:17" x14ac:dyDescent="0.25">
      <c r="A2860" t="s">
        <v>623</v>
      </c>
      <c r="B2860" t="s">
        <v>651</v>
      </c>
      <c r="C2860" t="s">
        <v>27</v>
      </c>
      <c r="D2860" t="s">
        <v>559</v>
      </c>
      <c r="E2860">
        <v>0</v>
      </c>
      <c r="F2860">
        <v>0</v>
      </c>
      <c r="G2860">
        <v>14.88</v>
      </c>
      <c r="H2860">
        <v>0</v>
      </c>
      <c r="I2860">
        <v>14.88</v>
      </c>
      <c r="J2860">
        <v>0</v>
      </c>
      <c r="K2860">
        <v>0</v>
      </c>
      <c r="L2860">
        <v>0</v>
      </c>
      <c r="M2860">
        <v>14.88</v>
      </c>
      <c r="N2860">
        <v>0</v>
      </c>
      <c r="O2860">
        <v>0</v>
      </c>
      <c r="P2860">
        <v>14.88</v>
      </c>
      <c r="Q2860">
        <v>59.52</v>
      </c>
    </row>
    <row r="2861" spans="1:17" x14ac:dyDescent="0.25">
      <c r="A2861" t="s">
        <v>623</v>
      </c>
      <c r="B2861" t="s">
        <v>651</v>
      </c>
      <c r="C2861" t="s">
        <v>27</v>
      </c>
      <c r="D2861" t="s">
        <v>114</v>
      </c>
      <c r="E2861">
        <v>0</v>
      </c>
      <c r="F2861">
        <v>0</v>
      </c>
      <c r="G2861">
        <v>0</v>
      </c>
      <c r="H2861">
        <v>0</v>
      </c>
      <c r="I2861">
        <v>84.88</v>
      </c>
      <c r="J2861">
        <v>84.88</v>
      </c>
      <c r="K2861">
        <v>21.22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190.98</v>
      </c>
    </row>
    <row r="2862" spans="1:17" x14ac:dyDescent="0.25">
      <c r="A2862" t="s">
        <v>623</v>
      </c>
      <c r="B2862" t="s">
        <v>651</v>
      </c>
      <c r="C2862" t="s">
        <v>27</v>
      </c>
      <c r="D2862" t="s">
        <v>122</v>
      </c>
      <c r="E2862">
        <v>0</v>
      </c>
      <c r="F2862">
        <v>0</v>
      </c>
      <c r="G2862">
        <v>0</v>
      </c>
      <c r="H2862">
        <v>14.88</v>
      </c>
      <c r="I2862">
        <v>29.76</v>
      </c>
      <c r="J2862">
        <v>44.64</v>
      </c>
      <c r="K2862">
        <v>29.76</v>
      </c>
      <c r="L2862">
        <v>14.88</v>
      </c>
      <c r="M2862">
        <v>14.88</v>
      </c>
      <c r="N2862">
        <v>44.64</v>
      </c>
      <c r="O2862">
        <v>0</v>
      </c>
      <c r="P2862">
        <v>0</v>
      </c>
      <c r="Q2862">
        <v>193.44</v>
      </c>
    </row>
    <row r="2863" spans="1:17" x14ac:dyDescent="0.25">
      <c r="A2863" t="s">
        <v>623</v>
      </c>
      <c r="B2863" t="s">
        <v>651</v>
      </c>
      <c r="C2863" t="s">
        <v>27</v>
      </c>
      <c r="D2863" t="s">
        <v>629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15</v>
      </c>
      <c r="M2863">
        <v>30</v>
      </c>
      <c r="N2863">
        <v>15</v>
      </c>
      <c r="O2863">
        <v>15</v>
      </c>
      <c r="P2863">
        <v>15</v>
      </c>
      <c r="Q2863">
        <v>90</v>
      </c>
    </row>
    <row r="2864" spans="1:17" x14ac:dyDescent="0.25">
      <c r="A2864" t="s">
        <v>623</v>
      </c>
      <c r="B2864" t="s">
        <v>651</v>
      </c>
      <c r="C2864" t="s">
        <v>27</v>
      </c>
      <c r="D2864" t="s">
        <v>627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29.7</v>
      </c>
      <c r="O2864">
        <v>29.7</v>
      </c>
      <c r="P2864">
        <v>14.85</v>
      </c>
      <c r="Q2864">
        <v>74.25</v>
      </c>
    </row>
    <row r="2865" spans="1:17" x14ac:dyDescent="0.25">
      <c r="A2865" t="s">
        <v>623</v>
      </c>
      <c r="B2865" t="s">
        <v>651</v>
      </c>
      <c r="C2865" t="s">
        <v>27</v>
      </c>
      <c r="D2865" t="s">
        <v>63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30</v>
      </c>
      <c r="O2865">
        <v>75</v>
      </c>
      <c r="P2865">
        <v>0</v>
      </c>
      <c r="Q2865">
        <v>105</v>
      </c>
    </row>
    <row r="2866" spans="1:17" x14ac:dyDescent="0.25">
      <c r="A2866" t="s">
        <v>623</v>
      </c>
      <c r="B2866" t="s">
        <v>651</v>
      </c>
      <c r="C2866" t="s">
        <v>27</v>
      </c>
      <c r="D2866" t="s">
        <v>638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75</v>
      </c>
      <c r="O2866">
        <v>60</v>
      </c>
      <c r="P2866">
        <v>60</v>
      </c>
      <c r="Q2866">
        <v>195</v>
      </c>
    </row>
    <row r="2867" spans="1:17" x14ac:dyDescent="0.25">
      <c r="A2867" t="s">
        <v>623</v>
      </c>
      <c r="B2867" t="s">
        <v>651</v>
      </c>
      <c r="C2867" t="s">
        <v>21</v>
      </c>
      <c r="D2867" t="s">
        <v>975</v>
      </c>
      <c r="E2867">
        <v>0</v>
      </c>
      <c r="F2867">
        <v>0</v>
      </c>
      <c r="G2867">
        <v>12.2</v>
      </c>
      <c r="H2867">
        <v>12.2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24.4</v>
      </c>
    </row>
    <row r="2868" spans="1:17" x14ac:dyDescent="0.25">
      <c r="A2868" t="s">
        <v>623</v>
      </c>
      <c r="B2868" t="s">
        <v>651</v>
      </c>
      <c r="C2868" t="s">
        <v>21</v>
      </c>
      <c r="D2868" t="s">
        <v>723</v>
      </c>
      <c r="E2868">
        <v>0</v>
      </c>
      <c r="F2868">
        <v>12.41</v>
      </c>
      <c r="G2868">
        <v>12.41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24.82</v>
      </c>
    </row>
    <row r="2869" spans="1:17" x14ac:dyDescent="0.25">
      <c r="A2869" t="s">
        <v>623</v>
      </c>
      <c r="B2869" t="s">
        <v>651</v>
      </c>
      <c r="C2869" t="s">
        <v>21</v>
      </c>
      <c r="D2869" t="s">
        <v>116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18.7</v>
      </c>
      <c r="N2869">
        <v>18.7</v>
      </c>
      <c r="O2869">
        <v>28.05</v>
      </c>
      <c r="P2869">
        <v>9.35</v>
      </c>
      <c r="Q2869">
        <v>74.8</v>
      </c>
    </row>
    <row r="2870" spans="1:17" x14ac:dyDescent="0.25">
      <c r="A2870" t="s">
        <v>623</v>
      </c>
      <c r="B2870" t="s">
        <v>651</v>
      </c>
      <c r="C2870" t="s">
        <v>21</v>
      </c>
      <c r="D2870" t="s">
        <v>653</v>
      </c>
      <c r="E2870">
        <v>12.1</v>
      </c>
      <c r="F2870">
        <v>12.1</v>
      </c>
      <c r="G2870">
        <v>0</v>
      </c>
      <c r="H2870">
        <v>12.41</v>
      </c>
      <c r="I2870">
        <v>0</v>
      </c>
      <c r="J2870">
        <v>12.41</v>
      </c>
      <c r="K2870">
        <v>0</v>
      </c>
      <c r="L2870">
        <v>0</v>
      </c>
      <c r="M2870">
        <v>12.41</v>
      </c>
      <c r="N2870">
        <v>12.41</v>
      </c>
      <c r="O2870">
        <v>24.82</v>
      </c>
      <c r="P2870">
        <v>24.81</v>
      </c>
      <c r="Q2870">
        <v>123.47</v>
      </c>
    </row>
    <row r="2871" spans="1:17" x14ac:dyDescent="0.25">
      <c r="A2871" t="s">
        <v>623</v>
      </c>
      <c r="B2871" t="s">
        <v>651</v>
      </c>
      <c r="C2871" t="s">
        <v>21</v>
      </c>
      <c r="D2871" t="s">
        <v>647</v>
      </c>
      <c r="E2871">
        <v>0</v>
      </c>
      <c r="F2871">
        <v>12.2</v>
      </c>
      <c r="G2871">
        <v>0</v>
      </c>
      <c r="H2871">
        <v>0</v>
      </c>
      <c r="I2871">
        <v>0</v>
      </c>
      <c r="J2871">
        <v>12.2</v>
      </c>
      <c r="K2871">
        <v>0</v>
      </c>
      <c r="L2871">
        <v>0</v>
      </c>
      <c r="M2871">
        <v>12.2</v>
      </c>
      <c r="N2871">
        <v>12.2</v>
      </c>
      <c r="O2871">
        <v>0</v>
      </c>
      <c r="P2871">
        <v>0</v>
      </c>
      <c r="Q2871">
        <v>48.8</v>
      </c>
    </row>
    <row r="2872" spans="1:17" x14ac:dyDescent="0.25">
      <c r="A2872" t="s">
        <v>623</v>
      </c>
      <c r="B2872" t="s">
        <v>651</v>
      </c>
      <c r="C2872" t="s">
        <v>21</v>
      </c>
      <c r="D2872" t="s">
        <v>560</v>
      </c>
      <c r="E2872">
        <v>0</v>
      </c>
      <c r="F2872">
        <v>12.41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12.41</v>
      </c>
      <c r="N2872">
        <v>0</v>
      </c>
      <c r="O2872">
        <v>12.41</v>
      </c>
      <c r="P2872">
        <v>0</v>
      </c>
      <c r="Q2872">
        <v>37.229999999999997</v>
      </c>
    </row>
    <row r="2873" spans="1:17" x14ac:dyDescent="0.25">
      <c r="A2873" t="s">
        <v>623</v>
      </c>
      <c r="B2873" t="s">
        <v>651</v>
      </c>
      <c r="C2873" t="s">
        <v>21</v>
      </c>
      <c r="D2873" t="s">
        <v>554</v>
      </c>
      <c r="E2873">
        <v>0</v>
      </c>
      <c r="F2873">
        <v>9.36</v>
      </c>
      <c r="G2873">
        <v>59.46</v>
      </c>
      <c r="H2873">
        <v>0</v>
      </c>
      <c r="I2873">
        <v>14.86</v>
      </c>
      <c r="J2873">
        <v>59.46</v>
      </c>
      <c r="K2873">
        <v>44.59</v>
      </c>
      <c r="L2873">
        <v>0</v>
      </c>
      <c r="M2873">
        <v>59.46</v>
      </c>
      <c r="N2873">
        <v>29.73</v>
      </c>
      <c r="O2873">
        <v>63.31</v>
      </c>
      <c r="P2873">
        <v>28.08</v>
      </c>
      <c r="Q2873">
        <v>368.31</v>
      </c>
    </row>
    <row r="2874" spans="1:17" x14ac:dyDescent="0.25">
      <c r="A2874" t="s">
        <v>623</v>
      </c>
      <c r="B2874" t="s">
        <v>651</v>
      </c>
      <c r="C2874" t="s">
        <v>21</v>
      </c>
      <c r="D2874" t="s">
        <v>654</v>
      </c>
      <c r="E2874">
        <v>0</v>
      </c>
      <c r="F2874">
        <v>0</v>
      </c>
      <c r="G2874">
        <v>24.4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24.4</v>
      </c>
    </row>
    <row r="2875" spans="1:17" x14ac:dyDescent="0.25">
      <c r="A2875" t="s">
        <v>623</v>
      </c>
      <c r="B2875" t="s">
        <v>651</v>
      </c>
      <c r="C2875" t="s">
        <v>21</v>
      </c>
      <c r="D2875" t="s">
        <v>980</v>
      </c>
      <c r="E2875">
        <v>0</v>
      </c>
      <c r="F2875">
        <v>35.700000000000003</v>
      </c>
      <c r="G2875">
        <v>36.6</v>
      </c>
      <c r="H2875">
        <v>0</v>
      </c>
      <c r="I2875">
        <v>24.4</v>
      </c>
      <c r="J2875">
        <v>24.4</v>
      </c>
      <c r="K2875">
        <v>36.6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157.69999999999999</v>
      </c>
    </row>
    <row r="2876" spans="1:17" x14ac:dyDescent="0.25">
      <c r="A2876" t="s">
        <v>623</v>
      </c>
      <c r="B2876" t="s">
        <v>651</v>
      </c>
      <c r="C2876" t="s">
        <v>21</v>
      </c>
      <c r="D2876" t="s">
        <v>655</v>
      </c>
      <c r="E2876">
        <v>0</v>
      </c>
      <c r="F2876">
        <v>0</v>
      </c>
      <c r="G2876">
        <v>12.41</v>
      </c>
      <c r="H2876">
        <v>12.41</v>
      </c>
      <c r="I2876">
        <v>0</v>
      </c>
      <c r="J2876">
        <v>12.41</v>
      </c>
      <c r="K2876">
        <v>12.41</v>
      </c>
      <c r="L2876">
        <v>0</v>
      </c>
      <c r="M2876">
        <v>12.41</v>
      </c>
      <c r="N2876">
        <v>12.41</v>
      </c>
      <c r="O2876">
        <v>0</v>
      </c>
      <c r="P2876">
        <v>0</v>
      </c>
      <c r="Q2876">
        <v>74.459999999999994</v>
      </c>
    </row>
    <row r="2877" spans="1:17" x14ac:dyDescent="0.25">
      <c r="A2877" t="s">
        <v>623</v>
      </c>
      <c r="B2877" t="s">
        <v>651</v>
      </c>
      <c r="C2877" t="s">
        <v>21</v>
      </c>
      <c r="D2877" t="s">
        <v>625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30</v>
      </c>
      <c r="Q2877">
        <v>30</v>
      </c>
    </row>
    <row r="2878" spans="1:17" x14ac:dyDescent="0.25">
      <c r="A2878" t="s">
        <v>623</v>
      </c>
      <c r="B2878" t="s">
        <v>651</v>
      </c>
      <c r="C2878" t="s">
        <v>21</v>
      </c>
      <c r="D2878" t="s">
        <v>643</v>
      </c>
      <c r="E2878">
        <v>24.2</v>
      </c>
      <c r="F2878">
        <v>36.92</v>
      </c>
      <c r="G2878">
        <v>24.82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85.94</v>
      </c>
    </row>
    <row r="2879" spans="1:17" x14ac:dyDescent="0.25">
      <c r="A2879" t="s">
        <v>623</v>
      </c>
      <c r="B2879" t="s">
        <v>651</v>
      </c>
      <c r="C2879" t="s">
        <v>21</v>
      </c>
      <c r="D2879" t="s">
        <v>644</v>
      </c>
      <c r="E2879">
        <v>0</v>
      </c>
      <c r="F2879">
        <v>12.1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12.1</v>
      </c>
    </row>
    <row r="2880" spans="1:17" x14ac:dyDescent="0.25">
      <c r="A2880" t="s">
        <v>623</v>
      </c>
      <c r="B2880" t="s">
        <v>651</v>
      </c>
      <c r="C2880" t="s">
        <v>21</v>
      </c>
      <c r="D2880" t="s">
        <v>656</v>
      </c>
      <c r="E2880">
        <v>0</v>
      </c>
      <c r="F2880">
        <v>0</v>
      </c>
      <c r="G2880">
        <v>0</v>
      </c>
      <c r="H2880">
        <v>0</v>
      </c>
      <c r="I2880">
        <v>18.72</v>
      </c>
      <c r="J2880">
        <v>0</v>
      </c>
      <c r="K2880">
        <v>10.75</v>
      </c>
      <c r="L2880">
        <v>0</v>
      </c>
      <c r="M2880">
        <v>10.75</v>
      </c>
      <c r="N2880">
        <v>21.5</v>
      </c>
      <c r="O2880">
        <v>10.75</v>
      </c>
      <c r="P2880">
        <v>0</v>
      </c>
      <c r="Q2880">
        <v>72.47</v>
      </c>
    </row>
    <row r="2881" spans="1:17" x14ac:dyDescent="0.25">
      <c r="A2881" t="s">
        <v>623</v>
      </c>
      <c r="B2881" t="s">
        <v>651</v>
      </c>
      <c r="C2881" t="s">
        <v>21</v>
      </c>
      <c r="D2881" t="s">
        <v>69</v>
      </c>
      <c r="E2881">
        <v>14.5</v>
      </c>
      <c r="F2881">
        <v>0</v>
      </c>
      <c r="G2881">
        <v>14.86</v>
      </c>
      <c r="H2881">
        <v>29.72</v>
      </c>
      <c r="I2881">
        <v>0</v>
      </c>
      <c r="J2881">
        <v>14.86</v>
      </c>
      <c r="K2881">
        <v>14.86</v>
      </c>
      <c r="L2881">
        <v>0</v>
      </c>
      <c r="M2881">
        <v>29.72</v>
      </c>
      <c r="N2881">
        <v>14.86</v>
      </c>
      <c r="O2881">
        <v>14.86</v>
      </c>
      <c r="P2881">
        <v>14.86</v>
      </c>
      <c r="Q2881">
        <v>163.1</v>
      </c>
    </row>
    <row r="2882" spans="1:17" x14ac:dyDescent="0.25">
      <c r="A2882" t="s">
        <v>623</v>
      </c>
      <c r="B2882" t="s">
        <v>651</v>
      </c>
      <c r="C2882" t="s">
        <v>21</v>
      </c>
      <c r="D2882" t="s">
        <v>639</v>
      </c>
      <c r="E2882">
        <v>0</v>
      </c>
      <c r="F2882">
        <v>12.41</v>
      </c>
      <c r="G2882">
        <v>12.41</v>
      </c>
      <c r="H2882">
        <v>12.41</v>
      </c>
      <c r="I2882">
        <v>12.41</v>
      </c>
      <c r="J2882">
        <v>0</v>
      </c>
      <c r="K2882">
        <v>12.41</v>
      </c>
      <c r="L2882">
        <v>0</v>
      </c>
      <c r="M2882">
        <v>12.41</v>
      </c>
      <c r="N2882">
        <v>0</v>
      </c>
      <c r="O2882">
        <v>12.41</v>
      </c>
      <c r="P2882">
        <v>12.41</v>
      </c>
      <c r="Q2882">
        <v>99.28</v>
      </c>
    </row>
    <row r="2883" spans="1:17" x14ac:dyDescent="0.25">
      <c r="A2883" t="s">
        <v>623</v>
      </c>
      <c r="B2883" t="s">
        <v>651</v>
      </c>
      <c r="C2883" t="s">
        <v>21</v>
      </c>
      <c r="D2883" t="s">
        <v>657</v>
      </c>
      <c r="E2883">
        <v>0</v>
      </c>
      <c r="F2883">
        <v>0</v>
      </c>
      <c r="G2883">
        <v>0</v>
      </c>
      <c r="H2883">
        <v>0</v>
      </c>
      <c r="I2883">
        <v>18.7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18.7</v>
      </c>
    </row>
    <row r="2884" spans="1:17" x14ac:dyDescent="0.25">
      <c r="A2884" t="s">
        <v>623</v>
      </c>
      <c r="B2884" t="s">
        <v>651</v>
      </c>
      <c r="C2884" t="s">
        <v>21</v>
      </c>
      <c r="D2884" t="s">
        <v>86</v>
      </c>
      <c r="E2884">
        <v>16.399999999999999</v>
      </c>
      <c r="F2884">
        <v>0</v>
      </c>
      <c r="G2884">
        <v>29.73</v>
      </c>
      <c r="H2884">
        <v>0</v>
      </c>
      <c r="I2884">
        <v>29.73</v>
      </c>
      <c r="J2884">
        <v>0</v>
      </c>
      <c r="K2884">
        <v>14.86</v>
      </c>
      <c r="L2884">
        <v>14.86</v>
      </c>
      <c r="M2884">
        <v>14.86</v>
      </c>
      <c r="N2884">
        <v>0</v>
      </c>
      <c r="O2884">
        <v>9.35</v>
      </c>
      <c r="P2884">
        <v>0</v>
      </c>
      <c r="Q2884">
        <v>129.79</v>
      </c>
    </row>
    <row r="2885" spans="1:17" x14ac:dyDescent="0.25">
      <c r="A2885" t="s">
        <v>623</v>
      </c>
      <c r="B2885" t="s">
        <v>651</v>
      </c>
      <c r="C2885" t="s">
        <v>21</v>
      </c>
      <c r="D2885" t="s">
        <v>504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28.05</v>
      </c>
      <c r="O2885">
        <v>0</v>
      </c>
      <c r="P2885">
        <v>9.35</v>
      </c>
      <c r="Q2885">
        <v>37.4</v>
      </c>
    </row>
    <row r="2886" spans="1:17" x14ac:dyDescent="0.25">
      <c r="A2886" t="s">
        <v>623</v>
      </c>
      <c r="B2886" t="s">
        <v>651</v>
      </c>
      <c r="C2886" t="s">
        <v>21</v>
      </c>
      <c r="D2886" t="s">
        <v>109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</row>
    <row r="2887" spans="1:17" x14ac:dyDescent="0.25">
      <c r="A2887" t="s">
        <v>623</v>
      </c>
      <c r="B2887" t="s">
        <v>651</v>
      </c>
      <c r="C2887" t="s">
        <v>21</v>
      </c>
      <c r="D2887" t="s">
        <v>91</v>
      </c>
      <c r="E2887">
        <v>0</v>
      </c>
      <c r="F2887">
        <v>0</v>
      </c>
      <c r="G2887">
        <v>56</v>
      </c>
      <c r="H2887">
        <v>70</v>
      </c>
      <c r="I2887">
        <v>42</v>
      </c>
      <c r="J2887">
        <v>84</v>
      </c>
      <c r="K2887">
        <v>28</v>
      </c>
      <c r="L2887">
        <v>28</v>
      </c>
      <c r="M2887">
        <v>84</v>
      </c>
      <c r="N2887">
        <v>84</v>
      </c>
      <c r="O2887">
        <v>84</v>
      </c>
      <c r="P2887">
        <v>42</v>
      </c>
      <c r="Q2887">
        <v>602</v>
      </c>
    </row>
    <row r="2888" spans="1:17" x14ac:dyDescent="0.25">
      <c r="A2888" t="s">
        <v>623</v>
      </c>
      <c r="B2888" t="s">
        <v>651</v>
      </c>
      <c r="C2888" t="s">
        <v>21</v>
      </c>
      <c r="D2888" t="s">
        <v>144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</row>
    <row r="2889" spans="1:17" x14ac:dyDescent="0.25">
      <c r="A2889" t="s">
        <v>623</v>
      </c>
      <c r="B2889" t="s">
        <v>651</v>
      </c>
      <c r="C2889" t="s">
        <v>21</v>
      </c>
      <c r="D2889" t="s">
        <v>118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43.5</v>
      </c>
      <c r="K2889">
        <v>29</v>
      </c>
      <c r="L2889">
        <v>0</v>
      </c>
      <c r="M2889">
        <v>58</v>
      </c>
      <c r="N2889">
        <v>29</v>
      </c>
      <c r="O2889">
        <v>58</v>
      </c>
      <c r="P2889">
        <v>43.5</v>
      </c>
      <c r="Q2889">
        <v>261</v>
      </c>
    </row>
    <row r="2890" spans="1:17" x14ac:dyDescent="0.25">
      <c r="A2890" t="s">
        <v>623</v>
      </c>
      <c r="B2890" t="s">
        <v>651</v>
      </c>
      <c r="C2890" t="s">
        <v>21</v>
      </c>
      <c r="D2890" t="s">
        <v>640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15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15</v>
      </c>
    </row>
    <row r="2891" spans="1:17" x14ac:dyDescent="0.25">
      <c r="A2891" t="s">
        <v>623</v>
      </c>
      <c r="B2891" t="s">
        <v>651</v>
      </c>
      <c r="C2891" t="s">
        <v>21</v>
      </c>
      <c r="D2891" t="s">
        <v>658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14.85</v>
      </c>
      <c r="O2891">
        <v>0</v>
      </c>
      <c r="P2891">
        <v>0</v>
      </c>
      <c r="Q2891">
        <v>14.85</v>
      </c>
    </row>
    <row r="2892" spans="1:17" x14ac:dyDescent="0.25">
      <c r="A2892" t="s">
        <v>623</v>
      </c>
      <c r="B2892" t="s">
        <v>651</v>
      </c>
      <c r="C2892" t="s">
        <v>21</v>
      </c>
      <c r="D2892" t="s">
        <v>650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15</v>
      </c>
      <c r="M2892">
        <v>0</v>
      </c>
      <c r="N2892">
        <v>15</v>
      </c>
      <c r="O2892">
        <v>0</v>
      </c>
      <c r="P2892">
        <v>15</v>
      </c>
      <c r="Q2892">
        <v>45</v>
      </c>
    </row>
    <row r="2893" spans="1:17" x14ac:dyDescent="0.25">
      <c r="A2893" t="s">
        <v>623</v>
      </c>
      <c r="B2893" t="s">
        <v>651</v>
      </c>
      <c r="C2893" t="s">
        <v>21</v>
      </c>
      <c r="D2893" t="s">
        <v>659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44.55</v>
      </c>
      <c r="P2893">
        <v>0</v>
      </c>
      <c r="Q2893">
        <v>44.55</v>
      </c>
    </row>
    <row r="2894" spans="1:17" x14ac:dyDescent="0.25">
      <c r="A2894" t="s">
        <v>623</v>
      </c>
      <c r="B2894" t="s">
        <v>651</v>
      </c>
      <c r="C2894" t="s">
        <v>87</v>
      </c>
      <c r="D2894" t="s">
        <v>723</v>
      </c>
      <c r="E2894">
        <v>12.1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12.1</v>
      </c>
    </row>
    <row r="2895" spans="1:17" x14ac:dyDescent="0.25">
      <c r="A2895" t="s">
        <v>623</v>
      </c>
      <c r="B2895" t="s">
        <v>651</v>
      </c>
      <c r="C2895" t="s">
        <v>87</v>
      </c>
      <c r="D2895" t="s">
        <v>654</v>
      </c>
      <c r="E2895">
        <v>0</v>
      </c>
      <c r="F2895">
        <v>12.2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12.2</v>
      </c>
    </row>
    <row r="2896" spans="1:17" x14ac:dyDescent="0.25">
      <c r="A2896" t="s">
        <v>623</v>
      </c>
      <c r="B2896" t="s">
        <v>651</v>
      </c>
      <c r="C2896" t="s">
        <v>87</v>
      </c>
      <c r="D2896" t="s">
        <v>643</v>
      </c>
      <c r="E2896">
        <v>0</v>
      </c>
      <c r="F2896">
        <v>12.41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12.41</v>
      </c>
    </row>
    <row r="2897" spans="1:17" x14ac:dyDescent="0.25">
      <c r="A2897" t="s">
        <v>623</v>
      </c>
      <c r="B2897" t="s">
        <v>651</v>
      </c>
      <c r="C2897" t="s">
        <v>87</v>
      </c>
      <c r="D2897" t="s">
        <v>644</v>
      </c>
      <c r="E2897">
        <v>12.1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12.1</v>
      </c>
    </row>
    <row r="2898" spans="1:17" x14ac:dyDescent="0.25">
      <c r="A2898" t="s">
        <v>623</v>
      </c>
      <c r="B2898" t="s">
        <v>651</v>
      </c>
      <c r="C2898" t="s">
        <v>87</v>
      </c>
      <c r="D2898" t="s">
        <v>721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</row>
    <row r="2899" spans="1:17" x14ac:dyDescent="0.25">
      <c r="A2899" t="s">
        <v>623</v>
      </c>
      <c r="B2899" t="s">
        <v>651</v>
      </c>
      <c r="C2899" t="s">
        <v>87</v>
      </c>
      <c r="D2899" t="s">
        <v>91</v>
      </c>
      <c r="E2899">
        <v>0</v>
      </c>
      <c r="F2899">
        <v>0</v>
      </c>
      <c r="G2899">
        <v>56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56</v>
      </c>
    </row>
    <row r="2900" spans="1:17" x14ac:dyDescent="0.25">
      <c r="A2900" t="s">
        <v>623</v>
      </c>
      <c r="B2900" t="s">
        <v>651</v>
      </c>
      <c r="C2900" t="s">
        <v>87</v>
      </c>
      <c r="D2900" t="s">
        <v>92</v>
      </c>
      <c r="E2900">
        <v>0</v>
      </c>
      <c r="F2900">
        <v>0</v>
      </c>
      <c r="G2900">
        <v>14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14</v>
      </c>
    </row>
    <row r="2901" spans="1:17" x14ac:dyDescent="0.25">
      <c r="A2901" t="s">
        <v>623</v>
      </c>
      <c r="B2901" t="s">
        <v>651</v>
      </c>
      <c r="C2901" t="s">
        <v>14</v>
      </c>
      <c r="D2901" t="s">
        <v>101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159.15</v>
      </c>
      <c r="P2901">
        <v>0</v>
      </c>
      <c r="Q2901">
        <v>159.15</v>
      </c>
    </row>
    <row r="2902" spans="1:17" x14ac:dyDescent="0.25">
      <c r="A2902" t="s">
        <v>623</v>
      </c>
      <c r="B2902" t="s">
        <v>651</v>
      </c>
      <c r="C2902" t="s">
        <v>14</v>
      </c>
      <c r="D2902" t="s">
        <v>717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</row>
    <row r="2903" spans="1:17" x14ac:dyDescent="0.25">
      <c r="A2903" t="s">
        <v>623</v>
      </c>
      <c r="B2903" t="s">
        <v>651</v>
      </c>
      <c r="C2903" t="s">
        <v>14</v>
      </c>
      <c r="D2903" t="s">
        <v>806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14.86</v>
      </c>
      <c r="O2903">
        <v>0</v>
      </c>
      <c r="P2903">
        <v>0</v>
      </c>
      <c r="Q2903">
        <v>14.86</v>
      </c>
    </row>
    <row r="2904" spans="1:17" x14ac:dyDescent="0.25">
      <c r="A2904" t="s">
        <v>623</v>
      </c>
      <c r="B2904" t="s">
        <v>651</v>
      </c>
      <c r="C2904" t="s">
        <v>14</v>
      </c>
      <c r="D2904" t="s">
        <v>771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14.86</v>
      </c>
      <c r="O2904">
        <v>0</v>
      </c>
      <c r="P2904">
        <v>0</v>
      </c>
      <c r="Q2904">
        <v>14.86</v>
      </c>
    </row>
    <row r="2905" spans="1:17" x14ac:dyDescent="0.25">
      <c r="A2905" t="s">
        <v>623</v>
      </c>
      <c r="B2905" t="s">
        <v>651</v>
      </c>
      <c r="C2905" t="s">
        <v>14</v>
      </c>
      <c r="D2905" t="s">
        <v>94</v>
      </c>
      <c r="E2905">
        <v>24.2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24.2</v>
      </c>
    </row>
    <row r="2906" spans="1:17" x14ac:dyDescent="0.25">
      <c r="A2906" t="s">
        <v>623</v>
      </c>
      <c r="B2906" t="s">
        <v>651</v>
      </c>
      <c r="C2906" t="s">
        <v>14</v>
      </c>
      <c r="D2906" t="s">
        <v>984</v>
      </c>
      <c r="E2906">
        <v>0</v>
      </c>
      <c r="F2906">
        <v>0</v>
      </c>
      <c r="G2906">
        <v>31.83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12.2</v>
      </c>
      <c r="O2906">
        <v>12.2</v>
      </c>
      <c r="P2906">
        <v>0</v>
      </c>
      <c r="Q2906">
        <v>56.23</v>
      </c>
    </row>
    <row r="2907" spans="1:17" x14ac:dyDescent="0.25">
      <c r="A2907" t="s">
        <v>623</v>
      </c>
      <c r="B2907" t="s">
        <v>651</v>
      </c>
      <c r="C2907" t="s">
        <v>120</v>
      </c>
      <c r="D2907" t="s">
        <v>723</v>
      </c>
      <c r="E2907">
        <v>12.1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12.1</v>
      </c>
    </row>
    <row r="2908" spans="1:17" x14ac:dyDescent="0.25">
      <c r="A2908" t="s">
        <v>623</v>
      </c>
      <c r="B2908" t="s">
        <v>651</v>
      </c>
      <c r="C2908" t="s">
        <v>120</v>
      </c>
      <c r="D2908" t="s">
        <v>643</v>
      </c>
      <c r="E2908">
        <v>12.1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12.1</v>
      </c>
    </row>
    <row r="2909" spans="1:17" x14ac:dyDescent="0.25">
      <c r="A2909" t="s">
        <v>623</v>
      </c>
      <c r="B2909" t="s">
        <v>660</v>
      </c>
      <c r="C2909" t="s">
        <v>27</v>
      </c>
      <c r="D2909" t="s">
        <v>643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74.430000000000007</v>
      </c>
      <c r="Q2909">
        <v>74.430000000000007</v>
      </c>
    </row>
    <row r="2910" spans="1:17" x14ac:dyDescent="0.25">
      <c r="A2910" t="s">
        <v>623</v>
      </c>
      <c r="B2910" t="s">
        <v>660</v>
      </c>
      <c r="C2910" t="s">
        <v>27</v>
      </c>
      <c r="D2910" t="s">
        <v>114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127.32</v>
      </c>
      <c r="O2910">
        <v>0</v>
      </c>
      <c r="P2910">
        <v>0</v>
      </c>
      <c r="Q2910">
        <v>127.32</v>
      </c>
    </row>
    <row r="2911" spans="1:17" x14ac:dyDescent="0.25">
      <c r="A2911" t="s">
        <v>623</v>
      </c>
      <c r="B2911" t="s">
        <v>660</v>
      </c>
      <c r="C2911" t="s">
        <v>27</v>
      </c>
      <c r="D2911" t="s">
        <v>638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90</v>
      </c>
      <c r="P2911">
        <v>90</v>
      </c>
      <c r="Q2911">
        <v>180</v>
      </c>
    </row>
    <row r="2912" spans="1:17" x14ac:dyDescent="0.25">
      <c r="A2912" t="s">
        <v>623</v>
      </c>
      <c r="B2912" t="s">
        <v>660</v>
      </c>
      <c r="C2912" t="s">
        <v>14</v>
      </c>
      <c r="D2912" t="s">
        <v>970</v>
      </c>
      <c r="E2912">
        <v>71.400000000000006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73.2</v>
      </c>
      <c r="L2912">
        <v>0</v>
      </c>
      <c r="M2912">
        <v>0</v>
      </c>
      <c r="N2912">
        <v>0</v>
      </c>
      <c r="O2912">
        <v>73.2</v>
      </c>
      <c r="P2912">
        <v>0</v>
      </c>
      <c r="Q2912">
        <v>217.8</v>
      </c>
    </row>
    <row r="2913" spans="1:17" x14ac:dyDescent="0.25">
      <c r="A2913" t="s">
        <v>623</v>
      </c>
      <c r="B2913" t="s">
        <v>661</v>
      </c>
      <c r="C2913" t="s">
        <v>17</v>
      </c>
      <c r="D2913" t="s">
        <v>706</v>
      </c>
      <c r="E2913">
        <v>0</v>
      </c>
      <c r="F2913">
        <v>0</v>
      </c>
      <c r="G2913">
        <v>9.02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9.02</v>
      </c>
    </row>
    <row r="2914" spans="1:17" x14ac:dyDescent="0.25">
      <c r="A2914" t="s">
        <v>623</v>
      </c>
      <c r="B2914" t="s">
        <v>661</v>
      </c>
      <c r="C2914" t="s">
        <v>27</v>
      </c>
      <c r="D2914" t="s">
        <v>635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</row>
    <row r="2915" spans="1:17" x14ac:dyDescent="0.25">
      <c r="A2915" t="s">
        <v>623</v>
      </c>
      <c r="B2915" t="s">
        <v>661</v>
      </c>
      <c r="C2915" t="s">
        <v>21</v>
      </c>
      <c r="D2915" t="s">
        <v>760</v>
      </c>
      <c r="E2915">
        <v>0</v>
      </c>
      <c r="F2915">
        <v>0</v>
      </c>
      <c r="G2915">
        <v>46.27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46.27</v>
      </c>
    </row>
    <row r="2916" spans="1:17" x14ac:dyDescent="0.25">
      <c r="A2916" t="s">
        <v>623</v>
      </c>
      <c r="B2916" t="s">
        <v>661</v>
      </c>
      <c r="C2916" t="s">
        <v>87</v>
      </c>
      <c r="D2916" t="s">
        <v>982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</row>
    <row r="2917" spans="1:17" x14ac:dyDescent="0.25">
      <c r="A2917" t="s">
        <v>623</v>
      </c>
      <c r="B2917" t="s">
        <v>661</v>
      </c>
      <c r="C2917" t="s">
        <v>14</v>
      </c>
      <c r="D2917" t="s">
        <v>748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</row>
    <row r="2918" spans="1:17" x14ac:dyDescent="0.25">
      <c r="A2918" t="s">
        <v>623</v>
      </c>
      <c r="B2918" t="s">
        <v>662</v>
      </c>
      <c r="C2918" t="s">
        <v>17</v>
      </c>
      <c r="D2918" t="s">
        <v>706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</row>
    <row r="2919" spans="1:17" x14ac:dyDescent="0.25">
      <c r="A2919" t="s">
        <v>623</v>
      </c>
      <c r="B2919" t="s">
        <v>662</v>
      </c>
      <c r="C2919" t="s">
        <v>27</v>
      </c>
      <c r="D2919" t="s">
        <v>980</v>
      </c>
      <c r="E2919">
        <v>45.12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45.12</v>
      </c>
    </row>
    <row r="2920" spans="1:17" x14ac:dyDescent="0.25">
      <c r="A2920" t="s">
        <v>623</v>
      </c>
      <c r="B2920" t="s">
        <v>662</v>
      </c>
      <c r="C2920" t="s">
        <v>27</v>
      </c>
      <c r="D2920" t="s">
        <v>737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78</v>
      </c>
      <c r="O2920">
        <v>0</v>
      </c>
      <c r="P2920">
        <v>234</v>
      </c>
      <c r="Q2920">
        <v>312</v>
      </c>
    </row>
    <row r="2921" spans="1:17" x14ac:dyDescent="0.25">
      <c r="A2921" t="s">
        <v>623</v>
      </c>
      <c r="B2921" t="s">
        <v>662</v>
      </c>
      <c r="C2921" t="s">
        <v>27</v>
      </c>
      <c r="D2921" t="s">
        <v>63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216</v>
      </c>
      <c r="O2921">
        <v>360</v>
      </c>
      <c r="P2921">
        <v>72</v>
      </c>
      <c r="Q2921">
        <v>648</v>
      </c>
    </row>
    <row r="2922" spans="1:17" x14ac:dyDescent="0.25">
      <c r="A2922" t="s">
        <v>623</v>
      </c>
      <c r="B2922" t="s">
        <v>662</v>
      </c>
      <c r="C2922" t="s">
        <v>27</v>
      </c>
      <c r="D2922" t="s">
        <v>638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312</v>
      </c>
      <c r="O2922">
        <v>468</v>
      </c>
      <c r="P2922">
        <v>1092</v>
      </c>
      <c r="Q2922">
        <v>1872</v>
      </c>
    </row>
    <row r="2923" spans="1:17" x14ac:dyDescent="0.25">
      <c r="A2923" t="s">
        <v>623</v>
      </c>
      <c r="B2923" t="s">
        <v>662</v>
      </c>
      <c r="C2923" t="s">
        <v>663</v>
      </c>
      <c r="D2923" t="s">
        <v>984</v>
      </c>
      <c r="E2923">
        <v>45.12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45.12</v>
      </c>
    </row>
    <row r="2924" spans="1:17" x14ac:dyDescent="0.25">
      <c r="A2924" t="s">
        <v>623</v>
      </c>
      <c r="B2924" t="s">
        <v>662</v>
      </c>
      <c r="C2924" t="s">
        <v>21</v>
      </c>
      <c r="D2924" t="s">
        <v>754</v>
      </c>
      <c r="E2924">
        <v>45.12</v>
      </c>
      <c r="F2924">
        <v>46.27</v>
      </c>
      <c r="G2924">
        <v>92.54</v>
      </c>
      <c r="H2924">
        <v>92.54</v>
      </c>
      <c r="I2924">
        <v>46.27</v>
      </c>
      <c r="J2924">
        <v>46.27</v>
      </c>
      <c r="K2924">
        <v>46.27</v>
      </c>
      <c r="L2924">
        <v>46.27</v>
      </c>
      <c r="M2924">
        <v>0</v>
      </c>
      <c r="N2924">
        <v>46.27</v>
      </c>
      <c r="O2924">
        <v>46.27</v>
      </c>
      <c r="P2924">
        <v>46.27</v>
      </c>
      <c r="Q2924">
        <v>600.36</v>
      </c>
    </row>
    <row r="2925" spans="1:17" x14ac:dyDescent="0.25">
      <c r="A2925" t="s">
        <v>623</v>
      </c>
      <c r="B2925" t="s">
        <v>662</v>
      </c>
      <c r="C2925" t="s">
        <v>21</v>
      </c>
      <c r="D2925" t="s">
        <v>975</v>
      </c>
      <c r="E2925">
        <v>0</v>
      </c>
      <c r="F2925">
        <v>0</v>
      </c>
      <c r="G2925">
        <v>26.24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26.24</v>
      </c>
    </row>
    <row r="2926" spans="1:17" x14ac:dyDescent="0.25">
      <c r="A2926" t="s">
        <v>623</v>
      </c>
      <c r="B2926" t="s">
        <v>662</v>
      </c>
      <c r="C2926" t="s">
        <v>21</v>
      </c>
      <c r="D2926" t="s">
        <v>664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90.7</v>
      </c>
      <c r="O2926">
        <v>0</v>
      </c>
      <c r="P2926">
        <v>136.05000000000001</v>
      </c>
      <c r="Q2926">
        <v>226.75</v>
      </c>
    </row>
    <row r="2927" spans="1:17" x14ac:dyDescent="0.25">
      <c r="A2927" t="s">
        <v>623</v>
      </c>
      <c r="B2927" t="s">
        <v>662</v>
      </c>
      <c r="C2927" t="s">
        <v>21</v>
      </c>
      <c r="D2927" t="s">
        <v>760</v>
      </c>
      <c r="E2927">
        <v>135.36000000000001</v>
      </c>
      <c r="F2927">
        <v>185.07</v>
      </c>
      <c r="G2927">
        <v>185.08</v>
      </c>
      <c r="H2927">
        <v>277.60000000000002</v>
      </c>
      <c r="I2927">
        <v>185.08</v>
      </c>
      <c r="J2927">
        <v>231.35</v>
      </c>
      <c r="K2927">
        <v>185.07</v>
      </c>
      <c r="L2927">
        <v>231.34</v>
      </c>
      <c r="M2927">
        <v>231.34</v>
      </c>
      <c r="N2927">
        <v>277.60000000000002</v>
      </c>
      <c r="O2927">
        <v>370.13</v>
      </c>
      <c r="P2927">
        <v>185.07</v>
      </c>
      <c r="Q2927">
        <v>2680.09</v>
      </c>
    </row>
    <row r="2928" spans="1:17" x14ac:dyDescent="0.25">
      <c r="A2928" t="s">
        <v>623</v>
      </c>
      <c r="B2928" t="s">
        <v>662</v>
      </c>
      <c r="C2928" t="s">
        <v>21</v>
      </c>
      <c r="D2928" t="s">
        <v>116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</row>
    <row r="2929" spans="1:17" x14ac:dyDescent="0.25">
      <c r="A2929" t="s">
        <v>623</v>
      </c>
      <c r="B2929" t="s">
        <v>662</v>
      </c>
      <c r="C2929" t="s">
        <v>21</v>
      </c>
      <c r="D2929" t="s">
        <v>739</v>
      </c>
      <c r="E2929">
        <v>45.12</v>
      </c>
      <c r="F2929">
        <v>46.27</v>
      </c>
      <c r="G2929">
        <v>46.27</v>
      </c>
      <c r="H2929">
        <v>0</v>
      </c>
      <c r="I2929">
        <v>46.27</v>
      </c>
      <c r="J2929">
        <v>46.27</v>
      </c>
      <c r="K2929">
        <v>92.54</v>
      </c>
      <c r="L2929">
        <v>46.27</v>
      </c>
      <c r="M2929">
        <v>92.54</v>
      </c>
      <c r="N2929">
        <v>46.27</v>
      </c>
      <c r="O2929">
        <v>0</v>
      </c>
      <c r="P2929">
        <v>185.07</v>
      </c>
      <c r="Q2929">
        <v>692.89</v>
      </c>
    </row>
    <row r="2930" spans="1:17" x14ac:dyDescent="0.25">
      <c r="A2930" t="s">
        <v>623</v>
      </c>
      <c r="B2930" t="s">
        <v>662</v>
      </c>
      <c r="C2930" t="s">
        <v>21</v>
      </c>
      <c r="D2930" t="s">
        <v>630</v>
      </c>
      <c r="E2930">
        <v>0</v>
      </c>
      <c r="F2930">
        <v>0</v>
      </c>
      <c r="G2930">
        <v>46.27</v>
      </c>
      <c r="H2930">
        <v>0</v>
      </c>
      <c r="I2930">
        <v>46.27</v>
      </c>
      <c r="J2930">
        <v>0</v>
      </c>
      <c r="K2930">
        <v>0</v>
      </c>
      <c r="L2930">
        <v>46.27</v>
      </c>
      <c r="M2930">
        <v>92.54</v>
      </c>
      <c r="N2930">
        <v>92.54</v>
      </c>
      <c r="O2930">
        <v>46.27</v>
      </c>
      <c r="P2930">
        <v>46.27</v>
      </c>
      <c r="Q2930">
        <v>416.43</v>
      </c>
    </row>
    <row r="2931" spans="1:17" x14ac:dyDescent="0.25">
      <c r="A2931" t="s">
        <v>623</v>
      </c>
      <c r="B2931" t="s">
        <v>662</v>
      </c>
      <c r="C2931" t="s">
        <v>21</v>
      </c>
      <c r="D2931" t="s">
        <v>980</v>
      </c>
      <c r="E2931">
        <v>0</v>
      </c>
      <c r="F2931">
        <v>46.27</v>
      </c>
      <c r="G2931">
        <v>46.27</v>
      </c>
      <c r="H2931">
        <v>0</v>
      </c>
      <c r="I2931">
        <v>92.54</v>
      </c>
      <c r="J2931">
        <v>46.27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231.35</v>
      </c>
    </row>
    <row r="2932" spans="1:17" x14ac:dyDescent="0.25">
      <c r="A2932" t="s">
        <v>623</v>
      </c>
      <c r="B2932" t="s">
        <v>662</v>
      </c>
      <c r="C2932" t="s">
        <v>21</v>
      </c>
      <c r="D2932" t="s">
        <v>639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</row>
    <row r="2933" spans="1:17" x14ac:dyDescent="0.25">
      <c r="A2933" t="s">
        <v>623</v>
      </c>
      <c r="B2933" t="s">
        <v>662</v>
      </c>
      <c r="C2933" t="s">
        <v>21</v>
      </c>
      <c r="D2933" t="s">
        <v>665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</row>
    <row r="2934" spans="1:17" x14ac:dyDescent="0.25">
      <c r="A2934" t="s">
        <v>623</v>
      </c>
      <c r="B2934" t="s">
        <v>662</v>
      </c>
      <c r="C2934" t="s">
        <v>21</v>
      </c>
      <c r="D2934" t="s">
        <v>658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60</v>
      </c>
      <c r="K2934">
        <v>0</v>
      </c>
      <c r="L2934">
        <v>0</v>
      </c>
      <c r="M2934">
        <v>0</v>
      </c>
      <c r="N2934">
        <v>60</v>
      </c>
      <c r="O2934">
        <v>0</v>
      </c>
      <c r="P2934">
        <v>60</v>
      </c>
      <c r="Q2934">
        <v>180</v>
      </c>
    </row>
    <row r="2935" spans="1:17" x14ac:dyDescent="0.25">
      <c r="A2935" t="s">
        <v>623</v>
      </c>
      <c r="B2935" t="s">
        <v>662</v>
      </c>
      <c r="C2935" t="s">
        <v>87</v>
      </c>
      <c r="D2935" t="s">
        <v>975</v>
      </c>
      <c r="E2935">
        <v>0</v>
      </c>
      <c r="F2935">
        <v>25.59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25.59</v>
      </c>
    </row>
    <row r="2936" spans="1:17" x14ac:dyDescent="0.25">
      <c r="A2936" t="s">
        <v>623</v>
      </c>
      <c r="B2936" t="s">
        <v>662</v>
      </c>
      <c r="C2936" t="s">
        <v>14</v>
      </c>
      <c r="D2936" t="s">
        <v>94</v>
      </c>
      <c r="E2936">
        <v>45.12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45.12</v>
      </c>
    </row>
    <row r="2937" spans="1:17" x14ac:dyDescent="0.25">
      <c r="A2937" t="s">
        <v>623</v>
      </c>
      <c r="B2937" t="s">
        <v>662</v>
      </c>
      <c r="C2937" t="s">
        <v>14</v>
      </c>
      <c r="D2937" t="s">
        <v>984</v>
      </c>
      <c r="E2937">
        <v>0</v>
      </c>
      <c r="F2937">
        <v>0</v>
      </c>
      <c r="G2937">
        <v>50.76</v>
      </c>
      <c r="H2937">
        <v>0</v>
      </c>
      <c r="I2937">
        <v>50.76</v>
      </c>
      <c r="J2937">
        <v>46.27</v>
      </c>
      <c r="K2937">
        <v>0</v>
      </c>
      <c r="L2937">
        <v>0</v>
      </c>
      <c r="M2937">
        <v>0</v>
      </c>
      <c r="N2937">
        <v>92.54</v>
      </c>
      <c r="O2937">
        <v>92.54</v>
      </c>
      <c r="P2937">
        <v>138.81</v>
      </c>
      <c r="Q2937">
        <v>471.68</v>
      </c>
    </row>
    <row r="2938" spans="1:17" x14ac:dyDescent="0.25">
      <c r="A2938" t="s">
        <v>623</v>
      </c>
      <c r="B2938" t="s">
        <v>666</v>
      </c>
      <c r="C2938" t="s">
        <v>17</v>
      </c>
      <c r="D2938" t="s">
        <v>706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</row>
    <row r="2939" spans="1:17" x14ac:dyDescent="0.25">
      <c r="A2939" t="s">
        <v>623</v>
      </c>
      <c r="B2939" t="s">
        <v>667</v>
      </c>
      <c r="C2939" t="s">
        <v>17</v>
      </c>
      <c r="D2939" t="s">
        <v>116</v>
      </c>
      <c r="E2939">
        <v>69.72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69.72</v>
      </c>
    </row>
    <row r="2940" spans="1:17" x14ac:dyDescent="0.25">
      <c r="A2940" t="s">
        <v>623</v>
      </c>
      <c r="B2940" t="s">
        <v>667</v>
      </c>
      <c r="C2940" t="s">
        <v>21</v>
      </c>
      <c r="D2940" t="s">
        <v>753</v>
      </c>
      <c r="E2940">
        <v>34.86</v>
      </c>
      <c r="F2940">
        <v>0</v>
      </c>
      <c r="G2940">
        <v>0</v>
      </c>
      <c r="H2940">
        <v>35.770000000000003</v>
      </c>
      <c r="I2940">
        <v>35.770000000000003</v>
      </c>
      <c r="J2940">
        <v>35.770000000000003</v>
      </c>
      <c r="K2940">
        <v>35.770000000000003</v>
      </c>
      <c r="L2940">
        <v>0</v>
      </c>
      <c r="M2940">
        <v>35.770000000000003</v>
      </c>
      <c r="N2940">
        <v>35.770000000000003</v>
      </c>
      <c r="O2940">
        <v>35.770000000000003</v>
      </c>
      <c r="P2940">
        <v>0</v>
      </c>
      <c r="Q2940">
        <v>285.25</v>
      </c>
    </row>
    <row r="2941" spans="1:17" x14ac:dyDescent="0.25">
      <c r="A2941" t="s">
        <v>623</v>
      </c>
      <c r="B2941" t="s">
        <v>667</v>
      </c>
      <c r="C2941" t="s">
        <v>21</v>
      </c>
      <c r="D2941" t="s">
        <v>116</v>
      </c>
      <c r="E2941">
        <v>0</v>
      </c>
      <c r="F2941">
        <v>71.540000000000006</v>
      </c>
      <c r="G2941">
        <v>107.31</v>
      </c>
      <c r="H2941">
        <v>107.31</v>
      </c>
      <c r="I2941">
        <v>107.31</v>
      </c>
      <c r="J2941">
        <v>107.31</v>
      </c>
      <c r="K2941">
        <v>107.3</v>
      </c>
      <c r="L2941">
        <v>35.770000000000003</v>
      </c>
      <c r="M2941">
        <v>107.31</v>
      </c>
      <c r="N2941">
        <v>107.3</v>
      </c>
      <c r="O2941">
        <v>143.06</v>
      </c>
      <c r="P2941">
        <v>107.3</v>
      </c>
      <c r="Q2941">
        <v>1108.82</v>
      </c>
    </row>
    <row r="2942" spans="1:17" x14ac:dyDescent="0.25">
      <c r="A2942" t="s">
        <v>623</v>
      </c>
      <c r="B2942" t="s">
        <v>667</v>
      </c>
      <c r="C2942" t="s">
        <v>21</v>
      </c>
      <c r="D2942" t="s">
        <v>739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</row>
    <row r="2943" spans="1:17" x14ac:dyDescent="0.25">
      <c r="A2943" t="s">
        <v>623</v>
      </c>
      <c r="B2943" t="s">
        <v>667</v>
      </c>
      <c r="C2943" t="s">
        <v>21</v>
      </c>
      <c r="D2943" t="s">
        <v>554</v>
      </c>
      <c r="E2943">
        <v>0</v>
      </c>
      <c r="F2943">
        <v>43.09</v>
      </c>
      <c r="G2943">
        <v>86.18</v>
      </c>
      <c r="H2943">
        <v>0</v>
      </c>
      <c r="I2943">
        <v>43.09</v>
      </c>
      <c r="J2943">
        <v>86.18</v>
      </c>
      <c r="K2943">
        <v>0</v>
      </c>
      <c r="L2943">
        <v>0</v>
      </c>
      <c r="M2943">
        <v>86.18</v>
      </c>
      <c r="N2943">
        <v>43.09</v>
      </c>
      <c r="O2943">
        <v>86.18</v>
      </c>
      <c r="P2943">
        <v>43.09</v>
      </c>
      <c r="Q2943">
        <v>517.08000000000004</v>
      </c>
    </row>
    <row r="2944" spans="1:17" x14ac:dyDescent="0.25">
      <c r="A2944" t="s">
        <v>623</v>
      </c>
      <c r="B2944" t="s">
        <v>667</v>
      </c>
      <c r="C2944" t="s">
        <v>21</v>
      </c>
      <c r="D2944" t="s">
        <v>656</v>
      </c>
      <c r="E2944">
        <v>34.86</v>
      </c>
      <c r="F2944">
        <v>35.770000000000003</v>
      </c>
      <c r="G2944">
        <v>107.31</v>
      </c>
      <c r="H2944">
        <v>71.540000000000006</v>
      </c>
      <c r="I2944">
        <v>71.540000000000006</v>
      </c>
      <c r="J2944">
        <v>71.540000000000006</v>
      </c>
      <c r="K2944">
        <v>35.770000000000003</v>
      </c>
      <c r="L2944">
        <v>35.770000000000003</v>
      </c>
      <c r="M2944">
        <v>71.540000000000006</v>
      </c>
      <c r="N2944">
        <v>71.540000000000006</v>
      </c>
      <c r="O2944">
        <v>71.540000000000006</v>
      </c>
      <c r="P2944">
        <v>35.770000000000003</v>
      </c>
      <c r="Q2944">
        <v>714.49</v>
      </c>
    </row>
    <row r="2945" spans="1:17" x14ac:dyDescent="0.25">
      <c r="A2945" t="s">
        <v>623</v>
      </c>
      <c r="B2945" t="s">
        <v>667</v>
      </c>
      <c r="C2945" t="s">
        <v>21</v>
      </c>
      <c r="D2945" t="s">
        <v>648</v>
      </c>
      <c r="E2945">
        <v>34.86</v>
      </c>
      <c r="F2945">
        <v>35.770000000000003</v>
      </c>
      <c r="G2945">
        <v>35.770000000000003</v>
      </c>
      <c r="H2945">
        <v>35.770000000000003</v>
      </c>
      <c r="I2945">
        <v>0</v>
      </c>
      <c r="J2945">
        <v>35.770000000000003</v>
      </c>
      <c r="K2945">
        <v>35.770000000000003</v>
      </c>
      <c r="L2945">
        <v>0</v>
      </c>
      <c r="M2945">
        <v>35.770000000000003</v>
      </c>
      <c r="N2945">
        <v>35.770000000000003</v>
      </c>
      <c r="O2945">
        <v>35.770000000000003</v>
      </c>
      <c r="P2945">
        <v>35.770000000000003</v>
      </c>
      <c r="Q2945">
        <v>356.79</v>
      </c>
    </row>
    <row r="2946" spans="1:17" x14ac:dyDescent="0.25">
      <c r="A2946" t="s">
        <v>623</v>
      </c>
      <c r="B2946" t="s">
        <v>667</v>
      </c>
      <c r="C2946" t="s">
        <v>21</v>
      </c>
      <c r="D2946" t="s">
        <v>665</v>
      </c>
      <c r="E2946">
        <v>0</v>
      </c>
      <c r="F2946">
        <v>35.770000000000003</v>
      </c>
      <c r="G2946">
        <v>143.06</v>
      </c>
      <c r="H2946">
        <v>143.06</v>
      </c>
      <c r="I2946">
        <v>71.53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393.42</v>
      </c>
    </row>
    <row r="2947" spans="1:17" x14ac:dyDescent="0.25">
      <c r="A2947" t="s">
        <v>623</v>
      </c>
      <c r="B2947" t="s">
        <v>667</v>
      </c>
      <c r="C2947" t="s">
        <v>21</v>
      </c>
      <c r="D2947" t="s">
        <v>657</v>
      </c>
      <c r="E2947">
        <v>34.86</v>
      </c>
      <c r="F2947">
        <v>70.62</v>
      </c>
      <c r="G2947">
        <v>71.52</v>
      </c>
      <c r="H2947">
        <v>0</v>
      </c>
      <c r="I2947">
        <v>71.52</v>
      </c>
      <c r="J2947">
        <v>107.28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355.8</v>
      </c>
    </row>
    <row r="2948" spans="1:17" x14ac:dyDescent="0.25">
      <c r="A2948" t="s">
        <v>623</v>
      </c>
      <c r="B2948" t="s">
        <v>667</v>
      </c>
      <c r="C2948" t="s">
        <v>21</v>
      </c>
      <c r="D2948" t="s">
        <v>974</v>
      </c>
      <c r="E2948">
        <v>0</v>
      </c>
      <c r="F2948">
        <v>0</v>
      </c>
      <c r="G2948">
        <v>43.09</v>
      </c>
      <c r="H2948">
        <v>43.09</v>
      </c>
      <c r="I2948">
        <v>43.09</v>
      </c>
      <c r="J2948">
        <v>0</v>
      </c>
      <c r="K2948">
        <v>43.09</v>
      </c>
      <c r="L2948">
        <v>0</v>
      </c>
      <c r="M2948">
        <v>43.09</v>
      </c>
      <c r="N2948">
        <v>86.18</v>
      </c>
      <c r="O2948">
        <v>0</v>
      </c>
      <c r="P2948">
        <v>0</v>
      </c>
      <c r="Q2948">
        <v>301.63</v>
      </c>
    </row>
    <row r="2949" spans="1:17" x14ac:dyDescent="0.25">
      <c r="A2949" t="s">
        <v>623</v>
      </c>
      <c r="B2949" t="s">
        <v>667</v>
      </c>
      <c r="C2949" t="s">
        <v>87</v>
      </c>
      <c r="D2949" t="s">
        <v>665</v>
      </c>
      <c r="E2949">
        <v>69.72</v>
      </c>
      <c r="F2949">
        <v>35.770000000000003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105.49</v>
      </c>
    </row>
    <row r="2950" spans="1:17" x14ac:dyDescent="0.25">
      <c r="A2950" t="s">
        <v>623</v>
      </c>
      <c r="B2950" t="s">
        <v>667</v>
      </c>
      <c r="C2950" t="s">
        <v>87</v>
      </c>
      <c r="D2950" t="s">
        <v>974</v>
      </c>
      <c r="E2950">
        <v>84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84</v>
      </c>
    </row>
    <row r="2951" spans="1:17" x14ac:dyDescent="0.25">
      <c r="A2951" t="s">
        <v>623</v>
      </c>
      <c r="B2951" t="s">
        <v>667</v>
      </c>
      <c r="C2951" t="s">
        <v>120</v>
      </c>
      <c r="D2951" t="s">
        <v>656</v>
      </c>
      <c r="E2951">
        <v>34.86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34.86</v>
      </c>
    </row>
    <row r="2952" spans="1:17" x14ac:dyDescent="0.25">
      <c r="A2952" t="s">
        <v>623</v>
      </c>
      <c r="B2952" t="s">
        <v>985</v>
      </c>
      <c r="C2952" t="s">
        <v>27</v>
      </c>
      <c r="D2952" t="s">
        <v>737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24.66</v>
      </c>
      <c r="Q2952">
        <v>24.66</v>
      </c>
    </row>
    <row r="2953" spans="1:17" x14ac:dyDescent="0.25">
      <c r="A2953" t="s">
        <v>623</v>
      </c>
      <c r="B2953" t="s">
        <v>985</v>
      </c>
      <c r="C2953" t="s">
        <v>27</v>
      </c>
      <c r="D2953" t="s">
        <v>112</v>
      </c>
      <c r="E2953">
        <v>0</v>
      </c>
      <c r="F2953">
        <v>12.33</v>
      </c>
      <c r="G2953">
        <v>24.66</v>
      </c>
      <c r="H2953">
        <v>12.33</v>
      </c>
      <c r="I2953">
        <v>12.33</v>
      </c>
      <c r="J2953">
        <v>24.66</v>
      </c>
      <c r="K2953">
        <v>24.66</v>
      </c>
      <c r="L2953">
        <v>12.33</v>
      </c>
      <c r="M2953">
        <v>12.33</v>
      </c>
      <c r="N2953">
        <v>12.33</v>
      </c>
      <c r="O2953">
        <v>24.66</v>
      </c>
      <c r="P2953">
        <v>12.33</v>
      </c>
      <c r="Q2953">
        <v>184.95</v>
      </c>
    </row>
    <row r="2954" spans="1:17" x14ac:dyDescent="0.25">
      <c r="A2954" t="s">
        <v>623</v>
      </c>
      <c r="B2954" t="s">
        <v>985</v>
      </c>
      <c r="C2954" t="s">
        <v>27</v>
      </c>
      <c r="D2954" t="s">
        <v>721</v>
      </c>
      <c r="E2954">
        <v>0</v>
      </c>
      <c r="F2954">
        <v>0</v>
      </c>
      <c r="G2954">
        <v>0</v>
      </c>
      <c r="H2954">
        <v>0</v>
      </c>
      <c r="I2954">
        <v>11.08</v>
      </c>
      <c r="J2954">
        <v>0</v>
      </c>
      <c r="K2954">
        <v>11.08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22.16</v>
      </c>
    </row>
    <row r="2955" spans="1:17" x14ac:dyDescent="0.25">
      <c r="A2955" t="s">
        <v>623</v>
      </c>
      <c r="B2955" t="s">
        <v>985</v>
      </c>
      <c r="C2955" t="s">
        <v>27</v>
      </c>
      <c r="D2955" t="s">
        <v>114</v>
      </c>
      <c r="E2955">
        <v>0</v>
      </c>
      <c r="F2955">
        <v>0</v>
      </c>
      <c r="G2955">
        <v>0</v>
      </c>
      <c r="H2955">
        <v>12.33</v>
      </c>
      <c r="I2955">
        <v>12.33</v>
      </c>
      <c r="J2955">
        <v>12.33</v>
      </c>
      <c r="K2955">
        <v>12.33</v>
      </c>
      <c r="L2955">
        <v>0</v>
      </c>
      <c r="M2955">
        <v>12.33</v>
      </c>
      <c r="N2955">
        <v>0</v>
      </c>
      <c r="O2955">
        <v>24.66</v>
      </c>
      <c r="P2955">
        <v>12.33</v>
      </c>
      <c r="Q2955">
        <v>98.64</v>
      </c>
    </row>
    <row r="2956" spans="1:17" x14ac:dyDescent="0.25">
      <c r="A2956" t="s">
        <v>623</v>
      </c>
      <c r="B2956" t="s">
        <v>985</v>
      </c>
      <c r="C2956" t="s">
        <v>27</v>
      </c>
      <c r="D2956" t="s">
        <v>122</v>
      </c>
      <c r="E2956">
        <v>0</v>
      </c>
      <c r="F2956">
        <v>0</v>
      </c>
      <c r="G2956">
        <v>0</v>
      </c>
      <c r="H2956">
        <v>12.33</v>
      </c>
      <c r="I2956">
        <v>0</v>
      </c>
      <c r="J2956">
        <v>0</v>
      </c>
      <c r="K2956">
        <v>0</v>
      </c>
      <c r="L2956">
        <v>0</v>
      </c>
      <c r="M2956">
        <v>12.33</v>
      </c>
      <c r="N2956">
        <v>0</v>
      </c>
      <c r="O2956">
        <v>0</v>
      </c>
      <c r="P2956">
        <v>0</v>
      </c>
      <c r="Q2956">
        <v>24.66</v>
      </c>
    </row>
    <row r="2957" spans="1:17" x14ac:dyDescent="0.25">
      <c r="A2957" t="s">
        <v>623</v>
      </c>
      <c r="B2957" t="s">
        <v>985</v>
      </c>
      <c r="C2957" t="s">
        <v>27</v>
      </c>
      <c r="D2957" t="s">
        <v>629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12.33</v>
      </c>
      <c r="M2957">
        <v>12.33</v>
      </c>
      <c r="N2957">
        <v>12.33</v>
      </c>
      <c r="O2957">
        <v>0</v>
      </c>
      <c r="P2957">
        <v>0</v>
      </c>
      <c r="Q2957">
        <v>36.99</v>
      </c>
    </row>
    <row r="2958" spans="1:17" x14ac:dyDescent="0.25">
      <c r="A2958" t="s">
        <v>623</v>
      </c>
      <c r="B2958" t="s">
        <v>985</v>
      </c>
      <c r="C2958" t="s">
        <v>27</v>
      </c>
      <c r="D2958" t="s">
        <v>627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12.33</v>
      </c>
      <c r="O2958">
        <v>12.33</v>
      </c>
      <c r="P2958">
        <v>0</v>
      </c>
      <c r="Q2958">
        <v>24.66</v>
      </c>
    </row>
    <row r="2959" spans="1:17" x14ac:dyDescent="0.25">
      <c r="A2959" t="s">
        <v>623</v>
      </c>
      <c r="B2959" t="s">
        <v>985</v>
      </c>
      <c r="C2959" t="s">
        <v>27</v>
      </c>
      <c r="D2959" t="s">
        <v>63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24.66</v>
      </c>
      <c r="O2959">
        <v>36.99</v>
      </c>
      <c r="P2959">
        <v>12.33</v>
      </c>
      <c r="Q2959">
        <v>73.98</v>
      </c>
    </row>
    <row r="2960" spans="1:17" x14ac:dyDescent="0.25">
      <c r="A2960" t="s">
        <v>623</v>
      </c>
      <c r="B2960" t="s">
        <v>985</v>
      </c>
      <c r="C2960" t="s">
        <v>27</v>
      </c>
      <c r="D2960" t="s">
        <v>638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24.66</v>
      </c>
      <c r="O2960">
        <v>49.32</v>
      </c>
      <c r="P2960">
        <v>49.32</v>
      </c>
      <c r="Q2960">
        <v>123.3</v>
      </c>
    </row>
    <row r="2961" spans="1:17" x14ac:dyDescent="0.25">
      <c r="A2961" t="s">
        <v>623</v>
      </c>
      <c r="B2961" t="s">
        <v>985</v>
      </c>
      <c r="C2961" t="s">
        <v>21</v>
      </c>
      <c r="D2961" t="s">
        <v>753</v>
      </c>
      <c r="E2961">
        <v>10.8</v>
      </c>
      <c r="F2961">
        <v>0</v>
      </c>
      <c r="G2961">
        <v>0</v>
      </c>
      <c r="H2961">
        <v>0</v>
      </c>
      <c r="I2961">
        <v>11.08</v>
      </c>
      <c r="J2961">
        <v>0</v>
      </c>
      <c r="K2961">
        <v>11.08</v>
      </c>
      <c r="L2961">
        <v>0</v>
      </c>
      <c r="M2961">
        <v>0</v>
      </c>
      <c r="N2961">
        <v>11.08</v>
      </c>
      <c r="O2961">
        <v>0</v>
      </c>
      <c r="P2961">
        <v>0</v>
      </c>
      <c r="Q2961">
        <v>44.04</v>
      </c>
    </row>
    <row r="2962" spans="1:17" x14ac:dyDescent="0.25">
      <c r="A2962" t="s">
        <v>623</v>
      </c>
      <c r="B2962" t="s">
        <v>985</v>
      </c>
      <c r="C2962" t="s">
        <v>21</v>
      </c>
      <c r="D2962" t="s">
        <v>754</v>
      </c>
      <c r="E2962">
        <v>0</v>
      </c>
      <c r="F2962">
        <v>11.08</v>
      </c>
      <c r="G2962">
        <v>11.08</v>
      </c>
      <c r="H2962">
        <v>0</v>
      </c>
      <c r="I2962">
        <v>11.08</v>
      </c>
      <c r="J2962">
        <v>11.08</v>
      </c>
      <c r="K2962">
        <v>0</v>
      </c>
      <c r="L2962">
        <v>0</v>
      </c>
      <c r="M2962">
        <v>11.08</v>
      </c>
      <c r="N2962">
        <v>0</v>
      </c>
      <c r="O2962">
        <v>11.08</v>
      </c>
      <c r="P2962">
        <v>0</v>
      </c>
      <c r="Q2962">
        <v>66.48</v>
      </c>
    </row>
    <row r="2963" spans="1:17" x14ac:dyDescent="0.25">
      <c r="A2963" t="s">
        <v>623</v>
      </c>
      <c r="B2963" t="s">
        <v>985</v>
      </c>
      <c r="C2963" t="s">
        <v>21</v>
      </c>
      <c r="D2963" t="s">
        <v>908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11.08</v>
      </c>
      <c r="K2963">
        <v>0</v>
      </c>
      <c r="L2963">
        <v>0</v>
      </c>
      <c r="M2963">
        <v>11.08</v>
      </c>
      <c r="N2963">
        <v>0</v>
      </c>
      <c r="O2963">
        <v>0</v>
      </c>
      <c r="P2963">
        <v>0</v>
      </c>
      <c r="Q2963">
        <v>22.16</v>
      </c>
    </row>
    <row r="2964" spans="1:17" x14ac:dyDescent="0.25">
      <c r="A2964" t="s">
        <v>623</v>
      </c>
      <c r="B2964" t="s">
        <v>985</v>
      </c>
      <c r="C2964" t="s">
        <v>21</v>
      </c>
      <c r="D2964" t="s">
        <v>664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11.08</v>
      </c>
      <c r="O2964">
        <v>0</v>
      </c>
      <c r="P2964">
        <v>11.08</v>
      </c>
      <c r="Q2964">
        <v>22.16</v>
      </c>
    </row>
    <row r="2965" spans="1:17" x14ac:dyDescent="0.25">
      <c r="A2965" t="s">
        <v>623</v>
      </c>
      <c r="B2965" t="s">
        <v>985</v>
      </c>
      <c r="C2965" t="s">
        <v>21</v>
      </c>
      <c r="D2965" t="s">
        <v>760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</row>
    <row r="2966" spans="1:17" x14ac:dyDescent="0.25">
      <c r="A2966" t="s">
        <v>623</v>
      </c>
      <c r="B2966" t="s">
        <v>985</v>
      </c>
      <c r="C2966" t="s">
        <v>21</v>
      </c>
      <c r="D2966" t="s">
        <v>723</v>
      </c>
      <c r="E2966">
        <v>0</v>
      </c>
      <c r="F2966">
        <v>0</v>
      </c>
      <c r="G2966">
        <v>11.08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11.08</v>
      </c>
    </row>
    <row r="2967" spans="1:17" x14ac:dyDescent="0.25">
      <c r="A2967" t="s">
        <v>623</v>
      </c>
      <c r="B2967" t="s">
        <v>985</v>
      </c>
      <c r="C2967" t="s">
        <v>21</v>
      </c>
      <c r="D2967" t="s">
        <v>973</v>
      </c>
      <c r="E2967">
        <v>0</v>
      </c>
      <c r="F2967">
        <v>0</v>
      </c>
      <c r="G2967">
        <v>11.08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11.08</v>
      </c>
      <c r="O2967">
        <v>0</v>
      </c>
      <c r="P2967">
        <v>0</v>
      </c>
      <c r="Q2967">
        <v>22.16</v>
      </c>
    </row>
    <row r="2968" spans="1:17" x14ac:dyDescent="0.25">
      <c r="A2968" t="s">
        <v>623</v>
      </c>
      <c r="B2968" t="s">
        <v>985</v>
      </c>
      <c r="C2968" t="s">
        <v>21</v>
      </c>
      <c r="D2968" t="s">
        <v>653</v>
      </c>
      <c r="E2968">
        <v>10.8</v>
      </c>
      <c r="F2968">
        <v>11.08</v>
      </c>
      <c r="G2968">
        <v>11.08</v>
      </c>
      <c r="H2968">
        <v>11.08</v>
      </c>
      <c r="I2968">
        <v>0</v>
      </c>
      <c r="J2968">
        <v>0</v>
      </c>
      <c r="K2968">
        <v>0</v>
      </c>
      <c r="L2968">
        <v>11.08</v>
      </c>
      <c r="M2968">
        <v>0</v>
      </c>
      <c r="N2968">
        <v>11.08</v>
      </c>
      <c r="O2968">
        <v>0</v>
      </c>
      <c r="P2968">
        <v>11.08</v>
      </c>
      <c r="Q2968">
        <v>77.28</v>
      </c>
    </row>
    <row r="2969" spans="1:17" x14ac:dyDescent="0.25">
      <c r="A2969" t="s">
        <v>623</v>
      </c>
      <c r="B2969" t="s">
        <v>985</v>
      </c>
      <c r="C2969" t="s">
        <v>21</v>
      </c>
      <c r="D2969" t="s">
        <v>968</v>
      </c>
      <c r="E2969">
        <v>10.8</v>
      </c>
      <c r="F2969">
        <v>0</v>
      </c>
      <c r="G2969">
        <v>0</v>
      </c>
      <c r="H2969">
        <v>11.08</v>
      </c>
      <c r="I2969">
        <v>0</v>
      </c>
      <c r="J2969">
        <v>0</v>
      </c>
      <c r="K2969">
        <v>11.08</v>
      </c>
      <c r="L2969">
        <v>0</v>
      </c>
      <c r="M2969">
        <v>0</v>
      </c>
      <c r="N2969">
        <v>11.08</v>
      </c>
      <c r="O2969">
        <v>0</v>
      </c>
      <c r="P2969">
        <v>11.08</v>
      </c>
      <c r="Q2969">
        <v>55.12</v>
      </c>
    </row>
    <row r="2970" spans="1:17" x14ac:dyDescent="0.25">
      <c r="A2970" t="s">
        <v>623</v>
      </c>
      <c r="B2970" t="s">
        <v>985</v>
      </c>
      <c r="C2970" t="s">
        <v>21</v>
      </c>
      <c r="D2970" t="s">
        <v>554</v>
      </c>
      <c r="E2970">
        <v>0</v>
      </c>
      <c r="F2970">
        <v>0</v>
      </c>
      <c r="G2970">
        <v>24.66</v>
      </c>
      <c r="H2970">
        <v>24.66</v>
      </c>
      <c r="I2970">
        <v>12.33</v>
      </c>
      <c r="J2970">
        <v>0</v>
      </c>
      <c r="K2970">
        <v>12.33</v>
      </c>
      <c r="L2970">
        <v>0</v>
      </c>
      <c r="M2970">
        <v>0</v>
      </c>
      <c r="N2970">
        <v>12.33</v>
      </c>
      <c r="O2970">
        <v>0</v>
      </c>
      <c r="P2970">
        <v>0</v>
      </c>
      <c r="Q2970">
        <v>86.31</v>
      </c>
    </row>
    <row r="2971" spans="1:17" x14ac:dyDescent="0.25">
      <c r="A2971" t="s">
        <v>623</v>
      </c>
      <c r="B2971" t="s">
        <v>985</v>
      </c>
      <c r="C2971" t="s">
        <v>21</v>
      </c>
      <c r="D2971" t="s">
        <v>654</v>
      </c>
      <c r="E2971">
        <v>0</v>
      </c>
      <c r="F2971">
        <v>0</v>
      </c>
      <c r="G2971">
        <v>11.08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11.08</v>
      </c>
    </row>
    <row r="2972" spans="1:17" x14ac:dyDescent="0.25">
      <c r="A2972" t="s">
        <v>623</v>
      </c>
      <c r="B2972" t="s">
        <v>985</v>
      </c>
      <c r="C2972" t="s">
        <v>21</v>
      </c>
      <c r="D2972" t="s">
        <v>630</v>
      </c>
      <c r="E2972">
        <v>0</v>
      </c>
      <c r="F2972">
        <v>0</v>
      </c>
      <c r="G2972">
        <v>11.08</v>
      </c>
      <c r="H2972">
        <v>0</v>
      </c>
      <c r="I2972">
        <v>0</v>
      </c>
      <c r="J2972">
        <v>11.08</v>
      </c>
      <c r="K2972">
        <v>0</v>
      </c>
      <c r="L2972">
        <v>0</v>
      </c>
      <c r="M2972">
        <v>11.08</v>
      </c>
      <c r="N2972">
        <v>11.08</v>
      </c>
      <c r="O2972">
        <v>11.08</v>
      </c>
      <c r="P2972">
        <v>11.08</v>
      </c>
      <c r="Q2972">
        <v>66.48</v>
      </c>
    </row>
    <row r="2973" spans="1:17" x14ac:dyDescent="0.25">
      <c r="A2973" t="s">
        <v>623</v>
      </c>
      <c r="B2973" t="s">
        <v>985</v>
      </c>
      <c r="C2973" t="s">
        <v>21</v>
      </c>
      <c r="D2973" t="s">
        <v>980</v>
      </c>
      <c r="E2973">
        <v>0</v>
      </c>
      <c r="F2973">
        <v>0</v>
      </c>
      <c r="G2973">
        <v>0</v>
      </c>
      <c r="H2973">
        <v>0</v>
      </c>
      <c r="I2973">
        <v>11.08</v>
      </c>
      <c r="J2973">
        <v>11.08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22.16</v>
      </c>
    </row>
    <row r="2974" spans="1:17" x14ac:dyDescent="0.25">
      <c r="A2974" t="s">
        <v>623</v>
      </c>
      <c r="B2974" t="s">
        <v>985</v>
      </c>
      <c r="C2974" t="s">
        <v>21</v>
      </c>
      <c r="D2974" t="s">
        <v>625</v>
      </c>
      <c r="E2974">
        <v>0</v>
      </c>
      <c r="F2974">
        <v>0</v>
      </c>
      <c r="G2974">
        <v>0</v>
      </c>
      <c r="H2974">
        <v>0</v>
      </c>
      <c r="I2974">
        <v>12.33</v>
      </c>
      <c r="J2974">
        <v>0</v>
      </c>
      <c r="K2974">
        <v>0</v>
      </c>
      <c r="L2974">
        <v>12.33</v>
      </c>
      <c r="M2974">
        <v>0</v>
      </c>
      <c r="N2974">
        <v>0</v>
      </c>
      <c r="O2974">
        <v>0</v>
      </c>
      <c r="P2974">
        <v>12.33</v>
      </c>
      <c r="Q2974">
        <v>36.99</v>
      </c>
    </row>
    <row r="2975" spans="1:17" x14ac:dyDescent="0.25">
      <c r="A2975" t="s">
        <v>623</v>
      </c>
      <c r="B2975" t="s">
        <v>985</v>
      </c>
      <c r="C2975" t="s">
        <v>21</v>
      </c>
      <c r="D2975" t="s">
        <v>656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12.33</v>
      </c>
      <c r="K2975">
        <v>0</v>
      </c>
      <c r="L2975">
        <v>12.33</v>
      </c>
      <c r="M2975">
        <v>0</v>
      </c>
      <c r="N2975">
        <v>12.33</v>
      </c>
      <c r="O2975">
        <v>12.33</v>
      </c>
      <c r="P2975">
        <v>0</v>
      </c>
      <c r="Q2975">
        <v>49.32</v>
      </c>
    </row>
    <row r="2976" spans="1:17" x14ac:dyDescent="0.25">
      <c r="A2976" t="s">
        <v>623</v>
      </c>
      <c r="B2976" t="s">
        <v>985</v>
      </c>
      <c r="C2976" t="s">
        <v>21</v>
      </c>
      <c r="D2976" t="s">
        <v>69</v>
      </c>
      <c r="E2976">
        <v>10.8</v>
      </c>
      <c r="F2976">
        <v>11.08</v>
      </c>
      <c r="G2976">
        <v>11.08</v>
      </c>
      <c r="H2976">
        <v>11.08</v>
      </c>
      <c r="I2976">
        <v>11.08</v>
      </c>
      <c r="J2976">
        <v>11.08</v>
      </c>
      <c r="K2976">
        <v>11.08</v>
      </c>
      <c r="L2976">
        <v>0</v>
      </c>
      <c r="M2976">
        <v>11.08</v>
      </c>
      <c r="N2976">
        <v>11.08</v>
      </c>
      <c r="O2976">
        <v>22.16</v>
      </c>
      <c r="P2976">
        <v>11.08</v>
      </c>
      <c r="Q2976">
        <v>132.68</v>
      </c>
    </row>
    <row r="2977" spans="1:17" x14ac:dyDescent="0.25">
      <c r="A2977" t="s">
        <v>623</v>
      </c>
      <c r="B2977" t="s">
        <v>985</v>
      </c>
      <c r="C2977" t="s">
        <v>21</v>
      </c>
      <c r="D2977" t="s">
        <v>112</v>
      </c>
      <c r="E2977">
        <v>0</v>
      </c>
      <c r="F2977">
        <v>12.02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12.02</v>
      </c>
    </row>
    <row r="2978" spans="1:17" x14ac:dyDescent="0.25">
      <c r="A2978" t="s">
        <v>623</v>
      </c>
      <c r="B2978" t="s">
        <v>985</v>
      </c>
      <c r="C2978" t="s">
        <v>21</v>
      </c>
      <c r="D2978" t="s">
        <v>657</v>
      </c>
      <c r="E2978">
        <v>12.02</v>
      </c>
      <c r="F2978">
        <v>0</v>
      </c>
      <c r="G2978">
        <v>0</v>
      </c>
      <c r="H2978">
        <v>0</v>
      </c>
      <c r="I2978">
        <v>12.33</v>
      </c>
      <c r="J2978">
        <v>12.33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36.68</v>
      </c>
    </row>
    <row r="2979" spans="1:17" x14ac:dyDescent="0.25">
      <c r="A2979" t="s">
        <v>623</v>
      </c>
      <c r="B2979" t="s">
        <v>985</v>
      </c>
      <c r="C2979" t="s">
        <v>21</v>
      </c>
      <c r="D2979" t="s">
        <v>86</v>
      </c>
      <c r="E2979">
        <v>0</v>
      </c>
      <c r="F2979">
        <v>12.33</v>
      </c>
      <c r="G2979">
        <v>12.33</v>
      </c>
      <c r="H2979">
        <v>0</v>
      </c>
      <c r="I2979">
        <v>0</v>
      </c>
      <c r="J2979">
        <v>12.33</v>
      </c>
      <c r="K2979">
        <v>0</v>
      </c>
      <c r="L2979">
        <v>0</v>
      </c>
      <c r="M2979">
        <v>0</v>
      </c>
      <c r="N2979">
        <v>0</v>
      </c>
      <c r="O2979">
        <v>12.33</v>
      </c>
      <c r="P2979">
        <v>0</v>
      </c>
      <c r="Q2979">
        <v>49.32</v>
      </c>
    </row>
    <row r="2980" spans="1:17" x14ac:dyDescent="0.25">
      <c r="A2980" t="s">
        <v>623</v>
      </c>
      <c r="B2980" t="s">
        <v>985</v>
      </c>
      <c r="C2980" t="s">
        <v>21</v>
      </c>
      <c r="D2980" t="s">
        <v>504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12.33</v>
      </c>
      <c r="O2980">
        <v>0</v>
      </c>
      <c r="P2980">
        <v>0</v>
      </c>
      <c r="Q2980">
        <v>12.33</v>
      </c>
    </row>
    <row r="2981" spans="1:17" x14ac:dyDescent="0.25">
      <c r="A2981" t="s">
        <v>623</v>
      </c>
      <c r="B2981" t="s">
        <v>985</v>
      </c>
      <c r="C2981" t="s">
        <v>21</v>
      </c>
      <c r="D2981" t="s">
        <v>943</v>
      </c>
      <c r="E2981">
        <v>0</v>
      </c>
      <c r="F2981">
        <v>0</v>
      </c>
      <c r="G2981">
        <v>0</v>
      </c>
      <c r="H2981">
        <v>24.66</v>
      </c>
      <c r="I2981">
        <v>0</v>
      </c>
      <c r="J2981">
        <v>0</v>
      </c>
      <c r="K2981">
        <v>0</v>
      </c>
      <c r="L2981">
        <v>0</v>
      </c>
      <c r="M2981">
        <v>12.33</v>
      </c>
      <c r="N2981">
        <v>24.66</v>
      </c>
      <c r="O2981">
        <v>12.33</v>
      </c>
      <c r="P2981">
        <v>0</v>
      </c>
      <c r="Q2981">
        <v>73.98</v>
      </c>
    </row>
    <row r="2982" spans="1:17" x14ac:dyDescent="0.25">
      <c r="A2982" t="s">
        <v>623</v>
      </c>
      <c r="B2982" t="s">
        <v>985</v>
      </c>
      <c r="C2982" t="s">
        <v>21</v>
      </c>
      <c r="D2982" t="s">
        <v>91</v>
      </c>
      <c r="E2982">
        <v>0</v>
      </c>
      <c r="F2982">
        <v>0</v>
      </c>
      <c r="G2982">
        <v>0</v>
      </c>
      <c r="H2982">
        <v>24.66</v>
      </c>
      <c r="I2982">
        <v>12.33</v>
      </c>
      <c r="J2982">
        <v>12.33</v>
      </c>
      <c r="K2982">
        <v>12.33</v>
      </c>
      <c r="L2982">
        <v>0</v>
      </c>
      <c r="M2982">
        <v>24.66</v>
      </c>
      <c r="N2982">
        <v>12.33</v>
      </c>
      <c r="O2982">
        <v>12.33</v>
      </c>
      <c r="P2982">
        <v>0</v>
      </c>
      <c r="Q2982">
        <v>110.97</v>
      </c>
    </row>
    <row r="2983" spans="1:17" x14ac:dyDescent="0.25">
      <c r="A2983" t="s">
        <v>623</v>
      </c>
      <c r="B2983" t="s">
        <v>985</v>
      </c>
      <c r="C2983" t="s">
        <v>21</v>
      </c>
      <c r="D2983" t="s">
        <v>92</v>
      </c>
      <c r="E2983">
        <v>0</v>
      </c>
      <c r="F2983">
        <v>0</v>
      </c>
      <c r="G2983">
        <v>12.33</v>
      </c>
      <c r="H2983">
        <v>0</v>
      </c>
      <c r="I2983">
        <v>0</v>
      </c>
      <c r="J2983">
        <v>12.33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24.66</v>
      </c>
    </row>
    <row r="2984" spans="1:17" x14ac:dyDescent="0.25">
      <c r="A2984" t="s">
        <v>623</v>
      </c>
      <c r="B2984" t="s">
        <v>985</v>
      </c>
      <c r="C2984" t="s">
        <v>21</v>
      </c>
      <c r="D2984" t="s">
        <v>55</v>
      </c>
      <c r="E2984">
        <v>0</v>
      </c>
      <c r="F2984">
        <v>0</v>
      </c>
      <c r="G2984">
        <v>0</v>
      </c>
      <c r="H2984">
        <v>12.33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12.33</v>
      </c>
    </row>
    <row r="2985" spans="1:17" x14ac:dyDescent="0.25">
      <c r="A2985" t="s">
        <v>623</v>
      </c>
      <c r="B2985" t="s">
        <v>985</v>
      </c>
      <c r="C2985" t="s">
        <v>21</v>
      </c>
      <c r="D2985" t="s">
        <v>118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12.33</v>
      </c>
      <c r="K2985">
        <v>12.33</v>
      </c>
      <c r="L2985">
        <v>0</v>
      </c>
      <c r="M2985">
        <v>24.66</v>
      </c>
      <c r="N2985">
        <v>12.33</v>
      </c>
      <c r="O2985">
        <v>24.66</v>
      </c>
      <c r="P2985">
        <v>12.33</v>
      </c>
      <c r="Q2985">
        <v>98.64</v>
      </c>
    </row>
    <row r="2986" spans="1:17" x14ac:dyDescent="0.25">
      <c r="A2986" t="s">
        <v>623</v>
      </c>
      <c r="B2986" t="s">
        <v>985</v>
      </c>
      <c r="C2986" t="s">
        <v>21</v>
      </c>
      <c r="D2986" t="s">
        <v>650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12.33</v>
      </c>
      <c r="M2986">
        <v>0</v>
      </c>
      <c r="N2986">
        <v>12.33</v>
      </c>
      <c r="O2986">
        <v>0</v>
      </c>
      <c r="P2986">
        <v>0</v>
      </c>
      <c r="Q2986">
        <v>24.66</v>
      </c>
    </row>
    <row r="2987" spans="1:17" x14ac:dyDescent="0.25">
      <c r="A2987" t="s">
        <v>623</v>
      </c>
      <c r="B2987" t="s">
        <v>985</v>
      </c>
      <c r="C2987" t="s">
        <v>21</v>
      </c>
      <c r="D2987" t="s">
        <v>659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12.33</v>
      </c>
      <c r="P2987">
        <v>24.66</v>
      </c>
      <c r="Q2987">
        <v>36.99</v>
      </c>
    </row>
    <row r="2988" spans="1:17" x14ac:dyDescent="0.25">
      <c r="A2988" t="s">
        <v>623</v>
      </c>
      <c r="B2988" t="s">
        <v>985</v>
      </c>
      <c r="C2988" t="s">
        <v>87</v>
      </c>
      <c r="D2988" t="s">
        <v>723</v>
      </c>
      <c r="E2988">
        <v>10.8</v>
      </c>
      <c r="F2988">
        <v>11.08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21.88</v>
      </c>
    </row>
    <row r="2989" spans="1:17" x14ac:dyDescent="0.25">
      <c r="A2989" t="s">
        <v>623</v>
      </c>
      <c r="B2989" t="s">
        <v>985</v>
      </c>
      <c r="C2989" t="s">
        <v>87</v>
      </c>
      <c r="D2989" t="s">
        <v>654</v>
      </c>
      <c r="E2989">
        <v>0</v>
      </c>
      <c r="F2989">
        <v>11.08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11.08</v>
      </c>
    </row>
    <row r="2990" spans="1:17" x14ac:dyDescent="0.25">
      <c r="A2990" t="s">
        <v>623</v>
      </c>
      <c r="B2990" t="s">
        <v>985</v>
      </c>
      <c r="C2990" t="s">
        <v>87</v>
      </c>
      <c r="D2990" t="s">
        <v>86</v>
      </c>
      <c r="E2990">
        <v>12.02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12.02</v>
      </c>
    </row>
    <row r="2991" spans="1:17" x14ac:dyDescent="0.25">
      <c r="A2991" t="s">
        <v>623</v>
      </c>
      <c r="B2991" t="s">
        <v>985</v>
      </c>
      <c r="C2991" t="s">
        <v>87</v>
      </c>
      <c r="D2991" t="s">
        <v>721</v>
      </c>
      <c r="E2991">
        <v>0</v>
      </c>
      <c r="F2991">
        <v>0</v>
      </c>
      <c r="G2991">
        <v>11.08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11.08</v>
      </c>
    </row>
    <row r="2992" spans="1:17" x14ac:dyDescent="0.25">
      <c r="A2992" t="s">
        <v>623</v>
      </c>
      <c r="B2992" t="s">
        <v>985</v>
      </c>
      <c r="C2992" t="s">
        <v>87</v>
      </c>
      <c r="D2992" t="s">
        <v>114</v>
      </c>
      <c r="E2992">
        <v>0</v>
      </c>
      <c r="F2992">
        <v>0</v>
      </c>
      <c r="G2992">
        <v>12.33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12.33</v>
      </c>
    </row>
    <row r="2993" spans="1:17" x14ac:dyDescent="0.25">
      <c r="A2993" t="s">
        <v>623</v>
      </c>
      <c r="B2993" t="s">
        <v>985</v>
      </c>
      <c r="C2993" t="s">
        <v>14</v>
      </c>
      <c r="D2993" t="s">
        <v>101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29.58</v>
      </c>
      <c r="P2993">
        <v>0</v>
      </c>
      <c r="Q2993">
        <v>29.58</v>
      </c>
    </row>
    <row r="2994" spans="1:17" x14ac:dyDescent="0.25">
      <c r="A2994" t="s">
        <v>623</v>
      </c>
      <c r="B2994" t="s">
        <v>985</v>
      </c>
      <c r="C2994" t="s">
        <v>14</v>
      </c>
      <c r="D2994" t="s">
        <v>717</v>
      </c>
      <c r="E2994">
        <v>0</v>
      </c>
      <c r="F2994">
        <v>11.08</v>
      </c>
      <c r="G2994">
        <v>22.16</v>
      </c>
      <c r="H2994">
        <v>11.08</v>
      </c>
      <c r="I2994">
        <v>11.08</v>
      </c>
      <c r="J2994">
        <v>22.16</v>
      </c>
      <c r="K2994">
        <v>22.16</v>
      </c>
      <c r="L2994">
        <v>11.08</v>
      </c>
      <c r="M2994">
        <v>0</v>
      </c>
      <c r="N2994">
        <v>11.08</v>
      </c>
      <c r="O2994">
        <v>0</v>
      </c>
      <c r="P2994">
        <v>22.16</v>
      </c>
      <c r="Q2994">
        <v>144.04</v>
      </c>
    </row>
    <row r="2995" spans="1:17" x14ac:dyDescent="0.25">
      <c r="A2995" t="s">
        <v>623</v>
      </c>
      <c r="B2995" t="s">
        <v>985</v>
      </c>
      <c r="C2995" t="s">
        <v>14</v>
      </c>
      <c r="D2995" t="s">
        <v>707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11.08</v>
      </c>
      <c r="Q2995">
        <v>11.08</v>
      </c>
    </row>
    <row r="2996" spans="1:17" x14ac:dyDescent="0.25">
      <c r="A2996" t="s">
        <v>623</v>
      </c>
      <c r="B2996" t="s">
        <v>985</v>
      </c>
      <c r="C2996" t="s">
        <v>14</v>
      </c>
      <c r="D2996" t="s">
        <v>806</v>
      </c>
      <c r="E2996">
        <v>0</v>
      </c>
      <c r="F2996">
        <v>11.08</v>
      </c>
      <c r="G2996">
        <v>0</v>
      </c>
      <c r="H2996">
        <v>11.08</v>
      </c>
      <c r="I2996">
        <v>0</v>
      </c>
      <c r="J2996">
        <v>22.16</v>
      </c>
      <c r="K2996">
        <v>11.08</v>
      </c>
      <c r="L2996">
        <v>0</v>
      </c>
      <c r="M2996">
        <v>0</v>
      </c>
      <c r="N2996">
        <v>11.08</v>
      </c>
      <c r="O2996">
        <v>11.08</v>
      </c>
      <c r="P2996">
        <v>22.16</v>
      </c>
      <c r="Q2996">
        <v>99.72</v>
      </c>
    </row>
    <row r="2997" spans="1:17" x14ac:dyDescent="0.25">
      <c r="A2997" t="s">
        <v>623</v>
      </c>
      <c r="B2997" t="s">
        <v>985</v>
      </c>
      <c r="C2997" t="s">
        <v>14</v>
      </c>
      <c r="D2997" t="s">
        <v>771</v>
      </c>
      <c r="E2997">
        <v>0</v>
      </c>
      <c r="F2997">
        <v>10.8</v>
      </c>
      <c r="G2997">
        <v>0</v>
      </c>
      <c r="H2997">
        <v>11.08</v>
      </c>
      <c r="I2997">
        <v>11.08</v>
      </c>
      <c r="J2997">
        <v>11.08</v>
      </c>
      <c r="K2997">
        <v>0</v>
      </c>
      <c r="L2997">
        <v>0</v>
      </c>
      <c r="M2997">
        <v>0</v>
      </c>
      <c r="N2997">
        <v>0</v>
      </c>
      <c r="O2997">
        <v>11.08</v>
      </c>
      <c r="P2997">
        <v>11.08</v>
      </c>
      <c r="Q2997">
        <v>66.2</v>
      </c>
    </row>
    <row r="2998" spans="1:17" x14ac:dyDescent="0.25">
      <c r="A2998" t="s">
        <v>623</v>
      </c>
      <c r="B2998" t="s">
        <v>985</v>
      </c>
      <c r="C2998" t="s">
        <v>14</v>
      </c>
      <c r="D2998" t="s">
        <v>970</v>
      </c>
      <c r="E2998">
        <v>10.8</v>
      </c>
      <c r="F2998">
        <v>11.08</v>
      </c>
      <c r="G2998">
        <v>22.16</v>
      </c>
      <c r="H2998">
        <v>22.16</v>
      </c>
      <c r="I2998">
        <v>33.24</v>
      </c>
      <c r="J2998">
        <v>0</v>
      </c>
      <c r="K2998">
        <v>11.08</v>
      </c>
      <c r="L2998">
        <v>0</v>
      </c>
      <c r="M2998">
        <v>22.16</v>
      </c>
      <c r="N2998">
        <v>11.08</v>
      </c>
      <c r="O2998">
        <v>11.08</v>
      </c>
      <c r="P2998">
        <v>22.16</v>
      </c>
      <c r="Q2998">
        <v>177</v>
      </c>
    </row>
    <row r="2999" spans="1:17" x14ac:dyDescent="0.25">
      <c r="A2999" t="s">
        <v>623</v>
      </c>
      <c r="B2999" t="s">
        <v>985</v>
      </c>
      <c r="C2999" t="s">
        <v>14</v>
      </c>
      <c r="D2999" t="s">
        <v>718</v>
      </c>
      <c r="E2999">
        <v>0</v>
      </c>
      <c r="F2999">
        <v>0</v>
      </c>
      <c r="G2999">
        <v>11.08</v>
      </c>
      <c r="H2999">
        <v>0</v>
      </c>
      <c r="I2999">
        <v>0</v>
      </c>
      <c r="J2999">
        <v>0</v>
      </c>
      <c r="K2999">
        <v>0</v>
      </c>
      <c r="L2999">
        <v>11.08</v>
      </c>
      <c r="M2999">
        <v>0</v>
      </c>
      <c r="N2999">
        <v>0</v>
      </c>
      <c r="O2999">
        <v>0</v>
      </c>
      <c r="P2999">
        <v>0</v>
      </c>
      <c r="Q2999">
        <v>22.16</v>
      </c>
    </row>
    <row r="3000" spans="1:17" x14ac:dyDescent="0.25">
      <c r="A3000" t="s">
        <v>623</v>
      </c>
      <c r="B3000" t="s">
        <v>985</v>
      </c>
      <c r="C3000" t="s">
        <v>120</v>
      </c>
      <c r="D3000" t="s">
        <v>754</v>
      </c>
      <c r="E3000">
        <v>10.8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10.8</v>
      </c>
    </row>
    <row r="3001" spans="1:17" x14ac:dyDescent="0.25">
      <c r="A3001" t="s">
        <v>623</v>
      </c>
      <c r="B3001" t="s">
        <v>985</v>
      </c>
      <c r="C3001" t="s">
        <v>120</v>
      </c>
      <c r="D3001" t="s">
        <v>625</v>
      </c>
      <c r="E3001">
        <v>12.02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12.02</v>
      </c>
    </row>
    <row r="3002" spans="1:17" x14ac:dyDescent="0.25">
      <c r="A3002" t="s">
        <v>623</v>
      </c>
      <c r="B3002" t="s">
        <v>986</v>
      </c>
      <c r="C3002" t="s">
        <v>27</v>
      </c>
      <c r="D3002" t="s">
        <v>723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2.67</v>
      </c>
      <c r="Q3002">
        <v>2.67</v>
      </c>
    </row>
    <row r="3003" spans="1:17" x14ac:dyDescent="0.25">
      <c r="A3003" t="s">
        <v>623</v>
      </c>
      <c r="B3003" t="s">
        <v>986</v>
      </c>
      <c r="C3003" t="s">
        <v>27</v>
      </c>
      <c r="D3003" t="s">
        <v>980</v>
      </c>
      <c r="E3003">
        <v>5.2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5.2</v>
      </c>
    </row>
    <row r="3004" spans="1:17" x14ac:dyDescent="0.25">
      <c r="A3004" t="s">
        <v>623</v>
      </c>
      <c r="B3004" t="s">
        <v>986</v>
      </c>
      <c r="C3004" t="s">
        <v>27</v>
      </c>
      <c r="D3004" t="s">
        <v>737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2.67</v>
      </c>
      <c r="O3004">
        <v>0</v>
      </c>
      <c r="P3004">
        <v>8.01</v>
      </c>
      <c r="Q3004">
        <v>10.68</v>
      </c>
    </row>
    <row r="3005" spans="1:17" x14ac:dyDescent="0.25">
      <c r="A3005" t="s">
        <v>623</v>
      </c>
      <c r="B3005" t="s">
        <v>986</v>
      </c>
      <c r="C3005" t="s">
        <v>27</v>
      </c>
      <c r="D3005" t="s">
        <v>668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2.67</v>
      </c>
      <c r="N3005">
        <v>0</v>
      </c>
      <c r="O3005">
        <v>0</v>
      </c>
      <c r="P3005">
        <v>2.67</v>
      </c>
      <c r="Q3005">
        <v>5.34</v>
      </c>
    </row>
    <row r="3006" spans="1:17" x14ac:dyDescent="0.25">
      <c r="A3006" t="s">
        <v>623</v>
      </c>
      <c r="B3006" t="s">
        <v>986</v>
      </c>
      <c r="C3006" t="s">
        <v>27</v>
      </c>
      <c r="D3006" t="s">
        <v>637</v>
      </c>
      <c r="E3006">
        <v>0</v>
      </c>
      <c r="F3006">
        <v>2.67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2.67</v>
      </c>
    </row>
    <row r="3007" spans="1:17" x14ac:dyDescent="0.25">
      <c r="A3007" t="s">
        <v>623</v>
      </c>
      <c r="B3007" t="s">
        <v>986</v>
      </c>
      <c r="C3007" t="s">
        <v>27</v>
      </c>
      <c r="D3007" t="s">
        <v>112</v>
      </c>
      <c r="E3007">
        <v>0</v>
      </c>
      <c r="F3007">
        <v>5.34</v>
      </c>
      <c r="G3007">
        <v>24.03</v>
      </c>
      <c r="H3007">
        <v>0</v>
      </c>
      <c r="I3007">
        <v>16.02</v>
      </c>
      <c r="J3007">
        <v>21.36</v>
      </c>
      <c r="K3007">
        <v>16.02</v>
      </c>
      <c r="L3007">
        <v>0</v>
      </c>
      <c r="M3007">
        <v>13.35</v>
      </c>
      <c r="N3007">
        <v>21.36</v>
      </c>
      <c r="O3007">
        <v>16.02</v>
      </c>
      <c r="P3007">
        <v>5.34</v>
      </c>
      <c r="Q3007">
        <v>138.84</v>
      </c>
    </row>
    <row r="3008" spans="1:17" x14ac:dyDescent="0.25">
      <c r="A3008" t="s">
        <v>623</v>
      </c>
      <c r="B3008" t="s">
        <v>986</v>
      </c>
      <c r="C3008" t="s">
        <v>27</v>
      </c>
      <c r="D3008" t="s">
        <v>721</v>
      </c>
      <c r="E3008">
        <v>0</v>
      </c>
      <c r="F3008">
        <v>0</v>
      </c>
      <c r="G3008">
        <v>0</v>
      </c>
      <c r="H3008">
        <v>5.34</v>
      </c>
      <c r="I3008">
        <v>2.67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8.01</v>
      </c>
    </row>
    <row r="3009" spans="1:17" x14ac:dyDescent="0.25">
      <c r="A3009" t="s">
        <v>623</v>
      </c>
      <c r="B3009" t="s">
        <v>986</v>
      </c>
      <c r="C3009" t="s">
        <v>27</v>
      </c>
      <c r="D3009" t="s">
        <v>559</v>
      </c>
      <c r="E3009">
        <v>0</v>
      </c>
      <c r="F3009">
        <v>0</v>
      </c>
      <c r="G3009">
        <v>2.67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2.67</v>
      </c>
      <c r="N3009">
        <v>0</v>
      </c>
      <c r="O3009">
        <v>0</v>
      </c>
      <c r="P3009">
        <v>0</v>
      </c>
      <c r="Q3009">
        <v>5.34</v>
      </c>
    </row>
    <row r="3010" spans="1:17" x14ac:dyDescent="0.25">
      <c r="A3010" t="s">
        <v>623</v>
      </c>
      <c r="B3010" t="s">
        <v>986</v>
      </c>
      <c r="C3010" t="s">
        <v>27</v>
      </c>
      <c r="D3010" t="s">
        <v>114</v>
      </c>
      <c r="E3010">
        <v>0</v>
      </c>
      <c r="F3010">
        <v>0</v>
      </c>
      <c r="G3010">
        <v>0</v>
      </c>
      <c r="H3010">
        <v>0</v>
      </c>
      <c r="I3010">
        <v>2.67</v>
      </c>
      <c r="J3010">
        <v>0</v>
      </c>
      <c r="K3010">
        <v>0</v>
      </c>
      <c r="L3010">
        <v>0</v>
      </c>
      <c r="M3010">
        <v>2.67</v>
      </c>
      <c r="N3010">
        <v>13.35</v>
      </c>
      <c r="O3010">
        <v>5.34</v>
      </c>
      <c r="P3010">
        <v>0</v>
      </c>
      <c r="Q3010">
        <v>24.03</v>
      </c>
    </row>
    <row r="3011" spans="1:17" x14ac:dyDescent="0.25">
      <c r="A3011" t="s">
        <v>623</v>
      </c>
      <c r="B3011" t="s">
        <v>986</v>
      </c>
      <c r="C3011" t="s">
        <v>27</v>
      </c>
      <c r="D3011" t="s">
        <v>122</v>
      </c>
      <c r="E3011">
        <v>0</v>
      </c>
      <c r="F3011">
        <v>0</v>
      </c>
      <c r="G3011">
        <v>0</v>
      </c>
      <c r="H3011">
        <v>2.67</v>
      </c>
      <c r="I3011">
        <v>5.34</v>
      </c>
      <c r="J3011">
        <v>5.34</v>
      </c>
      <c r="K3011">
        <v>2.67</v>
      </c>
      <c r="L3011">
        <v>2.67</v>
      </c>
      <c r="M3011">
        <v>2.67</v>
      </c>
      <c r="N3011">
        <v>0</v>
      </c>
      <c r="O3011">
        <v>5.34</v>
      </c>
      <c r="P3011">
        <v>0</v>
      </c>
      <c r="Q3011">
        <v>26.7</v>
      </c>
    </row>
    <row r="3012" spans="1:17" x14ac:dyDescent="0.25">
      <c r="A3012" t="s">
        <v>623</v>
      </c>
      <c r="B3012" t="s">
        <v>986</v>
      </c>
      <c r="C3012" t="s">
        <v>27</v>
      </c>
      <c r="D3012" t="s">
        <v>629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2.67</v>
      </c>
      <c r="M3012">
        <v>2.67</v>
      </c>
      <c r="N3012">
        <v>8.01</v>
      </c>
      <c r="O3012">
        <v>2.67</v>
      </c>
      <c r="P3012">
        <v>0</v>
      </c>
      <c r="Q3012">
        <v>16.02</v>
      </c>
    </row>
    <row r="3013" spans="1:17" x14ac:dyDescent="0.25">
      <c r="A3013" t="s">
        <v>623</v>
      </c>
      <c r="B3013" t="s">
        <v>986</v>
      </c>
      <c r="C3013" t="s">
        <v>27</v>
      </c>
      <c r="D3013" t="s">
        <v>627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2.67</v>
      </c>
      <c r="O3013">
        <v>2.67</v>
      </c>
      <c r="P3013">
        <v>0</v>
      </c>
      <c r="Q3013">
        <v>5.34</v>
      </c>
    </row>
    <row r="3014" spans="1:17" x14ac:dyDescent="0.25">
      <c r="A3014" t="s">
        <v>623</v>
      </c>
      <c r="B3014" t="s">
        <v>986</v>
      </c>
      <c r="C3014" t="s">
        <v>27</v>
      </c>
      <c r="D3014" t="s">
        <v>63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2.67</v>
      </c>
      <c r="O3014">
        <v>8.01</v>
      </c>
      <c r="P3014">
        <v>5.34</v>
      </c>
      <c r="Q3014">
        <v>16.02</v>
      </c>
    </row>
    <row r="3015" spans="1:17" x14ac:dyDescent="0.25">
      <c r="A3015" t="s">
        <v>623</v>
      </c>
      <c r="B3015" t="s">
        <v>986</v>
      </c>
      <c r="C3015" t="s">
        <v>27</v>
      </c>
      <c r="D3015" t="s">
        <v>638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8.01</v>
      </c>
      <c r="O3015">
        <v>13.35</v>
      </c>
      <c r="P3015">
        <v>26.7</v>
      </c>
      <c r="Q3015">
        <v>48.06</v>
      </c>
    </row>
    <row r="3016" spans="1:17" x14ac:dyDescent="0.25">
      <c r="A3016" t="s">
        <v>623</v>
      </c>
      <c r="B3016" t="s">
        <v>986</v>
      </c>
      <c r="C3016" t="s">
        <v>21</v>
      </c>
      <c r="D3016" t="s">
        <v>754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2.67</v>
      </c>
      <c r="L3016">
        <v>2.67</v>
      </c>
      <c r="M3016">
        <v>0</v>
      </c>
      <c r="N3016">
        <v>0</v>
      </c>
      <c r="O3016">
        <v>0</v>
      </c>
      <c r="P3016">
        <v>0</v>
      </c>
      <c r="Q3016">
        <v>5.34</v>
      </c>
    </row>
    <row r="3017" spans="1:17" x14ac:dyDescent="0.25">
      <c r="A3017" t="s">
        <v>623</v>
      </c>
      <c r="B3017" t="s">
        <v>986</v>
      </c>
      <c r="C3017" t="s">
        <v>21</v>
      </c>
      <c r="D3017" t="s">
        <v>908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5.34</v>
      </c>
      <c r="O3017">
        <v>0</v>
      </c>
      <c r="P3017">
        <v>8.01</v>
      </c>
      <c r="Q3017">
        <v>13.35</v>
      </c>
    </row>
    <row r="3018" spans="1:17" x14ac:dyDescent="0.25">
      <c r="A3018" t="s">
        <v>623</v>
      </c>
      <c r="B3018" t="s">
        <v>986</v>
      </c>
      <c r="C3018" t="s">
        <v>21</v>
      </c>
      <c r="D3018" t="s">
        <v>975</v>
      </c>
      <c r="E3018">
        <v>0</v>
      </c>
      <c r="F3018">
        <v>0</v>
      </c>
      <c r="G3018">
        <v>0</v>
      </c>
      <c r="H3018">
        <v>2.67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2.67</v>
      </c>
    </row>
    <row r="3019" spans="1:17" x14ac:dyDescent="0.25">
      <c r="A3019" t="s">
        <v>623</v>
      </c>
      <c r="B3019" t="s">
        <v>986</v>
      </c>
      <c r="C3019" t="s">
        <v>21</v>
      </c>
      <c r="D3019" t="s">
        <v>664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5.34</v>
      </c>
      <c r="O3019">
        <v>0</v>
      </c>
      <c r="P3019">
        <v>13.35</v>
      </c>
      <c r="Q3019">
        <v>18.690000000000001</v>
      </c>
    </row>
    <row r="3020" spans="1:17" x14ac:dyDescent="0.25">
      <c r="A3020" t="s">
        <v>623</v>
      </c>
      <c r="B3020" t="s">
        <v>986</v>
      </c>
      <c r="C3020" t="s">
        <v>21</v>
      </c>
      <c r="D3020" t="s">
        <v>760</v>
      </c>
      <c r="E3020">
        <v>13</v>
      </c>
      <c r="F3020">
        <v>16.02</v>
      </c>
      <c r="G3020">
        <v>26.7</v>
      </c>
      <c r="H3020">
        <v>21.36</v>
      </c>
      <c r="I3020">
        <v>18.690000000000001</v>
      </c>
      <c r="J3020">
        <v>24.03</v>
      </c>
      <c r="K3020">
        <v>13.35</v>
      </c>
      <c r="L3020">
        <v>10.68</v>
      </c>
      <c r="M3020">
        <v>18.690000000000001</v>
      </c>
      <c r="N3020">
        <v>18.690000000000001</v>
      </c>
      <c r="O3020">
        <v>26.7</v>
      </c>
      <c r="P3020">
        <v>10.68</v>
      </c>
      <c r="Q3020">
        <v>218.59</v>
      </c>
    </row>
    <row r="3021" spans="1:17" x14ac:dyDescent="0.25">
      <c r="A3021" t="s">
        <v>623</v>
      </c>
      <c r="B3021" t="s">
        <v>986</v>
      </c>
      <c r="C3021" t="s">
        <v>21</v>
      </c>
      <c r="D3021" t="s">
        <v>116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2.67</v>
      </c>
      <c r="N3021">
        <v>0</v>
      </c>
      <c r="O3021">
        <v>0</v>
      </c>
      <c r="P3021">
        <v>0</v>
      </c>
      <c r="Q3021">
        <v>2.67</v>
      </c>
    </row>
    <row r="3022" spans="1:17" x14ac:dyDescent="0.25">
      <c r="A3022" t="s">
        <v>623</v>
      </c>
      <c r="B3022" t="s">
        <v>986</v>
      </c>
      <c r="C3022" t="s">
        <v>21</v>
      </c>
      <c r="D3022" t="s">
        <v>653</v>
      </c>
      <c r="E3022">
        <v>2.6</v>
      </c>
      <c r="F3022">
        <v>0</v>
      </c>
      <c r="G3022">
        <v>2.67</v>
      </c>
      <c r="H3022">
        <v>2.67</v>
      </c>
      <c r="I3022">
        <v>5.34</v>
      </c>
      <c r="J3022">
        <v>5.34</v>
      </c>
      <c r="K3022">
        <v>0</v>
      </c>
      <c r="L3022">
        <v>5.34</v>
      </c>
      <c r="M3022">
        <v>2.67</v>
      </c>
      <c r="N3022">
        <v>0</v>
      </c>
      <c r="O3022">
        <v>5.34</v>
      </c>
      <c r="P3022">
        <v>5.34</v>
      </c>
      <c r="Q3022">
        <v>37.31</v>
      </c>
    </row>
    <row r="3023" spans="1:17" x14ac:dyDescent="0.25">
      <c r="A3023" t="s">
        <v>623</v>
      </c>
      <c r="B3023" t="s">
        <v>986</v>
      </c>
      <c r="C3023" t="s">
        <v>21</v>
      </c>
      <c r="D3023" t="s">
        <v>968</v>
      </c>
      <c r="E3023">
        <v>0</v>
      </c>
      <c r="F3023">
        <v>0</v>
      </c>
      <c r="G3023">
        <v>2.67</v>
      </c>
      <c r="H3023">
        <v>2.67</v>
      </c>
      <c r="I3023">
        <v>0</v>
      </c>
      <c r="J3023">
        <v>2.67</v>
      </c>
      <c r="K3023">
        <v>5.34</v>
      </c>
      <c r="L3023">
        <v>0</v>
      </c>
      <c r="M3023">
        <v>0</v>
      </c>
      <c r="N3023">
        <v>5.34</v>
      </c>
      <c r="O3023">
        <v>0</v>
      </c>
      <c r="P3023">
        <v>8.01</v>
      </c>
      <c r="Q3023">
        <v>26.7</v>
      </c>
    </row>
    <row r="3024" spans="1:17" x14ac:dyDescent="0.25">
      <c r="A3024" t="s">
        <v>623</v>
      </c>
      <c r="B3024" t="s">
        <v>986</v>
      </c>
      <c r="C3024" t="s">
        <v>21</v>
      </c>
      <c r="D3024" t="s">
        <v>739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5.34</v>
      </c>
      <c r="N3024">
        <v>0</v>
      </c>
      <c r="O3024">
        <v>0</v>
      </c>
      <c r="P3024">
        <v>2.67</v>
      </c>
      <c r="Q3024">
        <v>8.01</v>
      </c>
    </row>
    <row r="3025" spans="1:17" x14ac:dyDescent="0.25">
      <c r="A3025" t="s">
        <v>623</v>
      </c>
      <c r="B3025" t="s">
        <v>986</v>
      </c>
      <c r="C3025" t="s">
        <v>21</v>
      </c>
      <c r="D3025" t="s">
        <v>630</v>
      </c>
      <c r="E3025">
        <v>0</v>
      </c>
      <c r="F3025">
        <v>0</v>
      </c>
      <c r="G3025">
        <v>8.01</v>
      </c>
      <c r="H3025">
        <v>0</v>
      </c>
      <c r="I3025">
        <v>0</v>
      </c>
      <c r="J3025">
        <v>2.67</v>
      </c>
      <c r="K3025">
        <v>0</v>
      </c>
      <c r="L3025">
        <v>0</v>
      </c>
      <c r="M3025">
        <v>5.34</v>
      </c>
      <c r="N3025">
        <v>10.68</v>
      </c>
      <c r="O3025">
        <v>13.35</v>
      </c>
      <c r="P3025">
        <v>5.34</v>
      </c>
      <c r="Q3025">
        <v>45.39</v>
      </c>
    </row>
    <row r="3026" spans="1:17" x14ac:dyDescent="0.25">
      <c r="A3026" t="s">
        <v>623</v>
      </c>
      <c r="B3026" t="s">
        <v>986</v>
      </c>
      <c r="C3026" t="s">
        <v>21</v>
      </c>
      <c r="D3026" t="s">
        <v>980</v>
      </c>
      <c r="E3026">
        <v>0</v>
      </c>
      <c r="F3026">
        <v>0</v>
      </c>
      <c r="G3026">
        <v>2.67</v>
      </c>
      <c r="H3026">
        <v>8.01</v>
      </c>
      <c r="I3026">
        <v>8.01</v>
      </c>
      <c r="J3026">
        <v>10.68</v>
      </c>
      <c r="K3026">
        <v>5.34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34.71</v>
      </c>
    </row>
    <row r="3027" spans="1:17" x14ac:dyDescent="0.25">
      <c r="A3027" t="s">
        <v>623</v>
      </c>
      <c r="B3027" t="s">
        <v>986</v>
      </c>
      <c r="C3027" t="s">
        <v>21</v>
      </c>
      <c r="D3027" t="s">
        <v>117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2.67</v>
      </c>
      <c r="N3027">
        <v>0</v>
      </c>
      <c r="O3027">
        <v>0</v>
      </c>
      <c r="P3027">
        <v>0</v>
      </c>
      <c r="Q3027">
        <v>2.67</v>
      </c>
    </row>
    <row r="3028" spans="1:17" x14ac:dyDescent="0.25">
      <c r="A3028" t="s">
        <v>623</v>
      </c>
      <c r="B3028" t="s">
        <v>986</v>
      </c>
      <c r="C3028" t="s">
        <v>21</v>
      </c>
      <c r="D3028" t="s">
        <v>625</v>
      </c>
      <c r="E3028">
        <v>0</v>
      </c>
      <c r="F3028">
        <v>0</v>
      </c>
      <c r="G3028">
        <v>2.67</v>
      </c>
      <c r="H3028">
        <v>0</v>
      </c>
      <c r="I3028">
        <v>0</v>
      </c>
      <c r="J3028">
        <v>2.67</v>
      </c>
      <c r="K3028">
        <v>0</v>
      </c>
      <c r="L3028">
        <v>2.67</v>
      </c>
      <c r="M3028">
        <v>0</v>
      </c>
      <c r="N3028">
        <v>2.67</v>
      </c>
      <c r="O3028">
        <v>5.34</v>
      </c>
      <c r="P3028">
        <v>2.67</v>
      </c>
      <c r="Q3028">
        <v>18.690000000000001</v>
      </c>
    </row>
    <row r="3029" spans="1:17" x14ac:dyDescent="0.25">
      <c r="A3029" t="s">
        <v>623</v>
      </c>
      <c r="B3029" t="s">
        <v>986</v>
      </c>
      <c r="C3029" t="s">
        <v>21</v>
      </c>
      <c r="D3029" t="s">
        <v>656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2.67</v>
      </c>
      <c r="M3029">
        <v>0</v>
      </c>
      <c r="N3029">
        <v>0</v>
      </c>
      <c r="O3029">
        <v>5.34</v>
      </c>
      <c r="P3029">
        <v>0</v>
      </c>
      <c r="Q3029">
        <v>8.01</v>
      </c>
    </row>
    <row r="3030" spans="1:17" x14ac:dyDescent="0.25">
      <c r="A3030" t="s">
        <v>623</v>
      </c>
      <c r="B3030" t="s">
        <v>986</v>
      </c>
      <c r="C3030" t="s">
        <v>21</v>
      </c>
      <c r="D3030" t="s">
        <v>668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2.67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2.67</v>
      </c>
    </row>
    <row r="3031" spans="1:17" x14ac:dyDescent="0.25">
      <c r="A3031" t="s">
        <v>623</v>
      </c>
      <c r="B3031" t="s">
        <v>986</v>
      </c>
      <c r="C3031" t="s">
        <v>21</v>
      </c>
      <c r="D3031" t="s">
        <v>69</v>
      </c>
      <c r="E3031">
        <v>2.6</v>
      </c>
      <c r="F3031">
        <v>2.67</v>
      </c>
      <c r="G3031">
        <v>5.34</v>
      </c>
      <c r="H3031">
        <v>5.34</v>
      </c>
      <c r="I3031">
        <v>5.34</v>
      </c>
      <c r="J3031">
        <v>10.68</v>
      </c>
      <c r="K3031">
        <v>2.67</v>
      </c>
      <c r="L3031">
        <v>0</v>
      </c>
      <c r="M3031">
        <v>10.68</v>
      </c>
      <c r="N3031">
        <v>2.67</v>
      </c>
      <c r="O3031">
        <v>8.01</v>
      </c>
      <c r="P3031">
        <v>5.34</v>
      </c>
      <c r="Q3031">
        <v>61.34</v>
      </c>
    </row>
    <row r="3032" spans="1:17" x14ac:dyDescent="0.25">
      <c r="A3032" t="s">
        <v>623</v>
      </c>
      <c r="B3032" t="s">
        <v>986</v>
      </c>
      <c r="C3032" t="s">
        <v>21</v>
      </c>
      <c r="D3032" t="s">
        <v>639</v>
      </c>
      <c r="E3032">
        <v>0</v>
      </c>
      <c r="F3032">
        <v>5.34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5.34</v>
      </c>
    </row>
    <row r="3033" spans="1:17" x14ac:dyDescent="0.25">
      <c r="A3033" t="s">
        <v>623</v>
      </c>
      <c r="B3033" t="s">
        <v>986</v>
      </c>
      <c r="C3033" t="s">
        <v>21</v>
      </c>
      <c r="D3033" t="s">
        <v>112</v>
      </c>
      <c r="E3033">
        <v>5.2</v>
      </c>
      <c r="F3033">
        <v>5.2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10.4</v>
      </c>
    </row>
    <row r="3034" spans="1:17" x14ac:dyDescent="0.25">
      <c r="A3034" t="s">
        <v>623</v>
      </c>
      <c r="B3034" t="s">
        <v>986</v>
      </c>
      <c r="C3034" t="s">
        <v>21</v>
      </c>
      <c r="D3034" t="s">
        <v>657</v>
      </c>
      <c r="E3034">
        <v>0</v>
      </c>
      <c r="F3034">
        <v>2.6</v>
      </c>
      <c r="G3034">
        <v>0</v>
      </c>
      <c r="H3034">
        <v>0</v>
      </c>
      <c r="I3034">
        <v>2.67</v>
      </c>
      <c r="J3034">
        <v>2.67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7.94</v>
      </c>
    </row>
    <row r="3035" spans="1:17" x14ac:dyDescent="0.25">
      <c r="A3035" t="s">
        <v>623</v>
      </c>
      <c r="B3035" t="s">
        <v>986</v>
      </c>
      <c r="C3035" t="s">
        <v>21</v>
      </c>
      <c r="D3035" t="s">
        <v>86</v>
      </c>
      <c r="E3035">
        <v>0</v>
      </c>
      <c r="F3035">
        <v>0</v>
      </c>
      <c r="G3035">
        <v>5.34</v>
      </c>
      <c r="H3035">
        <v>2.67</v>
      </c>
      <c r="I3035">
        <v>2.67</v>
      </c>
      <c r="J3035">
        <v>0</v>
      </c>
      <c r="K3035">
        <v>0</v>
      </c>
      <c r="L3035">
        <v>0</v>
      </c>
      <c r="M3035">
        <v>2.67</v>
      </c>
      <c r="N3035">
        <v>0</v>
      </c>
      <c r="O3035">
        <v>8.01</v>
      </c>
      <c r="P3035">
        <v>0</v>
      </c>
      <c r="Q3035">
        <v>21.36</v>
      </c>
    </row>
    <row r="3036" spans="1:17" x14ac:dyDescent="0.25">
      <c r="A3036" t="s">
        <v>623</v>
      </c>
      <c r="B3036" t="s">
        <v>986</v>
      </c>
      <c r="C3036" t="s">
        <v>21</v>
      </c>
      <c r="D3036" t="s">
        <v>504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2.67</v>
      </c>
      <c r="O3036">
        <v>0</v>
      </c>
      <c r="P3036">
        <v>0</v>
      </c>
      <c r="Q3036">
        <v>2.67</v>
      </c>
    </row>
    <row r="3037" spans="1:17" x14ac:dyDescent="0.25">
      <c r="A3037" t="s">
        <v>623</v>
      </c>
      <c r="B3037" t="s">
        <v>986</v>
      </c>
      <c r="C3037" t="s">
        <v>21</v>
      </c>
      <c r="D3037" t="s">
        <v>943</v>
      </c>
      <c r="E3037">
        <v>0</v>
      </c>
      <c r="F3037">
        <v>0</v>
      </c>
      <c r="G3037">
        <v>0</v>
      </c>
      <c r="H3037">
        <v>5.34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2.67</v>
      </c>
      <c r="O3037">
        <v>0</v>
      </c>
      <c r="P3037">
        <v>2.67</v>
      </c>
      <c r="Q3037">
        <v>10.68</v>
      </c>
    </row>
    <row r="3038" spans="1:17" x14ac:dyDescent="0.25">
      <c r="A3038" t="s">
        <v>623</v>
      </c>
      <c r="B3038" t="s">
        <v>986</v>
      </c>
      <c r="C3038" t="s">
        <v>21</v>
      </c>
      <c r="D3038" t="s">
        <v>109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</row>
    <row r="3039" spans="1:17" x14ac:dyDescent="0.25">
      <c r="A3039" t="s">
        <v>623</v>
      </c>
      <c r="B3039" t="s">
        <v>986</v>
      </c>
      <c r="C3039" t="s">
        <v>21</v>
      </c>
      <c r="D3039" t="s">
        <v>91</v>
      </c>
      <c r="E3039">
        <v>0</v>
      </c>
      <c r="F3039">
        <v>0</v>
      </c>
      <c r="G3039">
        <v>10.68</v>
      </c>
      <c r="H3039">
        <v>10.68</v>
      </c>
      <c r="I3039">
        <v>8.01</v>
      </c>
      <c r="J3039">
        <v>13.35</v>
      </c>
      <c r="K3039">
        <v>8.01</v>
      </c>
      <c r="L3039">
        <v>8.01</v>
      </c>
      <c r="M3039">
        <v>8.01</v>
      </c>
      <c r="N3039">
        <v>10.68</v>
      </c>
      <c r="O3039">
        <v>13.35</v>
      </c>
      <c r="P3039">
        <v>5.34</v>
      </c>
      <c r="Q3039">
        <v>96.12</v>
      </c>
    </row>
    <row r="3040" spans="1:17" x14ac:dyDescent="0.25">
      <c r="A3040" t="s">
        <v>623</v>
      </c>
      <c r="B3040" t="s">
        <v>986</v>
      </c>
      <c r="C3040" t="s">
        <v>21</v>
      </c>
      <c r="D3040" t="s">
        <v>92</v>
      </c>
      <c r="E3040">
        <v>0</v>
      </c>
      <c r="F3040">
        <v>0</v>
      </c>
      <c r="G3040">
        <v>2.67</v>
      </c>
      <c r="H3040">
        <v>5.34</v>
      </c>
      <c r="I3040">
        <v>0</v>
      </c>
      <c r="J3040">
        <v>0</v>
      </c>
      <c r="K3040">
        <v>2.67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10.68</v>
      </c>
    </row>
    <row r="3041" spans="1:17" x14ac:dyDescent="0.25">
      <c r="A3041" t="s">
        <v>623</v>
      </c>
      <c r="B3041" t="s">
        <v>986</v>
      </c>
      <c r="C3041" t="s">
        <v>21</v>
      </c>
      <c r="D3041" t="s">
        <v>55</v>
      </c>
      <c r="E3041">
        <v>0</v>
      </c>
      <c r="F3041">
        <v>0</v>
      </c>
      <c r="G3041">
        <v>0</v>
      </c>
      <c r="H3041">
        <v>2.67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2.67</v>
      </c>
    </row>
    <row r="3042" spans="1:17" x14ac:dyDescent="0.25">
      <c r="A3042" t="s">
        <v>623</v>
      </c>
      <c r="B3042" t="s">
        <v>986</v>
      </c>
      <c r="C3042" t="s">
        <v>21</v>
      </c>
      <c r="D3042" t="s">
        <v>118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5.34</v>
      </c>
      <c r="K3042">
        <v>21.36</v>
      </c>
      <c r="L3042">
        <v>0</v>
      </c>
      <c r="M3042">
        <v>16.02</v>
      </c>
      <c r="N3042">
        <v>5.34</v>
      </c>
      <c r="O3042">
        <v>18.690000000000001</v>
      </c>
      <c r="P3042">
        <v>13.35</v>
      </c>
      <c r="Q3042">
        <v>80.099999999999994</v>
      </c>
    </row>
    <row r="3043" spans="1:17" x14ac:dyDescent="0.25">
      <c r="A3043" t="s">
        <v>623</v>
      </c>
      <c r="B3043" t="s">
        <v>986</v>
      </c>
      <c r="C3043" t="s">
        <v>21</v>
      </c>
      <c r="D3043" t="s">
        <v>650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2.67</v>
      </c>
      <c r="M3043">
        <v>0</v>
      </c>
      <c r="N3043">
        <v>0</v>
      </c>
      <c r="O3043">
        <v>0</v>
      </c>
      <c r="P3043">
        <v>0</v>
      </c>
      <c r="Q3043">
        <v>2.67</v>
      </c>
    </row>
    <row r="3044" spans="1:17" x14ac:dyDescent="0.25">
      <c r="A3044" t="s">
        <v>623</v>
      </c>
      <c r="B3044" t="s">
        <v>986</v>
      </c>
      <c r="C3044" t="s">
        <v>21</v>
      </c>
      <c r="D3044" t="s">
        <v>659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2.67</v>
      </c>
      <c r="P3044">
        <v>0</v>
      </c>
      <c r="Q3044">
        <v>2.67</v>
      </c>
    </row>
    <row r="3045" spans="1:17" x14ac:dyDescent="0.25">
      <c r="A3045" t="s">
        <v>623</v>
      </c>
      <c r="B3045" t="s">
        <v>986</v>
      </c>
      <c r="C3045" t="s">
        <v>87</v>
      </c>
      <c r="D3045" t="s">
        <v>723</v>
      </c>
      <c r="E3045">
        <v>2.6</v>
      </c>
      <c r="F3045">
        <v>2.6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5.2</v>
      </c>
    </row>
    <row r="3046" spans="1:17" x14ac:dyDescent="0.25">
      <c r="A3046" t="s">
        <v>623</v>
      </c>
      <c r="B3046" t="s">
        <v>986</v>
      </c>
      <c r="C3046" t="s">
        <v>87</v>
      </c>
      <c r="D3046" t="s">
        <v>69</v>
      </c>
      <c r="E3046">
        <v>2.6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2.6</v>
      </c>
    </row>
    <row r="3047" spans="1:17" x14ac:dyDescent="0.25">
      <c r="A3047" t="s">
        <v>623</v>
      </c>
      <c r="B3047" t="s">
        <v>986</v>
      </c>
      <c r="C3047" t="s">
        <v>87</v>
      </c>
      <c r="D3047" t="s">
        <v>721</v>
      </c>
      <c r="E3047">
        <v>0</v>
      </c>
      <c r="F3047">
        <v>2.6</v>
      </c>
      <c r="G3047">
        <v>2.67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5.27</v>
      </c>
    </row>
    <row r="3048" spans="1:17" x14ac:dyDescent="0.25">
      <c r="A3048" t="s">
        <v>623</v>
      </c>
      <c r="B3048" t="s">
        <v>986</v>
      </c>
      <c r="C3048" t="s">
        <v>87</v>
      </c>
      <c r="D3048" t="s">
        <v>91</v>
      </c>
      <c r="E3048">
        <v>0</v>
      </c>
      <c r="F3048">
        <v>0</v>
      </c>
      <c r="G3048">
        <v>2.67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2.67</v>
      </c>
    </row>
    <row r="3049" spans="1:17" x14ac:dyDescent="0.25">
      <c r="A3049" t="s">
        <v>623</v>
      </c>
      <c r="B3049" t="s">
        <v>986</v>
      </c>
      <c r="C3049" t="s">
        <v>14</v>
      </c>
      <c r="D3049" t="s">
        <v>101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29.9</v>
      </c>
      <c r="P3049">
        <v>8.5399999999999991</v>
      </c>
      <c r="Q3049">
        <v>38.44</v>
      </c>
    </row>
    <row r="3050" spans="1:17" x14ac:dyDescent="0.25">
      <c r="A3050" t="s">
        <v>623</v>
      </c>
      <c r="B3050" t="s">
        <v>986</v>
      </c>
      <c r="C3050" t="s">
        <v>14</v>
      </c>
      <c r="D3050" t="s">
        <v>717</v>
      </c>
      <c r="E3050">
        <v>0</v>
      </c>
      <c r="F3050">
        <v>2.67</v>
      </c>
      <c r="G3050">
        <v>5.34</v>
      </c>
      <c r="H3050">
        <v>5.34</v>
      </c>
      <c r="I3050">
        <v>5.34</v>
      </c>
      <c r="J3050">
        <v>5.34</v>
      </c>
      <c r="K3050">
        <v>5.34</v>
      </c>
      <c r="L3050">
        <v>2.67</v>
      </c>
      <c r="M3050">
        <v>0</v>
      </c>
      <c r="N3050">
        <v>2.67</v>
      </c>
      <c r="O3050">
        <v>5.34</v>
      </c>
      <c r="P3050">
        <v>2.67</v>
      </c>
      <c r="Q3050">
        <v>42.72</v>
      </c>
    </row>
    <row r="3051" spans="1:17" x14ac:dyDescent="0.25">
      <c r="A3051" t="s">
        <v>623</v>
      </c>
      <c r="B3051" t="s">
        <v>986</v>
      </c>
      <c r="C3051" t="s">
        <v>14</v>
      </c>
      <c r="D3051" t="s">
        <v>707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2.67</v>
      </c>
      <c r="Q3051">
        <v>2.67</v>
      </c>
    </row>
    <row r="3052" spans="1:17" x14ac:dyDescent="0.25">
      <c r="A3052" t="s">
        <v>623</v>
      </c>
      <c r="B3052" t="s">
        <v>986</v>
      </c>
      <c r="C3052" t="s">
        <v>14</v>
      </c>
      <c r="D3052" t="s">
        <v>806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2.67</v>
      </c>
      <c r="K3052">
        <v>2.67</v>
      </c>
      <c r="L3052">
        <v>0</v>
      </c>
      <c r="M3052">
        <v>0</v>
      </c>
      <c r="N3052">
        <v>5.34</v>
      </c>
      <c r="O3052">
        <v>5.34</v>
      </c>
      <c r="P3052">
        <v>5.34</v>
      </c>
      <c r="Q3052">
        <v>21.36</v>
      </c>
    </row>
    <row r="3053" spans="1:17" x14ac:dyDescent="0.25">
      <c r="A3053" t="s">
        <v>623</v>
      </c>
      <c r="B3053" t="s">
        <v>986</v>
      </c>
      <c r="C3053" t="s">
        <v>14</v>
      </c>
      <c r="D3053" t="s">
        <v>771</v>
      </c>
      <c r="E3053">
        <v>0</v>
      </c>
      <c r="F3053">
        <v>5.2</v>
      </c>
      <c r="G3053">
        <v>0</v>
      </c>
      <c r="H3053">
        <v>0</v>
      </c>
      <c r="I3053">
        <v>5.34</v>
      </c>
      <c r="J3053">
        <v>2.67</v>
      </c>
      <c r="K3053">
        <v>0</v>
      </c>
      <c r="L3053">
        <v>0</v>
      </c>
      <c r="M3053">
        <v>0</v>
      </c>
      <c r="N3053">
        <v>0</v>
      </c>
      <c r="O3053">
        <v>2.67</v>
      </c>
      <c r="P3053">
        <v>2.67</v>
      </c>
      <c r="Q3053">
        <v>18.55</v>
      </c>
    </row>
    <row r="3054" spans="1:17" x14ac:dyDescent="0.25">
      <c r="A3054" t="s">
        <v>623</v>
      </c>
      <c r="B3054" t="s">
        <v>986</v>
      </c>
      <c r="C3054" t="s">
        <v>14</v>
      </c>
      <c r="D3054" t="s">
        <v>970</v>
      </c>
      <c r="E3054">
        <v>0</v>
      </c>
      <c r="F3054">
        <v>5.34</v>
      </c>
      <c r="G3054">
        <v>5.34</v>
      </c>
      <c r="H3054">
        <v>5.34</v>
      </c>
      <c r="I3054">
        <v>16.34</v>
      </c>
      <c r="J3054">
        <v>0</v>
      </c>
      <c r="K3054">
        <v>3.77</v>
      </c>
      <c r="L3054">
        <v>0</v>
      </c>
      <c r="M3054">
        <v>9.43</v>
      </c>
      <c r="N3054">
        <v>3.77</v>
      </c>
      <c r="O3054">
        <v>3.77</v>
      </c>
      <c r="P3054">
        <v>7.54</v>
      </c>
      <c r="Q3054">
        <v>60.64</v>
      </c>
    </row>
    <row r="3055" spans="1:17" x14ac:dyDescent="0.25">
      <c r="A3055" t="s">
        <v>623</v>
      </c>
      <c r="B3055" t="s">
        <v>986</v>
      </c>
      <c r="C3055" t="s">
        <v>14</v>
      </c>
      <c r="D3055" t="s">
        <v>718</v>
      </c>
      <c r="E3055">
        <v>0</v>
      </c>
      <c r="F3055">
        <v>2.67</v>
      </c>
      <c r="G3055">
        <v>0</v>
      </c>
      <c r="H3055">
        <v>2.67</v>
      </c>
      <c r="I3055">
        <v>2.67</v>
      </c>
      <c r="J3055">
        <v>5.34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13.35</v>
      </c>
    </row>
    <row r="3056" spans="1:17" x14ac:dyDescent="0.25">
      <c r="A3056" t="s">
        <v>623</v>
      </c>
      <c r="B3056" t="s">
        <v>987</v>
      </c>
      <c r="C3056" t="s">
        <v>27</v>
      </c>
      <c r="D3056" t="s">
        <v>721</v>
      </c>
      <c r="E3056">
        <v>0</v>
      </c>
      <c r="F3056">
        <v>0</v>
      </c>
      <c r="G3056">
        <v>0</v>
      </c>
      <c r="H3056">
        <v>7.81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7.81</v>
      </c>
    </row>
    <row r="3057" spans="1:17" x14ac:dyDescent="0.25">
      <c r="A3057" t="s">
        <v>623</v>
      </c>
      <c r="B3057" t="s">
        <v>987</v>
      </c>
      <c r="C3057" t="s">
        <v>27</v>
      </c>
      <c r="D3057" t="s">
        <v>122</v>
      </c>
      <c r="E3057">
        <v>0</v>
      </c>
      <c r="F3057">
        <v>0</v>
      </c>
      <c r="G3057">
        <v>0</v>
      </c>
      <c r="H3057">
        <v>0</v>
      </c>
      <c r="I3057">
        <v>7.81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7.81</v>
      </c>
    </row>
    <row r="3058" spans="1:17" x14ac:dyDescent="0.25">
      <c r="A3058" t="s">
        <v>623</v>
      </c>
      <c r="B3058" t="s">
        <v>987</v>
      </c>
      <c r="C3058" t="s">
        <v>27</v>
      </c>
      <c r="D3058" t="s">
        <v>629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7.81</v>
      </c>
      <c r="M3058">
        <v>0</v>
      </c>
      <c r="N3058">
        <v>7.81</v>
      </c>
      <c r="O3058">
        <v>0</v>
      </c>
      <c r="P3058">
        <v>0</v>
      </c>
      <c r="Q3058">
        <v>15.62</v>
      </c>
    </row>
    <row r="3059" spans="1:17" x14ac:dyDescent="0.25">
      <c r="A3059" t="s">
        <v>623</v>
      </c>
      <c r="B3059" t="s">
        <v>987</v>
      </c>
      <c r="C3059" t="s">
        <v>27</v>
      </c>
      <c r="D3059" t="s">
        <v>627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7.81</v>
      </c>
      <c r="O3059">
        <v>0</v>
      </c>
      <c r="P3059">
        <v>0</v>
      </c>
      <c r="Q3059">
        <v>7.81</v>
      </c>
    </row>
    <row r="3060" spans="1:17" x14ac:dyDescent="0.25">
      <c r="A3060" t="s">
        <v>623</v>
      </c>
      <c r="B3060" t="s">
        <v>987</v>
      </c>
      <c r="C3060" t="s">
        <v>27</v>
      </c>
      <c r="D3060" t="s">
        <v>638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7.81</v>
      </c>
      <c r="O3060">
        <v>0</v>
      </c>
      <c r="P3060">
        <v>0</v>
      </c>
      <c r="Q3060">
        <v>7.81</v>
      </c>
    </row>
    <row r="3061" spans="1:17" x14ac:dyDescent="0.25">
      <c r="A3061" t="s">
        <v>623</v>
      </c>
      <c r="B3061" t="s">
        <v>987</v>
      </c>
      <c r="C3061" t="s">
        <v>21</v>
      </c>
      <c r="D3061" t="s">
        <v>753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</row>
    <row r="3062" spans="1:17" x14ac:dyDescent="0.25">
      <c r="A3062" t="s">
        <v>623</v>
      </c>
      <c r="B3062" t="s">
        <v>987</v>
      </c>
      <c r="C3062" t="s">
        <v>21</v>
      </c>
      <c r="D3062" t="s">
        <v>754</v>
      </c>
      <c r="E3062">
        <v>0</v>
      </c>
      <c r="F3062">
        <v>0</v>
      </c>
      <c r="G3062">
        <v>0</v>
      </c>
      <c r="H3062">
        <v>7.81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7.81</v>
      </c>
      <c r="P3062">
        <v>0</v>
      </c>
      <c r="Q3062">
        <v>15.62</v>
      </c>
    </row>
    <row r="3063" spans="1:17" x14ac:dyDescent="0.25">
      <c r="A3063" t="s">
        <v>623</v>
      </c>
      <c r="B3063" t="s">
        <v>987</v>
      </c>
      <c r="C3063" t="s">
        <v>21</v>
      </c>
      <c r="D3063" t="s">
        <v>630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7.81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7.81</v>
      </c>
    </row>
    <row r="3064" spans="1:17" x14ac:dyDescent="0.25">
      <c r="A3064" t="s">
        <v>623</v>
      </c>
      <c r="B3064" t="s">
        <v>987</v>
      </c>
      <c r="C3064" t="s">
        <v>21</v>
      </c>
      <c r="D3064" t="s">
        <v>980</v>
      </c>
      <c r="E3064">
        <v>0</v>
      </c>
      <c r="F3064">
        <v>0</v>
      </c>
      <c r="G3064">
        <v>7.81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7.81</v>
      </c>
    </row>
    <row r="3065" spans="1:17" x14ac:dyDescent="0.25">
      <c r="A3065" t="s">
        <v>623</v>
      </c>
      <c r="B3065" t="s">
        <v>987</v>
      </c>
      <c r="C3065" t="s">
        <v>21</v>
      </c>
      <c r="D3065" t="s">
        <v>69</v>
      </c>
      <c r="E3065">
        <v>0</v>
      </c>
      <c r="F3065">
        <v>0</v>
      </c>
      <c r="G3065">
        <v>0</v>
      </c>
      <c r="H3065">
        <v>7.81</v>
      </c>
      <c r="I3065">
        <v>0</v>
      </c>
      <c r="J3065">
        <v>0</v>
      </c>
      <c r="K3065">
        <v>0</v>
      </c>
      <c r="L3065">
        <v>0</v>
      </c>
      <c r="M3065">
        <v>7.81</v>
      </c>
      <c r="N3065">
        <v>0</v>
      </c>
      <c r="O3065">
        <v>15.62</v>
      </c>
      <c r="P3065">
        <v>0</v>
      </c>
      <c r="Q3065">
        <v>31.24</v>
      </c>
    </row>
    <row r="3066" spans="1:17" x14ac:dyDescent="0.25">
      <c r="A3066" t="s">
        <v>623</v>
      </c>
      <c r="B3066" t="s">
        <v>987</v>
      </c>
      <c r="C3066" t="s">
        <v>21</v>
      </c>
      <c r="D3066" t="s">
        <v>86</v>
      </c>
      <c r="E3066">
        <v>7.61</v>
      </c>
      <c r="F3066">
        <v>0</v>
      </c>
      <c r="G3066">
        <v>7.81</v>
      </c>
      <c r="H3066">
        <v>7.81</v>
      </c>
      <c r="I3066">
        <v>7.81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7.81</v>
      </c>
      <c r="P3066">
        <v>0</v>
      </c>
      <c r="Q3066">
        <v>38.85</v>
      </c>
    </row>
    <row r="3067" spans="1:17" x14ac:dyDescent="0.25">
      <c r="A3067" t="s">
        <v>623</v>
      </c>
      <c r="B3067" t="s">
        <v>987</v>
      </c>
      <c r="C3067" t="s">
        <v>21</v>
      </c>
      <c r="D3067" t="s">
        <v>943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7.81</v>
      </c>
      <c r="O3067">
        <v>0</v>
      </c>
      <c r="P3067">
        <v>0</v>
      </c>
      <c r="Q3067">
        <v>7.81</v>
      </c>
    </row>
    <row r="3068" spans="1:17" x14ac:dyDescent="0.25">
      <c r="A3068" t="s">
        <v>623</v>
      </c>
      <c r="B3068" t="s">
        <v>987</v>
      </c>
      <c r="C3068" t="s">
        <v>21</v>
      </c>
      <c r="D3068" t="s">
        <v>118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7.81</v>
      </c>
      <c r="K3068">
        <v>7.81</v>
      </c>
      <c r="L3068">
        <v>0</v>
      </c>
      <c r="M3068">
        <v>15.62</v>
      </c>
      <c r="N3068">
        <v>15.62</v>
      </c>
      <c r="O3068">
        <v>0</v>
      </c>
      <c r="P3068">
        <v>7.81</v>
      </c>
      <c r="Q3068">
        <v>54.67</v>
      </c>
    </row>
    <row r="3069" spans="1:17" x14ac:dyDescent="0.25">
      <c r="A3069" t="s">
        <v>623</v>
      </c>
      <c r="B3069" t="s">
        <v>987</v>
      </c>
      <c r="C3069" t="s">
        <v>21</v>
      </c>
      <c r="D3069" t="s">
        <v>650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7.81</v>
      </c>
      <c r="M3069">
        <v>0</v>
      </c>
      <c r="N3069">
        <v>0</v>
      </c>
      <c r="O3069">
        <v>0</v>
      </c>
      <c r="P3069">
        <v>0</v>
      </c>
      <c r="Q3069">
        <v>7.81</v>
      </c>
    </row>
    <row r="3070" spans="1:17" x14ac:dyDescent="0.25">
      <c r="A3070" t="s">
        <v>623</v>
      </c>
      <c r="B3070" t="s">
        <v>987</v>
      </c>
      <c r="C3070" t="s">
        <v>21</v>
      </c>
      <c r="D3070" t="s">
        <v>659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7.81</v>
      </c>
      <c r="P3070">
        <v>0</v>
      </c>
      <c r="Q3070">
        <v>7.81</v>
      </c>
    </row>
    <row r="3071" spans="1:17" x14ac:dyDescent="0.25">
      <c r="A3071" t="s">
        <v>623</v>
      </c>
      <c r="B3071" t="s">
        <v>987</v>
      </c>
      <c r="C3071" t="s">
        <v>14</v>
      </c>
      <c r="D3071" t="s">
        <v>101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6.25</v>
      </c>
      <c r="P3071">
        <v>0</v>
      </c>
      <c r="Q3071">
        <v>6.25</v>
      </c>
    </row>
    <row r="3072" spans="1:17" x14ac:dyDescent="0.25">
      <c r="A3072" t="s">
        <v>623</v>
      </c>
      <c r="B3072" t="s">
        <v>987</v>
      </c>
      <c r="C3072" t="s">
        <v>14</v>
      </c>
      <c r="D3072" t="s">
        <v>806</v>
      </c>
      <c r="E3072">
        <v>0</v>
      </c>
      <c r="F3072">
        <v>0</v>
      </c>
      <c r="G3072">
        <v>0</v>
      </c>
      <c r="H3072">
        <v>7.81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7.81</v>
      </c>
    </row>
    <row r="3073" spans="1:17" x14ac:dyDescent="0.25">
      <c r="A3073" t="s">
        <v>623</v>
      </c>
      <c r="B3073" t="s">
        <v>987</v>
      </c>
      <c r="C3073" t="s">
        <v>14</v>
      </c>
      <c r="D3073" t="s">
        <v>771</v>
      </c>
      <c r="E3073">
        <v>0</v>
      </c>
      <c r="F3073">
        <v>7.61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7.61</v>
      </c>
    </row>
    <row r="3074" spans="1:17" x14ac:dyDescent="0.25">
      <c r="A3074" t="s">
        <v>623</v>
      </c>
      <c r="B3074" t="s">
        <v>987</v>
      </c>
      <c r="C3074" t="s">
        <v>14</v>
      </c>
      <c r="D3074" t="s">
        <v>970</v>
      </c>
      <c r="E3074">
        <v>0</v>
      </c>
      <c r="F3074">
        <v>0</v>
      </c>
      <c r="G3074">
        <v>0</v>
      </c>
      <c r="H3074">
        <v>7.81</v>
      </c>
      <c r="I3074">
        <v>0</v>
      </c>
      <c r="J3074">
        <v>0</v>
      </c>
      <c r="K3074">
        <v>0</v>
      </c>
      <c r="L3074">
        <v>0</v>
      </c>
      <c r="M3074">
        <v>7.81</v>
      </c>
      <c r="N3074">
        <v>7.81</v>
      </c>
      <c r="O3074">
        <v>7.81</v>
      </c>
      <c r="P3074">
        <v>7.81</v>
      </c>
      <c r="Q3074">
        <v>39.049999999999997</v>
      </c>
    </row>
    <row r="3075" spans="1:17" x14ac:dyDescent="0.25">
      <c r="A3075" t="s">
        <v>623</v>
      </c>
      <c r="B3075" t="s">
        <v>988</v>
      </c>
      <c r="C3075" t="s">
        <v>14</v>
      </c>
      <c r="D3075" t="s">
        <v>977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53.86</v>
      </c>
      <c r="Q3075">
        <v>53.86</v>
      </c>
    </row>
    <row r="3076" spans="1:17" x14ac:dyDescent="0.25">
      <c r="A3076" t="s">
        <v>623</v>
      </c>
      <c r="B3076" t="s">
        <v>989</v>
      </c>
      <c r="C3076" t="s">
        <v>14</v>
      </c>
      <c r="D3076" t="s">
        <v>977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80.78</v>
      </c>
      <c r="L3076">
        <v>0</v>
      </c>
      <c r="M3076">
        <v>53.86</v>
      </c>
      <c r="N3076">
        <v>26.93</v>
      </c>
      <c r="O3076">
        <v>0</v>
      </c>
      <c r="P3076">
        <v>0</v>
      </c>
      <c r="Q3076">
        <v>161.57</v>
      </c>
    </row>
    <row r="3077" spans="1:17" x14ac:dyDescent="0.25">
      <c r="A3077" t="s">
        <v>623</v>
      </c>
      <c r="B3077" t="s">
        <v>990</v>
      </c>
      <c r="C3077" t="s">
        <v>14</v>
      </c>
      <c r="D3077" t="s">
        <v>977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67.319999999999993</v>
      </c>
      <c r="Q3077">
        <v>67.319999999999993</v>
      </c>
    </row>
    <row r="3078" spans="1:17" x14ac:dyDescent="0.25">
      <c r="A3078" t="s">
        <v>623</v>
      </c>
      <c r="B3078" t="s">
        <v>991</v>
      </c>
      <c r="C3078" t="s">
        <v>14</v>
      </c>
      <c r="D3078" t="s">
        <v>977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67.319999999999993</v>
      </c>
      <c r="L3078">
        <v>0</v>
      </c>
      <c r="M3078">
        <v>94.25</v>
      </c>
      <c r="N3078">
        <v>40.39</v>
      </c>
      <c r="O3078">
        <v>0</v>
      </c>
      <c r="P3078">
        <v>0</v>
      </c>
      <c r="Q3078">
        <v>201.96</v>
      </c>
    </row>
    <row r="3079" spans="1:17" x14ac:dyDescent="0.25">
      <c r="A3079" t="s">
        <v>623</v>
      </c>
      <c r="B3079" t="s">
        <v>992</v>
      </c>
      <c r="C3079" t="s">
        <v>87</v>
      </c>
      <c r="D3079" t="s">
        <v>982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</row>
    <row r="3080" spans="1:17" x14ac:dyDescent="0.25">
      <c r="A3080" t="s">
        <v>623</v>
      </c>
      <c r="B3080" t="s">
        <v>993</v>
      </c>
      <c r="C3080" t="s">
        <v>17</v>
      </c>
      <c r="D3080" t="s">
        <v>706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</row>
    <row r="3081" spans="1:17" x14ac:dyDescent="0.25">
      <c r="A3081" t="s">
        <v>623</v>
      </c>
      <c r="B3081" t="s">
        <v>993</v>
      </c>
      <c r="C3081" t="s">
        <v>27</v>
      </c>
      <c r="D3081" t="s">
        <v>668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35.9</v>
      </c>
      <c r="N3081">
        <v>35.9</v>
      </c>
      <c r="O3081">
        <v>35.9</v>
      </c>
      <c r="P3081">
        <v>71.8</v>
      </c>
      <c r="Q3081">
        <v>179.5</v>
      </c>
    </row>
    <row r="3082" spans="1:17" x14ac:dyDescent="0.25">
      <c r="A3082" t="s">
        <v>623</v>
      </c>
      <c r="B3082" t="s">
        <v>993</v>
      </c>
      <c r="C3082" t="s">
        <v>21</v>
      </c>
      <c r="D3082" t="s">
        <v>908</v>
      </c>
      <c r="E3082">
        <v>0</v>
      </c>
      <c r="F3082">
        <v>143.6</v>
      </c>
      <c r="G3082">
        <v>107.7</v>
      </c>
      <c r="H3082">
        <v>143.6</v>
      </c>
      <c r="I3082">
        <v>0</v>
      </c>
      <c r="J3082">
        <v>143.6</v>
      </c>
      <c r="K3082">
        <v>0</v>
      </c>
      <c r="L3082">
        <v>143.6</v>
      </c>
      <c r="M3082">
        <v>179.5</v>
      </c>
      <c r="N3082">
        <v>71.8</v>
      </c>
      <c r="O3082">
        <v>215.4</v>
      </c>
      <c r="P3082">
        <v>143.6</v>
      </c>
      <c r="Q3082">
        <v>1292.4000000000001</v>
      </c>
    </row>
    <row r="3083" spans="1:17" x14ac:dyDescent="0.25">
      <c r="A3083" t="s">
        <v>623</v>
      </c>
      <c r="B3083" t="s">
        <v>993</v>
      </c>
      <c r="C3083" t="s">
        <v>21</v>
      </c>
      <c r="D3083" t="s">
        <v>668</v>
      </c>
      <c r="E3083">
        <v>0</v>
      </c>
      <c r="F3083">
        <v>35.9</v>
      </c>
      <c r="G3083">
        <v>35.9</v>
      </c>
      <c r="H3083">
        <v>0</v>
      </c>
      <c r="I3083">
        <v>0</v>
      </c>
      <c r="J3083">
        <v>35.9</v>
      </c>
      <c r="K3083">
        <v>35.9</v>
      </c>
      <c r="L3083">
        <v>0</v>
      </c>
      <c r="M3083">
        <v>35.9</v>
      </c>
      <c r="N3083">
        <v>0</v>
      </c>
      <c r="O3083">
        <v>0</v>
      </c>
      <c r="P3083">
        <v>0</v>
      </c>
      <c r="Q3083">
        <v>179.5</v>
      </c>
    </row>
    <row r="3084" spans="1:17" x14ac:dyDescent="0.25">
      <c r="A3084" t="s">
        <v>623</v>
      </c>
      <c r="B3084" t="s">
        <v>993</v>
      </c>
      <c r="C3084" t="s">
        <v>21</v>
      </c>
      <c r="D3084" t="s">
        <v>669</v>
      </c>
      <c r="E3084">
        <v>0</v>
      </c>
      <c r="F3084">
        <v>0</v>
      </c>
      <c r="G3084">
        <v>0</v>
      </c>
      <c r="H3084">
        <v>35.9</v>
      </c>
      <c r="I3084">
        <v>0</v>
      </c>
      <c r="J3084">
        <v>53.85</v>
      </c>
      <c r="K3084">
        <v>0</v>
      </c>
      <c r="L3084">
        <v>0</v>
      </c>
      <c r="M3084">
        <v>107.7</v>
      </c>
      <c r="N3084">
        <v>53.85</v>
      </c>
      <c r="O3084">
        <v>0</v>
      </c>
      <c r="P3084">
        <v>0</v>
      </c>
      <c r="Q3084">
        <v>251.3</v>
      </c>
    </row>
    <row r="3085" spans="1:17" x14ac:dyDescent="0.25">
      <c r="A3085" t="s">
        <v>623</v>
      </c>
      <c r="B3085" t="s">
        <v>993</v>
      </c>
      <c r="C3085" t="s">
        <v>21</v>
      </c>
      <c r="D3085" t="s">
        <v>55</v>
      </c>
      <c r="E3085">
        <v>0</v>
      </c>
      <c r="F3085">
        <v>0</v>
      </c>
      <c r="G3085">
        <v>0</v>
      </c>
      <c r="H3085">
        <v>54</v>
      </c>
      <c r="I3085">
        <v>-13.5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40.5</v>
      </c>
    </row>
    <row r="3086" spans="1:17" x14ac:dyDescent="0.25">
      <c r="A3086" t="s">
        <v>623</v>
      </c>
      <c r="B3086" t="s">
        <v>993</v>
      </c>
      <c r="C3086" t="s">
        <v>21</v>
      </c>
      <c r="D3086" t="s">
        <v>670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53.85</v>
      </c>
      <c r="P3086">
        <v>53.85</v>
      </c>
      <c r="Q3086">
        <v>107.7</v>
      </c>
    </row>
    <row r="3087" spans="1:17" x14ac:dyDescent="0.25">
      <c r="A3087" t="s">
        <v>623</v>
      </c>
      <c r="B3087" t="s">
        <v>993</v>
      </c>
      <c r="C3087" t="s">
        <v>87</v>
      </c>
      <c r="D3087" t="s">
        <v>668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</row>
    <row r="3088" spans="1:17" x14ac:dyDescent="0.25">
      <c r="A3088" t="s">
        <v>623</v>
      </c>
      <c r="B3088" t="s">
        <v>993</v>
      </c>
      <c r="C3088" t="s">
        <v>87</v>
      </c>
      <c r="D3088" t="s">
        <v>669</v>
      </c>
      <c r="E3088">
        <v>0</v>
      </c>
      <c r="F3088">
        <v>35.9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35.9</v>
      </c>
    </row>
    <row r="3089" spans="1:17" x14ac:dyDescent="0.25">
      <c r="A3089" t="s">
        <v>623</v>
      </c>
      <c r="B3089" t="s">
        <v>993</v>
      </c>
      <c r="C3089" t="s">
        <v>14</v>
      </c>
      <c r="D3089" t="s">
        <v>101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100.52</v>
      </c>
      <c r="P3089">
        <v>0</v>
      </c>
      <c r="Q3089">
        <v>100.52</v>
      </c>
    </row>
    <row r="3090" spans="1:17" x14ac:dyDescent="0.25">
      <c r="A3090" t="s">
        <v>623</v>
      </c>
      <c r="B3090" t="s">
        <v>993</v>
      </c>
      <c r="C3090" t="s">
        <v>14</v>
      </c>
      <c r="D3090" t="s">
        <v>718</v>
      </c>
      <c r="E3090">
        <v>87.5</v>
      </c>
      <c r="F3090">
        <v>53.85</v>
      </c>
      <c r="G3090">
        <v>134.62</v>
      </c>
      <c r="H3090">
        <v>161.55000000000001</v>
      </c>
      <c r="I3090">
        <v>107.7</v>
      </c>
      <c r="J3090">
        <v>125.65</v>
      </c>
      <c r="K3090">
        <v>71.8</v>
      </c>
      <c r="L3090">
        <v>35.9</v>
      </c>
      <c r="M3090">
        <v>125.65</v>
      </c>
      <c r="N3090">
        <v>107.7</v>
      </c>
      <c r="O3090">
        <v>89.75</v>
      </c>
      <c r="P3090">
        <v>35.9</v>
      </c>
      <c r="Q3090">
        <v>1137.57</v>
      </c>
    </row>
    <row r="3091" spans="1:17" x14ac:dyDescent="0.25">
      <c r="A3091" t="s">
        <v>623</v>
      </c>
      <c r="B3091" t="s">
        <v>994</v>
      </c>
      <c r="C3091" t="s">
        <v>27</v>
      </c>
      <c r="D3091" t="s">
        <v>668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17.95</v>
      </c>
      <c r="Q3091">
        <v>17.95</v>
      </c>
    </row>
    <row r="3092" spans="1:17" x14ac:dyDescent="0.25">
      <c r="A3092" t="s">
        <v>623</v>
      </c>
      <c r="B3092" t="s">
        <v>994</v>
      </c>
      <c r="C3092" t="s">
        <v>21</v>
      </c>
      <c r="D3092" t="s">
        <v>908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71.8</v>
      </c>
      <c r="N3092">
        <v>0</v>
      </c>
      <c r="O3092">
        <v>0</v>
      </c>
      <c r="P3092">
        <v>71.8</v>
      </c>
      <c r="Q3092">
        <v>143.6</v>
      </c>
    </row>
    <row r="3093" spans="1:17" x14ac:dyDescent="0.25">
      <c r="A3093" t="s">
        <v>623</v>
      </c>
      <c r="B3093" t="s">
        <v>994</v>
      </c>
      <c r="C3093" t="s">
        <v>21</v>
      </c>
      <c r="D3093" t="s">
        <v>668</v>
      </c>
      <c r="E3093">
        <v>0</v>
      </c>
      <c r="F3093">
        <v>0</v>
      </c>
      <c r="G3093">
        <v>17.95</v>
      </c>
      <c r="H3093">
        <v>0</v>
      </c>
      <c r="I3093">
        <v>0</v>
      </c>
      <c r="J3093">
        <v>0</v>
      </c>
      <c r="K3093">
        <v>17.95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35.9</v>
      </c>
    </row>
    <row r="3094" spans="1:17" x14ac:dyDescent="0.25">
      <c r="A3094" t="s">
        <v>623</v>
      </c>
      <c r="B3094" t="s">
        <v>994</v>
      </c>
      <c r="C3094" t="s">
        <v>21</v>
      </c>
      <c r="D3094" t="s">
        <v>669</v>
      </c>
      <c r="E3094">
        <v>0</v>
      </c>
      <c r="F3094">
        <v>0</v>
      </c>
      <c r="G3094">
        <v>0</v>
      </c>
      <c r="H3094">
        <v>35.9</v>
      </c>
      <c r="I3094">
        <v>0</v>
      </c>
      <c r="J3094">
        <v>17.95</v>
      </c>
      <c r="K3094">
        <v>0</v>
      </c>
      <c r="L3094">
        <v>0</v>
      </c>
      <c r="M3094">
        <v>35.9</v>
      </c>
      <c r="N3094">
        <v>17.95</v>
      </c>
      <c r="O3094">
        <v>0</v>
      </c>
      <c r="P3094">
        <v>0</v>
      </c>
      <c r="Q3094">
        <v>107.7</v>
      </c>
    </row>
    <row r="3095" spans="1:17" x14ac:dyDescent="0.25">
      <c r="A3095" t="s">
        <v>623</v>
      </c>
      <c r="B3095" t="s">
        <v>994</v>
      </c>
      <c r="C3095" t="s">
        <v>21</v>
      </c>
      <c r="D3095" t="s">
        <v>55</v>
      </c>
      <c r="E3095">
        <v>0</v>
      </c>
      <c r="F3095">
        <v>0</v>
      </c>
      <c r="G3095">
        <v>0</v>
      </c>
      <c r="H3095">
        <v>30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30</v>
      </c>
    </row>
    <row r="3096" spans="1:17" x14ac:dyDescent="0.25">
      <c r="A3096" t="s">
        <v>623</v>
      </c>
      <c r="B3096" t="s">
        <v>994</v>
      </c>
      <c r="C3096" t="s">
        <v>21</v>
      </c>
      <c r="D3096" t="s">
        <v>670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17.95</v>
      </c>
      <c r="P3096">
        <v>17.95</v>
      </c>
      <c r="Q3096">
        <v>35.9</v>
      </c>
    </row>
    <row r="3097" spans="1:17" x14ac:dyDescent="0.25">
      <c r="A3097" t="s">
        <v>623</v>
      </c>
      <c r="B3097" t="s">
        <v>994</v>
      </c>
      <c r="C3097" t="s">
        <v>14</v>
      </c>
      <c r="D3097" t="s">
        <v>101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14.36</v>
      </c>
      <c r="P3097">
        <v>0</v>
      </c>
      <c r="Q3097">
        <v>14.36</v>
      </c>
    </row>
    <row r="3098" spans="1:17" x14ac:dyDescent="0.25">
      <c r="A3098" t="s">
        <v>623</v>
      </c>
      <c r="B3098" t="s">
        <v>994</v>
      </c>
      <c r="C3098" t="s">
        <v>14</v>
      </c>
      <c r="D3098" t="s">
        <v>718</v>
      </c>
      <c r="E3098">
        <v>17.5</v>
      </c>
      <c r="F3098">
        <v>17.95</v>
      </c>
      <c r="G3098">
        <v>32.9</v>
      </c>
      <c r="H3098">
        <v>17.95</v>
      </c>
      <c r="I3098">
        <v>0</v>
      </c>
      <c r="J3098">
        <v>17.95</v>
      </c>
      <c r="K3098">
        <v>0</v>
      </c>
      <c r="L3098">
        <v>17.95</v>
      </c>
      <c r="M3098">
        <v>17.95</v>
      </c>
      <c r="N3098">
        <v>0</v>
      </c>
      <c r="O3098">
        <v>17.95</v>
      </c>
      <c r="P3098">
        <v>17.95</v>
      </c>
      <c r="Q3098">
        <v>176.05</v>
      </c>
    </row>
    <row r="3099" spans="1:17" x14ac:dyDescent="0.25">
      <c r="A3099" t="s">
        <v>623</v>
      </c>
      <c r="B3099" t="s">
        <v>671</v>
      </c>
      <c r="C3099" t="s">
        <v>14</v>
      </c>
      <c r="D3099" t="s">
        <v>977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19.27</v>
      </c>
      <c r="O3099">
        <v>0</v>
      </c>
      <c r="P3099">
        <v>0</v>
      </c>
      <c r="Q3099">
        <v>19.27</v>
      </c>
    </row>
    <row r="3100" spans="1:17" x14ac:dyDescent="0.25">
      <c r="A3100" t="s">
        <v>623</v>
      </c>
      <c r="B3100" t="s">
        <v>672</v>
      </c>
      <c r="C3100" t="s">
        <v>14</v>
      </c>
      <c r="D3100" t="s">
        <v>977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57.82</v>
      </c>
      <c r="O3100">
        <v>0</v>
      </c>
      <c r="P3100">
        <v>0</v>
      </c>
      <c r="Q3100">
        <v>57.82</v>
      </c>
    </row>
    <row r="3101" spans="1:17" x14ac:dyDescent="0.25">
      <c r="A3101" t="s">
        <v>623</v>
      </c>
      <c r="B3101" t="s">
        <v>673</v>
      </c>
      <c r="C3101" t="s">
        <v>14</v>
      </c>
      <c r="D3101" t="s">
        <v>977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57.82</v>
      </c>
      <c r="O3101">
        <v>0</v>
      </c>
      <c r="P3101">
        <v>0</v>
      </c>
      <c r="Q3101">
        <v>57.82</v>
      </c>
    </row>
    <row r="3102" spans="1:17" x14ac:dyDescent="0.25">
      <c r="A3102" t="s">
        <v>623</v>
      </c>
      <c r="B3102" t="s">
        <v>674</v>
      </c>
      <c r="C3102" t="s">
        <v>14</v>
      </c>
      <c r="D3102" t="s">
        <v>977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57.82</v>
      </c>
      <c r="O3102">
        <v>0</v>
      </c>
      <c r="P3102">
        <v>0</v>
      </c>
      <c r="Q3102">
        <v>57.82</v>
      </c>
    </row>
    <row r="3103" spans="1:17" x14ac:dyDescent="0.25">
      <c r="A3103" t="s">
        <v>623</v>
      </c>
      <c r="B3103" t="s">
        <v>995</v>
      </c>
      <c r="C3103" t="s">
        <v>27</v>
      </c>
      <c r="D3103" t="s">
        <v>723</v>
      </c>
      <c r="E3103">
        <v>0</v>
      </c>
      <c r="F3103">
        <v>0</v>
      </c>
      <c r="G3103">
        <v>0</v>
      </c>
      <c r="H3103">
        <v>0</v>
      </c>
      <c r="I3103">
        <v>7.08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7.08</v>
      </c>
    </row>
    <row r="3104" spans="1:17" x14ac:dyDescent="0.25">
      <c r="A3104" t="s">
        <v>623</v>
      </c>
      <c r="B3104" t="s">
        <v>995</v>
      </c>
      <c r="C3104" t="s">
        <v>27</v>
      </c>
      <c r="D3104" t="s">
        <v>721</v>
      </c>
      <c r="E3104">
        <v>0</v>
      </c>
      <c r="F3104">
        <v>0</v>
      </c>
      <c r="G3104">
        <v>0</v>
      </c>
      <c r="H3104">
        <v>14.16</v>
      </c>
      <c r="I3104">
        <v>7.08</v>
      </c>
      <c r="J3104">
        <v>0</v>
      </c>
      <c r="K3104">
        <v>7.08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28.32</v>
      </c>
    </row>
    <row r="3105" spans="1:17" x14ac:dyDescent="0.25">
      <c r="A3105" t="s">
        <v>623</v>
      </c>
      <c r="B3105" t="s">
        <v>995</v>
      </c>
      <c r="C3105" t="s">
        <v>27</v>
      </c>
      <c r="D3105" t="s">
        <v>559</v>
      </c>
      <c r="E3105">
        <v>0</v>
      </c>
      <c r="F3105">
        <v>0</v>
      </c>
      <c r="G3105">
        <v>0</v>
      </c>
      <c r="H3105">
        <v>7.08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7.08</v>
      </c>
    </row>
    <row r="3106" spans="1:17" x14ac:dyDescent="0.25">
      <c r="A3106" t="s">
        <v>623</v>
      </c>
      <c r="B3106" t="s">
        <v>995</v>
      </c>
      <c r="C3106" t="s">
        <v>27</v>
      </c>
      <c r="D3106" t="s">
        <v>627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7.08</v>
      </c>
      <c r="O3106">
        <v>0</v>
      </c>
      <c r="P3106">
        <v>0</v>
      </c>
      <c r="Q3106">
        <v>7.08</v>
      </c>
    </row>
    <row r="3107" spans="1:17" x14ac:dyDescent="0.25">
      <c r="A3107" t="s">
        <v>623</v>
      </c>
      <c r="B3107" t="s">
        <v>995</v>
      </c>
      <c r="C3107" t="s">
        <v>21</v>
      </c>
      <c r="D3107" t="s">
        <v>723</v>
      </c>
      <c r="E3107">
        <v>0</v>
      </c>
      <c r="F3107">
        <v>0</v>
      </c>
      <c r="G3107">
        <v>7.08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7.08</v>
      </c>
    </row>
    <row r="3108" spans="1:17" x14ac:dyDescent="0.25">
      <c r="A3108" t="s">
        <v>623</v>
      </c>
      <c r="B3108" t="s">
        <v>995</v>
      </c>
      <c r="C3108" t="s">
        <v>21</v>
      </c>
      <c r="D3108" t="s">
        <v>630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7.08</v>
      </c>
      <c r="K3108">
        <v>0</v>
      </c>
      <c r="L3108">
        <v>0</v>
      </c>
      <c r="M3108">
        <v>0</v>
      </c>
      <c r="N3108">
        <v>0</v>
      </c>
      <c r="O3108">
        <v>7.08</v>
      </c>
      <c r="P3108">
        <v>0</v>
      </c>
      <c r="Q3108">
        <v>14.16</v>
      </c>
    </row>
    <row r="3109" spans="1:17" x14ac:dyDescent="0.25">
      <c r="A3109" t="s">
        <v>623</v>
      </c>
      <c r="B3109" t="s">
        <v>995</v>
      </c>
      <c r="C3109" t="s">
        <v>21</v>
      </c>
      <c r="D3109" t="s">
        <v>980</v>
      </c>
      <c r="E3109">
        <v>0</v>
      </c>
      <c r="F3109">
        <v>0</v>
      </c>
      <c r="G3109">
        <v>14.16</v>
      </c>
      <c r="H3109">
        <v>0</v>
      </c>
      <c r="I3109">
        <v>0</v>
      </c>
      <c r="J3109">
        <v>7.08</v>
      </c>
      <c r="K3109">
        <v>7.08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28.32</v>
      </c>
    </row>
    <row r="3110" spans="1:17" x14ac:dyDescent="0.25">
      <c r="A3110" t="s">
        <v>623</v>
      </c>
      <c r="B3110" t="s">
        <v>995</v>
      </c>
      <c r="C3110" t="s">
        <v>21</v>
      </c>
      <c r="D3110" t="s">
        <v>625</v>
      </c>
      <c r="E3110">
        <v>6.9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6.9</v>
      </c>
    </row>
    <row r="3111" spans="1:17" x14ac:dyDescent="0.25">
      <c r="A3111" t="s">
        <v>623</v>
      </c>
      <c r="B3111" t="s">
        <v>995</v>
      </c>
      <c r="C3111" t="s">
        <v>21</v>
      </c>
      <c r="D3111" t="s">
        <v>91</v>
      </c>
      <c r="E3111">
        <v>0</v>
      </c>
      <c r="F3111">
        <v>0</v>
      </c>
      <c r="G3111">
        <v>7.08</v>
      </c>
      <c r="H3111">
        <v>7.08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14.16</v>
      </c>
    </row>
    <row r="3112" spans="1:17" x14ac:dyDescent="0.25">
      <c r="A3112" t="s">
        <v>623</v>
      </c>
      <c r="B3112" t="s">
        <v>995</v>
      </c>
      <c r="C3112" t="s">
        <v>21</v>
      </c>
      <c r="D3112" t="s">
        <v>424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7.08</v>
      </c>
      <c r="K3112">
        <v>0</v>
      </c>
      <c r="L3112">
        <v>7.08</v>
      </c>
      <c r="M3112">
        <v>0</v>
      </c>
      <c r="N3112">
        <v>0</v>
      </c>
      <c r="O3112">
        <v>0</v>
      </c>
      <c r="P3112">
        <v>0</v>
      </c>
      <c r="Q3112">
        <v>14.16</v>
      </c>
    </row>
    <row r="3113" spans="1:17" x14ac:dyDescent="0.25">
      <c r="A3113" t="s">
        <v>623</v>
      </c>
      <c r="B3113" t="s">
        <v>995</v>
      </c>
      <c r="C3113" t="s">
        <v>21</v>
      </c>
      <c r="D3113" t="s">
        <v>118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7.08</v>
      </c>
      <c r="N3113">
        <v>0</v>
      </c>
      <c r="O3113">
        <v>0</v>
      </c>
      <c r="P3113">
        <v>7.08</v>
      </c>
      <c r="Q3113">
        <v>14.16</v>
      </c>
    </row>
    <row r="3114" spans="1:17" x14ac:dyDescent="0.25">
      <c r="A3114" t="s">
        <v>623</v>
      </c>
      <c r="B3114" t="s">
        <v>995</v>
      </c>
      <c r="C3114" t="s">
        <v>21</v>
      </c>
      <c r="D3114" t="s">
        <v>658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7.08</v>
      </c>
      <c r="Q3114">
        <v>7.08</v>
      </c>
    </row>
    <row r="3115" spans="1:17" x14ac:dyDescent="0.25">
      <c r="A3115" t="s">
        <v>623</v>
      </c>
      <c r="B3115" t="s">
        <v>995</v>
      </c>
      <c r="C3115" t="s">
        <v>87</v>
      </c>
      <c r="D3115" t="s">
        <v>975</v>
      </c>
      <c r="E3115">
        <v>0</v>
      </c>
      <c r="F3115">
        <v>6.9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6.9</v>
      </c>
    </row>
    <row r="3116" spans="1:17" x14ac:dyDescent="0.25">
      <c r="A3116" t="s">
        <v>623</v>
      </c>
      <c r="B3116" t="s">
        <v>995</v>
      </c>
      <c r="C3116" t="s">
        <v>87</v>
      </c>
      <c r="D3116" t="s">
        <v>721</v>
      </c>
      <c r="E3116">
        <v>6.9</v>
      </c>
      <c r="F3116">
        <v>7.08</v>
      </c>
      <c r="G3116">
        <v>7.08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21.06</v>
      </c>
    </row>
    <row r="3117" spans="1:17" x14ac:dyDescent="0.25">
      <c r="A3117" t="s">
        <v>623</v>
      </c>
      <c r="B3117" t="s">
        <v>995</v>
      </c>
      <c r="C3117" t="s">
        <v>14</v>
      </c>
      <c r="D3117" t="s">
        <v>970</v>
      </c>
      <c r="E3117">
        <v>0</v>
      </c>
      <c r="F3117">
        <v>0</v>
      </c>
      <c r="G3117">
        <v>7.08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7.08</v>
      </c>
      <c r="P3117">
        <v>7.08</v>
      </c>
      <c r="Q3117">
        <v>21.24</v>
      </c>
    </row>
    <row r="3118" spans="1:17" x14ac:dyDescent="0.25">
      <c r="A3118" t="s">
        <v>623</v>
      </c>
      <c r="B3118" t="s">
        <v>995</v>
      </c>
      <c r="C3118" t="s">
        <v>14</v>
      </c>
      <c r="D3118" t="s">
        <v>969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7.08</v>
      </c>
      <c r="O3118">
        <v>0</v>
      </c>
      <c r="P3118">
        <v>0</v>
      </c>
      <c r="Q3118">
        <v>7.08</v>
      </c>
    </row>
    <row r="3119" spans="1:17" x14ac:dyDescent="0.25">
      <c r="A3119" t="s">
        <v>623</v>
      </c>
      <c r="B3119" t="s">
        <v>995</v>
      </c>
      <c r="C3119" t="s">
        <v>14</v>
      </c>
      <c r="D3119" t="s">
        <v>971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7.08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7.08</v>
      </c>
    </row>
    <row r="3120" spans="1:17" x14ac:dyDescent="0.25">
      <c r="A3120" t="s">
        <v>623</v>
      </c>
      <c r="B3120" t="s">
        <v>996</v>
      </c>
      <c r="C3120" t="s">
        <v>27</v>
      </c>
      <c r="D3120" t="s">
        <v>723</v>
      </c>
      <c r="E3120">
        <v>0</v>
      </c>
      <c r="F3120">
        <v>0</v>
      </c>
      <c r="G3120">
        <v>0</v>
      </c>
      <c r="H3120">
        <v>14.16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14.16</v>
      </c>
    </row>
    <row r="3121" spans="1:17" x14ac:dyDescent="0.25">
      <c r="A3121" t="s">
        <v>623</v>
      </c>
      <c r="B3121" t="s">
        <v>996</v>
      </c>
      <c r="C3121" t="s">
        <v>27</v>
      </c>
      <c r="D3121" t="s">
        <v>721</v>
      </c>
      <c r="E3121">
        <v>0</v>
      </c>
      <c r="F3121">
        <v>0</v>
      </c>
      <c r="G3121">
        <v>7.08</v>
      </c>
      <c r="H3121">
        <v>0</v>
      </c>
      <c r="I3121">
        <v>7.08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14.16</v>
      </c>
    </row>
    <row r="3122" spans="1:17" x14ac:dyDescent="0.25">
      <c r="A3122" t="s">
        <v>623</v>
      </c>
      <c r="B3122" t="s">
        <v>996</v>
      </c>
      <c r="C3122" t="s">
        <v>21</v>
      </c>
      <c r="D3122" t="s">
        <v>723</v>
      </c>
      <c r="E3122">
        <v>0</v>
      </c>
      <c r="F3122">
        <v>0</v>
      </c>
      <c r="G3122">
        <v>7.08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7.08</v>
      </c>
    </row>
    <row r="3123" spans="1:17" x14ac:dyDescent="0.25">
      <c r="A3123" t="s">
        <v>623</v>
      </c>
      <c r="B3123" t="s">
        <v>996</v>
      </c>
      <c r="C3123" t="s">
        <v>21</v>
      </c>
      <c r="D3123" t="s">
        <v>968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7.08</v>
      </c>
      <c r="L3123">
        <v>0</v>
      </c>
      <c r="M3123">
        <v>0</v>
      </c>
      <c r="N3123">
        <v>7.08</v>
      </c>
      <c r="O3123">
        <v>0</v>
      </c>
      <c r="P3123">
        <v>0</v>
      </c>
      <c r="Q3123">
        <v>14.16</v>
      </c>
    </row>
    <row r="3124" spans="1:17" x14ac:dyDescent="0.25">
      <c r="A3124" t="s">
        <v>623</v>
      </c>
      <c r="B3124" t="s">
        <v>996</v>
      </c>
      <c r="C3124" t="s">
        <v>21</v>
      </c>
      <c r="D3124" t="s">
        <v>630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7.08</v>
      </c>
      <c r="Q3124">
        <v>7.08</v>
      </c>
    </row>
    <row r="3125" spans="1:17" x14ac:dyDescent="0.25">
      <c r="A3125" t="s">
        <v>623</v>
      </c>
      <c r="B3125" t="s">
        <v>996</v>
      </c>
      <c r="C3125" t="s">
        <v>21</v>
      </c>
      <c r="D3125" t="s">
        <v>625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7.08</v>
      </c>
      <c r="M3125">
        <v>0</v>
      </c>
      <c r="N3125">
        <v>0</v>
      </c>
      <c r="O3125">
        <v>0</v>
      </c>
      <c r="P3125">
        <v>0</v>
      </c>
      <c r="Q3125">
        <v>7.08</v>
      </c>
    </row>
    <row r="3126" spans="1:17" x14ac:dyDescent="0.25">
      <c r="A3126" t="s">
        <v>623</v>
      </c>
      <c r="B3126" t="s">
        <v>996</v>
      </c>
      <c r="C3126" t="s">
        <v>21</v>
      </c>
      <c r="D3126" t="s">
        <v>69</v>
      </c>
      <c r="E3126">
        <v>0</v>
      </c>
      <c r="F3126">
        <v>0</v>
      </c>
      <c r="G3126">
        <v>0</v>
      </c>
      <c r="H3126">
        <v>7.08</v>
      </c>
      <c r="I3126">
        <v>0</v>
      </c>
      <c r="J3126">
        <v>0</v>
      </c>
      <c r="K3126">
        <v>7.08</v>
      </c>
      <c r="L3126">
        <v>0</v>
      </c>
      <c r="M3126">
        <v>0</v>
      </c>
      <c r="N3126">
        <v>0</v>
      </c>
      <c r="O3126">
        <v>14.16</v>
      </c>
      <c r="P3126">
        <v>0</v>
      </c>
      <c r="Q3126">
        <v>28.32</v>
      </c>
    </row>
    <row r="3127" spans="1:17" x14ac:dyDescent="0.25">
      <c r="A3127" t="s">
        <v>623</v>
      </c>
      <c r="B3127" t="s">
        <v>996</v>
      </c>
      <c r="C3127" t="s">
        <v>21</v>
      </c>
      <c r="D3127" t="s">
        <v>943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7.08</v>
      </c>
      <c r="N3127">
        <v>0</v>
      </c>
      <c r="O3127">
        <v>0</v>
      </c>
      <c r="P3127">
        <v>0</v>
      </c>
      <c r="Q3127">
        <v>7.08</v>
      </c>
    </row>
    <row r="3128" spans="1:17" x14ac:dyDescent="0.25">
      <c r="A3128" t="s">
        <v>623</v>
      </c>
      <c r="B3128" t="s">
        <v>996</v>
      </c>
      <c r="C3128" t="s">
        <v>21</v>
      </c>
      <c r="D3128" t="s">
        <v>91</v>
      </c>
      <c r="E3128">
        <v>0</v>
      </c>
      <c r="F3128">
        <v>0</v>
      </c>
      <c r="G3128">
        <v>0</v>
      </c>
      <c r="H3128">
        <v>0</v>
      </c>
      <c r="I3128">
        <v>7.08</v>
      </c>
      <c r="J3128">
        <v>0</v>
      </c>
      <c r="K3128">
        <v>0</v>
      </c>
      <c r="L3128">
        <v>0</v>
      </c>
      <c r="M3128">
        <v>7.08</v>
      </c>
      <c r="N3128">
        <v>0</v>
      </c>
      <c r="O3128">
        <v>0</v>
      </c>
      <c r="P3128">
        <v>0</v>
      </c>
      <c r="Q3128">
        <v>14.16</v>
      </c>
    </row>
    <row r="3129" spans="1:17" x14ac:dyDescent="0.25">
      <c r="A3129" t="s">
        <v>623</v>
      </c>
      <c r="B3129" t="s">
        <v>996</v>
      </c>
      <c r="C3129" t="s">
        <v>21</v>
      </c>
      <c r="D3129" t="s">
        <v>424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7.08</v>
      </c>
      <c r="K3129">
        <v>0</v>
      </c>
      <c r="L3129">
        <v>0</v>
      </c>
      <c r="M3129">
        <v>7.08</v>
      </c>
      <c r="N3129">
        <v>0</v>
      </c>
      <c r="O3129">
        <v>7.08</v>
      </c>
      <c r="P3129">
        <v>0</v>
      </c>
      <c r="Q3129">
        <v>21.24</v>
      </c>
    </row>
    <row r="3130" spans="1:17" x14ac:dyDescent="0.25">
      <c r="A3130" t="s">
        <v>623</v>
      </c>
      <c r="B3130" t="s">
        <v>996</v>
      </c>
      <c r="C3130" t="s">
        <v>21</v>
      </c>
      <c r="D3130" t="s">
        <v>118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7.08</v>
      </c>
      <c r="O3130">
        <v>0</v>
      </c>
      <c r="P3130">
        <v>0</v>
      </c>
      <c r="Q3130">
        <v>7.08</v>
      </c>
    </row>
    <row r="3131" spans="1:17" x14ac:dyDescent="0.25">
      <c r="A3131" t="s">
        <v>623</v>
      </c>
      <c r="B3131" t="s">
        <v>996</v>
      </c>
      <c r="C3131" t="s">
        <v>87</v>
      </c>
      <c r="D3131" t="s">
        <v>975</v>
      </c>
      <c r="E3131">
        <v>0</v>
      </c>
      <c r="F3131">
        <v>6.9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6.9</v>
      </c>
    </row>
    <row r="3132" spans="1:17" x14ac:dyDescent="0.25">
      <c r="A3132" t="s">
        <v>623</v>
      </c>
      <c r="B3132" t="s">
        <v>996</v>
      </c>
      <c r="C3132" t="s">
        <v>87</v>
      </c>
      <c r="D3132" t="s">
        <v>721</v>
      </c>
      <c r="E3132">
        <v>6.9</v>
      </c>
      <c r="F3132">
        <v>0</v>
      </c>
      <c r="G3132">
        <v>14.16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21.06</v>
      </c>
    </row>
    <row r="3133" spans="1:17" x14ac:dyDescent="0.25">
      <c r="A3133" t="s">
        <v>623</v>
      </c>
      <c r="B3133" t="s">
        <v>996</v>
      </c>
      <c r="C3133" t="s">
        <v>14</v>
      </c>
      <c r="D3133" t="s">
        <v>970</v>
      </c>
      <c r="E3133">
        <v>13.8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14.16</v>
      </c>
      <c r="P3133">
        <v>0</v>
      </c>
      <c r="Q3133">
        <v>27.96</v>
      </c>
    </row>
    <row r="3134" spans="1:17" x14ac:dyDescent="0.25">
      <c r="A3134" t="s">
        <v>623</v>
      </c>
      <c r="B3134" t="s">
        <v>996</v>
      </c>
      <c r="C3134" t="s">
        <v>14</v>
      </c>
      <c r="D3134" t="s">
        <v>971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7.08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7.08</v>
      </c>
    </row>
    <row r="3135" spans="1:17" x14ac:dyDescent="0.25">
      <c r="A3135" t="s">
        <v>623</v>
      </c>
      <c r="B3135" t="s">
        <v>996</v>
      </c>
      <c r="C3135" t="s">
        <v>120</v>
      </c>
      <c r="D3135" t="s">
        <v>723</v>
      </c>
      <c r="E3135">
        <v>6.9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6.9</v>
      </c>
    </row>
    <row r="3136" spans="1:17" x14ac:dyDescent="0.25">
      <c r="A3136" t="s">
        <v>623</v>
      </c>
      <c r="B3136" t="s">
        <v>997</v>
      </c>
      <c r="C3136" t="s">
        <v>27</v>
      </c>
      <c r="D3136" t="s">
        <v>723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7.08</v>
      </c>
      <c r="K3136">
        <v>0</v>
      </c>
      <c r="L3136">
        <v>0</v>
      </c>
      <c r="M3136">
        <v>0</v>
      </c>
      <c r="N3136">
        <v>7.08</v>
      </c>
      <c r="O3136">
        <v>0</v>
      </c>
      <c r="P3136">
        <v>14.16</v>
      </c>
      <c r="Q3136">
        <v>28.32</v>
      </c>
    </row>
    <row r="3137" spans="1:17" x14ac:dyDescent="0.25">
      <c r="A3137" t="s">
        <v>623</v>
      </c>
      <c r="B3137" t="s">
        <v>997</v>
      </c>
      <c r="C3137" t="s">
        <v>27</v>
      </c>
      <c r="D3137" t="s">
        <v>980</v>
      </c>
      <c r="E3137">
        <v>13.8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13.8</v>
      </c>
    </row>
    <row r="3138" spans="1:17" x14ac:dyDescent="0.25">
      <c r="A3138" t="s">
        <v>623</v>
      </c>
      <c r="B3138" t="s">
        <v>997</v>
      </c>
      <c r="C3138" t="s">
        <v>27</v>
      </c>
      <c r="D3138" t="s">
        <v>721</v>
      </c>
      <c r="E3138">
        <v>0</v>
      </c>
      <c r="F3138">
        <v>0</v>
      </c>
      <c r="G3138">
        <v>0</v>
      </c>
      <c r="H3138">
        <v>0</v>
      </c>
      <c r="I3138">
        <v>7.08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7.08</v>
      </c>
    </row>
    <row r="3139" spans="1:17" x14ac:dyDescent="0.25">
      <c r="A3139" t="s">
        <v>623</v>
      </c>
      <c r="B3139" t="s">
        <v>997</v>
      </c>
      <c r="C3139" t="s">
        <v>27</v>
      </c>
      <c r="D3139" t="s">
        <v>627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7.08</v>
      </c>
      <c r="O3139">
        <v>7.08</v>
      </c>
      <c r="P3139">
        <v>0</v>
      </c>
      <c r="Q3139">
        <v>14.16</v>
      </c>
    </row>
    <row r="3140" spans="1:17" x14ac:dyDescent="0.25">
      <c r="A3140" t="s">
        <v>623</v>
      </c>
      <c r="B3140" t="s">
        <v>997</v>
      </c>
      <c r="C3140" t="s">
        <v>21</v>
      </c>
      <c r="D3140" t="s">
        <v>973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7.08</v>
      </c>
      <c r="Q3140">
        <v>7.08</v>
      </c>
    </row>
    <row r="3141" spans="1:17" x14ac:dyDescent="0.25">
      <c r="A3141" t="s">
        <v>623</v>
      </c>
      <c r="B3141" t="s">
        <v>997</v>
      </c>
      <c r="C3141" t="s">
        <v>21</v>
      </c>
      <c r="D3141" t="s">
        <v>968</v>
      </c>
      <c r="E3141">
        <v>13.8</v>
      </c>
      <c r="F3141">
        <v>7.08</v>
      </c>
      <c r="G3141">
        <v>7.08</v>
      </c>
      <c r="H3141">
        <v>14.16</v>
      </c>
      <c r="I3141">
        <v>0</v>
      </c>
      <c r="J3141">
        <v>7.08</v>
      </c>
      <c r="K3141">
        <v>0</v>
      </c>
      <c r="L3141">
        <v>0</v>
      </c>
      <c r="M3141">
        <v>0</v>
      </c>
      <c r="N3141">
        <v>14.16</v>
      </c>
      <c r="O3141">
        <v>0</v>
      </c>
      <c r="P3141">
        <v>14.16</v>
      </c>
      <c r="Q3141">
        <v>77.52</v>
      </c>
    </row>
    <row r="3142" spans="1:17" x14ac:dyDescent="0.25">
      <c r="A3142" t="s">
        <v>623</v>
      </c>
      <c r="B3142" t="s">
        <v>997</v>
      </c>
      <c r="C3142" t="s">
        <v>21</v>
      </c>
      <c r="D3142" t="s">
        <v>980</v>
      </c>
      <c r="E3142">
        <v>0</v>
      </c>
      <c r="F3142">
        <v>0</v>
      </c>
      <c r="G3142">
        <v>14.16</v>
      </c>
      <c r="H3142">
        <v>14.16</v>
      </c>
      <c r="I3142">
        <v>7.08</v>
      </c>
      <c r="J3142">
        <v>21.24</v>
      </c>
      <c r="K3142">
        <v>7.08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63.72</v>
      </c>
    </row>
    <row r="3143" spans="1:17" x14ac:dyDescent="0.25">
      <c r="A3143" t="s">
        <v>623</v>
      </c>
      <c r="B3143" t="s">
        <v>997</v>
      </c>
      <c r="C3143" t="s">
        <v>21</v>
      </c>
      <c r="D3143" t="s">
        <v>625</v>
      </c>
      <c r="E3143">
        <v>0</v>
      </c>
      <c r="F3143">
        <v>0</v>
      </c>
      <c r="G3143">
        <v>7.08</v>
      </c>
      <c r="H3143">
        <v>0</v>
      </c>
      <c r="I3143">
        <v>0</v>
      </c>
      <c r="J3143">
        <v>14.16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14.16</v>
      </c>
      <c r="Q3143">
        <v>35.4</v>
      </c>
    </row>
    <row r="3144" spans="1:17" x14ac:dyDescent="0.25">
      <c r="A3144" t="s">
        <v>623</v>
      </c>
      <c r="B3144" t="s">
        <v>997</v>
      </c>
      <c r="C3144" t="s">
        <v>21</v>
      </c>
      <c r="D3144" t="s">
        <v>69</v>
      </c>
      <c r="E3144">
        <v>0</v>
      </c>
      <c r="F3144">
        <v>0</v>
      </c>
      <c r="G3144">
        <v>0</v>
      </c>
      <c r="H3144">
        <v>7.08</v>
      </c>
      <c r="I3144">
        <v>7.08</v>
      </c>
      <c r="J3144">
        <v>14.16</v>
      </c>
      <c r="K3144">
        <v>0</v>
      </c>
      <c r="L3144">
        <v>0</v>
      </c>
      <c r="M3144">
        <v>7.08</v>
      </c>
      <c r="N3144">
        <v>0</v>
      </c>
      <c r="O3144">
        <v>0</v>
      </c>
      <c r="P3144">
        <v>0</v>
      </c>
      <c r="Q3144">
        <v>35.4</v>
      </c>
    </row>
    <row r="3145" spans="1:17" x14ac:dyDescent="0.25">
      <c r="A3145" t="s">
        <v>623</v>
      </c>
      <c r="B3145" t="s">
        <v>997</v>
      </c>
      <c r="C3145" t="s">
        <v>21</v>
      </c>
      <c r="D3145" t="s">
        <v>215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</row>
    <row r="3146" spans="1:17" x14ac:dyDescent="0.25">
      <c r="A3146" t="s">
        <v>623</v>
      </c>
      <c r="B3146" t="s">
        <v>997</v>
      </c>
      <c r="C3146" t="s">
        <v>21</v>
      </c>
      <c r="D3146" t="s">
        <v>943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7.08</v>
      </c>
      <c r="O3146">
        <v>0</v>
      </c>
      <c r="P3146">
        <v>0</v>
      </c>
      <c r="Q3146">
        <v>7.08</v>
      </c>
    </row>
    <row r="3147" spans="1:17" x14ac:dyDescent="0.25">
      <c r="A3147" t="s">
        <v>623</v>
      </c>
      <c r="B3147" t="s">
        <v>997</v>
      </c>
      <c r="C3147" t="s">
        <v>21</v>
      </c>
      <c r="D3147" t="s">
        <v>91</v>
      </c>
      <c r="E3147">
        <v>0</v>
      </c>
      <c r="F3147">
        <v>0</v>
      </c>
      <c r="G3147">
        <v>7.08</v>
      </c>
      <c r="H3147">
        <v>7.08</v>
      </c>
      <c r="I3147">
        <v>0</v>
      </c>
      <c r="J3147">
        <v>7.08</v>
      </c>
      <c r="K3147">
        <v>7.08</v>
      </c>
      <c r="L3147">
        <v>0</v>
      </c>
      <c r="M3147">
        <v>7.08</v>
      </c>
      <c r="N3147">
        <v>0</v>
      </c>
      <c r="O3147">
        <v>0</v>
      </c>
      <c r="P3147">
        <v>0</v>
      </c>
      <c r="Q3147">
        <v>35.4</v>
      </c>
    </row>
    <row r="3148" spans="1:17" x14ac:dyDescent="0.25">
      <c r="A3148" t="s">
        <v>623</v>
      </c>
      <c r="B3148" t="s">
        <v>997</v>
      </c>
      <c r="C3148" t="s">
        <v>21</v>
      </c>
      <c r="D3148" t="s">
        <v>424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7.08</v>
      </c>
      <c r="M3148">
        <v>0</v>
      </c>
      <c r="N3148">
        <v>0</v>
      </c>
      <c r="O3148">
        <v>0</v>
      </c>
      <c r="P3148">
        <v>0</v>
      </c>
      <c r="Q3148">
        <v>7.08</v>
      </c>
    </row>
    <row r="3149" spans="1:17" x14ac:dyDescent="0.25">
      <c r="A3149" t="s">
        <v>623</v>
      </c>
      <c r="B3149" t="s">
        <v>997</v>
      </c>
      <c r="C3149" t="s">
        <v>21</v>
      </c>
      <c r="D3149" t="s">
        <v>55</v>
      </c>
      <c r="E3149">
        <v>0</v>
      </c>
      <c r="F3149">
        <v>0</v>
      </c>
      <c r="G3149">
        <v>0</v>
      </c>
      <c r="H3149">
        <v>7.08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7.08</v>
      </c>
    </row>
    <row r="3150" spans="1:17" x14ac:dyDescent="0.25">
      <c r="A3150" t="s">
        <v>623</v>
      </c>
      <c r="B3150" t="s">
        <v>997</v>
      </c>
      <c r="C3150" t="s">
        <v>21</v>
      </c>
      <c r="D3150" t="s">
        <v>118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7.08</v>
      </c>
      <c r="N3150">
        <v>0</v>
      </c>
      <c r="O3150">
        <v>0</v>
      </c>
      <c r="P3150">
        <v>0</v>
      </c>
      <c r="Q3150">
        <v>7.08</v>
      </c>
    </row>
    <row r="3151" spans="1:17" x14ac:dyDescent="0.25">
      <c r="A3151" t="s">
        <v>623</v>
      </c>
      <c r="B3151" t="s">
        <v>997</v>
      </c>
      <c r="C3151" t="s">
        <v>87</v>
      </c>
      <c r="D3151" t="s">
        <v>723</v>
      </c>
      <c r="E3151">
        <v>0</v>
      </c>
      <c r="F3151">
        <v>7.08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7.08</v>
      </c>
    </row>
    <row r="3152" spans="1:17" x14ac:dyDescent="0.25">
      <c r="A3152" t="s">
        <v>623</v>
      </c>
      <c r="B3152" t="s">
        <v>997</v>
      </c>
      <c r="C3152" t="s">
        <v>87</v>
      </c>
      <c r="D3152" t="s">
        <v>721</v>
      </c>
      <c r="E3152">
        <v>6.9</v>
      </c>
      <c r="F3152">
        <v>0</v>
      </c>
      <c r="G3152">
        <v>7.08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13.98</v>
      </c>
    </row>
    <row r="3153" spans="1:17" x14ac:dyDescent="0.25">
      <c r="A3153" t="s">
        <v>623</v>
      </c>
      <c r="B3153" t="s">
        <v>997</v>
      </c>
      <c r="C3153" t="s">
        <v>14</v>
      </c>
      <c r="D3153" t="s">
        <v>970</v>
      </c>
      <c r="E3153">
        <v>6.9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7.08</v>
      </c>
      <c r="N3153">
        <v>0</v>
      </c>
      <c r="O3153">
        <v>14.16</v>
      </c>
      <c r="P3153">
        <v>0</v>
      </c>
      <c r="Q3153">
        <v>28.14</v>
      </c>
    </row>
    <row r="3154" spans="1:17" x14ac:dyDescent="0.25">
      <c r="A3154" t="s">
        <v>623</v>
      </c>
      <c r="B3154" t="s">
        <v>997</v>
      </c>
      <c r="C3154" t="s">
        <v>120</v>
      </c>
      <c r="D3154" t="s">
        <v>625</v>
      </c>
      <c r="E3154">
        <v>6.9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6.9</v>
      </c>
    </row>
    <row r="3155" spans="1:17" x14ac:dyDescent="0.25">
      <c r="A3155" t="s">
        <v>623</v>
      </c>
      <c r="B3155" t="s">
        <v>998</v>
      </c>
      <c r="C3155" t="s">
        <v>27</v>
      </c>
      <c r="D3155" t="s">
        <v>723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7.08</v>
      </c>
      <c r="N3155">
        <v>7.08</v>
      </c>
      <c r="O3155">
        <v>7.08</v>
      </c>
      <c r="P3155">
        <v>7.08</v>
      </c>
      <c r="Q3155">
        <v>28.32</v>
      </c>
    </row>
    <row r="3156" spans="1:17" x14ac:dyDescent="0.25">
      <c r="A3156" t="s">
        <v>623</v>
      </c>
      <c r="B3156" t="s">
        <v>998</v>
      </c>
      <c r="C3156" t="s">
        <v>27</v>
      </c>
      <c r="D3156" t="s">
        <v>721</v>
      </c>
      <c r="E3156">
        <v>0</v>
      </c>
      <c r="F3156">
        <v>0</v>
      </c>
      <c r="G3156">
        <v>0</v>
      </c>
      <c r="H3156">
        <v>7.08</v>
      </c>
      <c r="I3156">
        <v>0</v>
      </c>
      <c r="J3156">
        <v>7.08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14.16</v>
      </c>
    </row>
    <row r="3157" spans="1:17" x14ac:dyDescent="0.25">
      <c r="A3157" t="s">
        <v>623</v>
      </c>
      <c r="B3157" t="s">
        <v>998</v>
      </c>
      <c r="C3157" t="s">
        <v>27</v>
      </c>
      <c r="D3157" t="s">
        <v>627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7.08</v>
      </c>
      <c r="O3157">
        <v>7.08</v>
      </c>
      <c r="P3157">
        <v>0</v>
      </c>
      <c r="Q3157">
        <v>14.16</v>
      </c>
    </row>
    <row r="3158" spans="1:17" x14ac:dyDescent="0.25">
      <c r="A3158" t="s">
        <v>623</v>
      </c>
      <c r="B3158" t="s">
        <v>998</v>
      </c>
      <c r="C3158" t="s">
        <v>21</v>
      </c>
      <c r="D3158" t="s">
        <v>975</v>
      </c>
      <c r="E3158">
        <v>0</v>
      </c>
      <c r="F3158">
        <v>0</v>
      </c>
      <c r="G3158">
        <v>7.08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7.08</v>
      </c>
    </row>
    <row r="3159" spans="1:17" x14ac:dyDescent="0.25">
      <c r="A3159" t="s">
        <v>623</v>
      </c>
      <c r="B3159" t="s">
        <v>998</v>
      </c>
      <c r="C3159" t="s">
        <v>21</v>
      </c>
      <c r="D3159" t="s">
        <v>723</v>
      </c>
      <c r="E3159">
        <v>0</v>
      </c>
      <c r="F3159">
        <v>0</v>
      </c>
      <c r="G3159">
        <v>7.08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7.08</v>
      </c>
    </row>
    <row r="3160" spans="1:17" x14ac:dyDescent="0.25">
      <c r="A3160" t="s">
        <v>623</v>
      </c>
      <c r="B3160" t="s">
        <v>998</v>
      </c>
      <c r="C3160" t="s">
        <v>21</v>
      </c>
      <c r="D3160" t="s">
        <v>968</v>
      </c>
      <c r="E3160">
        <v>6.9</v>
      </c>
      <c r="F3160">
        <v>0</v>
      </c>
      <c r="G3160">
        <v>7.08</v>
      </c>
      <c r="H3160">
        <v>7.08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7.08</v>
      </c>
      <c r="O3160">
        <v>0</v>
      </c>
      <c r="P3160">
        <v>0</v>
      </c>
      <c r="Q3160">
        <v>28.14</v>
      </c>
    </row>
    <row r="3161" spans="1:17" x14ac:dyDescent="0.25">
      <c r="A3161" t="s">
        <v>623</v>
      </c>
      <c r="B3161" t="s">
        <v>998</v>
      </c>
      <c r="C3161" t="s">
        <v>21</v>
      </c>
      <c r="D3161" t="s">
        <v>554</v>
      </c>
      <c r="E3161">
        <v>0</v>
      </c>
      <c r="F3161">
        <v>0</v>
      </c>
      <c r="G3161">
        <v>7.08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7.08</v>
      </c>
    </row>
    <row r="3162" spans="1:17" x14ac:dyDescent="0.25">
      <c r="A3162" t="s">
        <v>623</v>
      </c>
      <c r="B3162" t="s">
        <v>998</v>
      </c>
      <c r="C3162" t="s">
        <v>21</v>
      </c>
      <c r="D3162" t="s">
        <v>980</v>
      </c>
      <c r="E3162">
        <v>0</v>
      </c>
      <c r="F3162">
        <v>0</v>
      </c>
      <c r="G3162">
        <v>7.08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7.08</v>
      </c>
    </row>
    <row r="3163" spans="1:17" x14ac:dyDescent="0.25">
      <c r="A3163" t="s">
        <v>623</v>
      </c>
      <c r="B3163" t="s">
        <v>998</v>
      </c>
      <c r="C3163" t="s">
        <v>21</v>
      </c>
      <c r="D3163" t="s">
        <v>625</v>
      </c>
      <c r="E3163">
        <v>0</v>
      </c>
      <c r="F3163">
        <v>0</v>
      </c>
      <c r="G3163">
        <v>7.08</v>
      </c>
      <c r="H3163">
        <v>0</v>
      </c>
      <c r="I3163">
        <v>7.08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14.16</v>
      </c>
    </row>
    <row r="3164" spans="1:17" x14ac:dyDescent="0.25">
      <c r="A3164" t="s">
        <v>623</v>
      </c>
      <c r="B3164" t="s">
        <v>998</v>
      </c>
      <c r="C3164" t="s">
        <v>21</v>
      </c>
      <c r="D3164" t="s">
        <v>69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7.08</v>
      </c>
      <c r="Q3164">
        <v>7.08</v>
      </c>
    </row>
    <row r="3165" spans="1:17" x14ac:dyDescent="0.25">
      <c r="A3165" t="s">
        <v>623</v>
      </c>
      <c r="B3165" t="s">
        <v>998</v>
      </c>
      <c r="C3165" t="s">
        <v>21</v>
      </c>
      <c r="D3165" t="s">
        <v>215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 t="s">
        <v>623</v>
      </c>
      <c r="B3166" t="s">
        <v>998</v>
      </c>
      <c r="C3166" t="s">
        <v>21</v>
      </c>
      <c r="D3166" t="s">
        <v>943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7.08</v>
      </c>
      <c r="K3166">
        <v>0</v>
      </c>
      <c r="L3166">
        <v>0</v>
      </c>
      <c r="M3166">
        <v>0</v>
      </c>
      <c r="N3166">
        <v>0</v>
      </c>
      <c r="O3166">
        <v>7.08</v>
      </c>
      <c r="P3166">
        <v>7.08</v>
      </c>
      <c r="Q3166">
        <v>21.24</v>
      </c>
    </row>
    <row r="3167" spans="1:17" x14ac:dyDescent="0.25">
      <c r="A3167" t="s">
        <v>623</v>
      </c>
      <c r="B3167" t="s">
        <v>998</v>
      </c>
      <c r="C3167" t="s">
        <v>21</v>
      </c>
      <c r="D3167" t="s">
        <v>91</v>
      </c>
      <c r="E3167">
        <v>0</v>
      </c>
      <c r="F3167">
        <v>0</v>
      </c>
      <c r="G3167">
        <v>7.08</v>
      </c>
      <c r="H3167">
        <v>0</v>
      </c>
      <c r="I3167">
        <v>7.08</v>
      </c>
      <c r="J3167">
        <v>7.08</v>
      </c>
      <c r="K3167">
        <v>0</v>
      </c>
      <c r="L3167">
        <v>0</v>
      </c>
      <c r="M3167">
        <v>0</v>
      </c>
      <c r="N3167">
        <v>0</v>
      </c>
      <c r="O3167">
        <v>7.08</v>
      </c>
      <c r="P3167">
        <v>0</v>
      </c>
      <c r="Q3167">
        <v>28.32</v>
      </c>
    </row>
    <row r="3168" spans="1:17" x14ac:dyDescent="0.25">
      <c r="A3168" t="s">
        <v>623</v>
      </c>
      <c r="B3168" t="s">
        <v>998</v>
      </c>
      <c r="C3168" t="s">
        <v>21</v>
      </c>
      <c r="D3168" t="s">
        <v>118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7.08</v>
      </c>
      <c r="O3168">
        <v>0</v>
      </c>
      <c r="P3168">
        <v>7.08</v>
      </c>
      <c r="Q3168">
        <v>14.16</v>
      </c>
    </row>
    <row r="3169" spans="1:17" x14ac:dyDescent="0.25">
      <c r="A3169" t="s">
        <v>623</v>
      </c>
      <c r="B3169" t="s">
        <v>998</v>
      </c>
      <c r="C3169" t="s">
        <v>21</v>
      </c>
      <c r="D3169" t="s">
        <v>658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7.08</v>
      </c>
      <c r="Q3169">
        <v>7.08</v>
      </c>
    </row>
    <row r="3170" spans="1:17" x14ac:dyDescent="0.25">
      <c r="A3170" t="s">
        <v>623</v>
      </c>
      <c r="B3170" t="s">
        <v>998</v>
      </c>
      <c r="C3170" t="s">
        <v>87</v>
      </c>
      <c r="D3170" t="s">
        <v>721</v>
      </c>
      <c r="E3170">
        <v>6.9</v>
      </c>
      <c r="F3170">
        <v>0</v>
      </c>
      <c r="G3170">
        <v>7.08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13.98</v>
      </c>
    </row>
    <row r="3171" spans="1:17" x14ac:dyDescent="0.25">
      <c r="A3171" t="s">
        <v>623</v>
      </c>
      <c r="B3171" t="s">
        <v>998</v>
      </c>
      <c r="C3171" t="s">
        <v>14</v>
      </c>
      <c r="D3171" t="s">
        <v>970</v>
      </c>
      <c r="E3171">
        <v>6.9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14.16</v>
      </c>
      <c r="N3171">
        <v>0</v>
      </c>
      <c r="O3171">
        <v>0</v>
      </c>
      <c r="P3171">
        <v>0</v>
      </c>
      <c r="Q3171">
        <v>21.06</v>
      </c>
    </row>
    <row r="3172" spans="1:17" x14ac:dyDescent="0.25">
      <c r="A3172" t="s">
        <v>623</v>
      </c>
      <c r="B3172" t="s">
        <v>998</v>
      </c>
      <c r="C3172" t="s">
        <v>14</v>
      </c>
      <c r="D3172" t="s">
        <v>747</v>
      </c>
      <c r="E3172">
        <v>6.9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6.9</v>
      </c>
    </row>
    <row r="3173" spans="1:17" x14ac:dyDescent="0.25">
      <c r="A3173" t="s">
        <v>623</v>
      </c>
      <c r="B3173" t="s">
        <v>998</v>
      </c>
      <c r="C3173" t="s">
        <v>14</v>
      </c>
      <c r="D3173" t="s">
        <v>732</v>
      </c>
      <c r="E3173">
        <v>0</v>
      </c>
      <c r="F3173">
        <v>7.08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7.08</v>
      </c>
    </row>
    <row r="3174" spans="1:17" x14ac:dyDescent="0.25">
      <c r="A3174" t="s">
        <v>623</v>
      </c>
      <c r="B3174" t="s">
        <v>999</v>
      </c>
      <c r="C3174" t="s">
        <v>21</v>
      </c>
      <c r="D3174" t="s">
        <v>975</v>
      </c>
      <c r="E3174">
        <v>0</v>
      </c>
      <c r="F3174">
        <v>0</v>
      </c>
      <c r="G3174">
        <v>7.08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7.08</v>
      </c>
    </row>
    <row r="3175" spans="1:17" x14ac:dyDescent="0.25">
      <c r="A3175" t="s">
        <v>623</v>
      </c>
      <c r="B3175" t="s">
        <v>999</v>
      </c>
      <c r="C3175" t="s">
        <v>21</v>
      </c>
      <c r="D3175" t="s">
        <v>723</v>
      </c>
      <c r="E3175">
        <v>0</v>
      </c>
      <c r="F3175">
        <v>7.08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7.08</v>
      </c>
    </row>
    <row r="3176" spans="1:17" x14ac:dyDescent="0.25">
      <c r="A3176" t="s">
        <v>623</v>
      </c>
      <c r="B3176" t="s">
        <v>999</v>
      </c>
      <c r="C3176" t="s">
        <v>21</v>
      </c>
      <c r="D3176" t="s">
        <v>630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7.08</v>
      </c>
      <c r="P3176">
        <v>0</v>
      </c>
      <c r="Q3176">
        <v>7.08</v>
      </c>
    </row>
    <row r="3177" spans="1:17" x14ac:dyDescent="0.25">
      <c r="A3177" t="s">
        <v>623</v>
      </c>
      <c r="B3177" t="s">
        <v>999</v>
      </c>
      <c r="C3177" t="s">
        <v>21</v>
      </c>
      <c r="D3177" t="s">
        <v>91</v>
      </c>
      <c r="E3177">
        <v>0</v>
      </c>
      <c r="F3177">
        <v>0</v>
      </c>
      <c r="G3177">
        <v>0</v>
      </c>
      <c r="H3177">
        <v>7.08</v>
      </c>
      <c r="I3177">
        <v>0</v>
      </c>
      <c r="J3177">
        <v>7.08</v>
      </c>
      <c r="K3177">
        <v>7.08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21.24</v>
      </c>
    </row>
    <row r="3178" spans="1:17" x14ac:dyDescent="0.25">
      <c r="A3178" t="s">
        <v>623</v>
      </c>
      <c r="B3178" t="s">
        <v>999</v>
      </c>
      <c r="C3178" t="s">
        <v>21</v>
      </c>
      <c r="D3178" t="s">
        <v>118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7.08</v>
      </c>
      <c r="N3178">
        <v>0</v>
      </c>
      <c r="O3178">
        <v>0</v>
      </c>
      <c r="P3178">
        <v>0</v>
      </c>
      <c r="Q3178">
        <v>7.08</v>
      </c>
    </row>
    <row r="3179" spans="1:17" x14ac:dyDescent="0.25">
      <c r="A3179" t="s">
        <v>623</v>
      </c>
      <c r="B3179" t="s">
        <v>999</v>
      </c>
      <c r="C3179" t="s">
        <v>21</v>
      </c>
      <c r="D3179" t="s">
        <v>658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7.08</v>
      </c>
      <c r="Q3179">
        <v>7.08</v>
      </c>
    </row>
    <row r="3180" spans="1:17" x14ac:dyDescent="0.25">
      <c r="A3180" t="s">
        <v>623</v>
      </c>
      <c r="B3180" t="s">
        <v>999</v>
      </c>
      <c r="C3180" t="s">
        <v>87</v>
      </c>
      <c r="D3180" t="s">
        <v>975</v>
      </c>
      <c r="E3180">
        <v>0</v>
      </c>
      <c r="F3180">
        <v>13.8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13.8</v>
      </c>
    </row>
    <row r="3181" spans="1:17" x14ac:dyDescent="0.25">
      <c r="A3181" t="s">
        <v>623</v>
      </c>
      <c r="B3181" t="s">
        <v>999</v>
      </c>
      <c r="C3181" t="s">
        <v>87</v>
      </c>
      <c r="D3181" t="s">
        <v>721</v>
      </c>
      <c r="E3181">
        <v>0</v>
      </c>
      <c r="F3181">
        <v>7.08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7.08</v>
      </c>
    </row>
    <row r="3182" spans="1:17" x14ac:dyDescent="0.25">
      <c r="A3182" t="s">
        <v>623</v>
      </c>
      <c r="B3182" t="s">
        <v>999</v>
      </c>
      <c r="C3182" t="s">
        <v>14</v>
      </c>
      <c r="D3182" t="s">
        <v>970</v>
      </c>
      <c r="E3182">
        <v>6.9</v>
      </c>
      <c r="F3182">
        <v>0</v>
      </c>
      <c r="G3182">
        <v>0</v>
      </c>
      <c r="H3182">
        <v>0</v>
      </c>
      <c r="I3182">
        <v>14.16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21.06</v>
      </c>
    </row>
    <row r="3183" spans="1:17" x14ac:dyDescent="0.25">
      <c r="A3183" t="s">
        <v>623</v>
      </c>
      <c r="B3183" t="s">
        <v>999</v>
      </c>
      <c r="C3183" t="s">
        <v>14</v>
      </c>
      <c r="D3183" t="s">
        <v>747</v>
      </c>
      <c r="E3183">
        <v>0</v>
      </c>
      <c r="F3183">
        <v>0</v>
      </c>
      <c r="G3183">
        <v>7.08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7.08</v>
      </c>
    </row>
    <row r="3184" spans="1:17" x14ac:dyDescent="0.25">
      <c r="A3184" t="s">
        <v>623</v>
      </c>
      <c r="B3184" t="s">
        <v>1000</v>
      </c>
      <c r="C3184" t="s">
        <v>27</v>
      </c>
      <c r="D3184" t="s">
        <v>627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7.08</v>
      </c>
      <c r="P3184">
        <v>0</v>
      </c>
      <c r="Q3184">
        <v>7.08</v>
      </c>
    </row>
    <row r="3185" spans="1:17" x14ac:dyDescent="0.25">
      <c r="A3185" t="s">
        <v>623</v>
      </c>
      <c r="B3185" t="s">
        <v>1000</v>
      </c>
      <c r="C3185" t="s">
        <v>21</v>
      </c>
      <c r="D3185" t="s">
        <v>968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7.08</v>
      </c>
      <c r="L3185">
        <v>0</v>
      </c>
      <c r="M3185">
        <v>0</v>
      </c>
      <c r="N3185">
        <v>0</v>
      </c>
      <c r="O3185">
        <v>0</v>
      </c>
      <c r="P3185">
        <v>7.08</v>
      </c>
      <c r="Q3185">
        <v>14.16</v>
      </c>
    </row>
    <row r="3186" spans="1:17" x14ac:dyDescent="0.25">
      <c r="A3186" t="s">
        <v>623</v>
      </c>
      <c r="B3186" t="s">
        <v>1000</v>
      </c>
      <c r="C3186" t="s">
        <v>21</v>
      </c>
      <c r="D3186" t="s">
        <v>630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7.08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7.08</v>
      </c>
    </row>
    <row r="3187" spans="1:17" x14ac:dyDescent="0.25">
      <c r="A3187" t="s">
        <v>623</v>
      </c>
      <c r="B3187" t="s">
        <v>1000</v>
      </c>
      <c r="C3187" t="s">
        <v>21</v>
      </c>
      <c r="D3187" t="s">
        <v>86</v>
      </c>
      <c r="E3187">
        <v>0</v>
      </c>
      <c r="F3187">
        <v>0</v>
      </c>
      <c r="G3187">
        <v>0</v>
      </c>
      <c r="H3187">
        <v>7.08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7.08</v>
      </c>
    </row>
    <row r="3188" spans="1:17" x14ac:dyDescent="0.25">
      <c r="A3188" t="s">
        <v>623</v>
      </c>
      <c r="B3188" t="s">
        <v>1000</v>
      </c>
      <c r="C3188" t="s">
        <v>21</v>
      </c>
      <c r="D3188" t="s">
        <v>91</v>
      </c>
      <c r="E3188">
        <v>0</v>
      </c>
      <c r="F3188">
        <v>0</v>
      </c>
      <c r="G3188">
        <v>7.08</v>
      </c>
      <c r="H3188">
        <v>0</v>
      </c>
      <c r="I3188">
        <v>0</v>
      </c>
      <c r="J3188">
        <v>7.08</v>
      </c>
      <c r="K3188">
        <v>0</v>
      </c>
      <c r="L3188">
        <v>0</v>
      </c>
      <c r="M3188">
        <v>7.08</v>
      </c>
      <c r="N3188">
        <v>0</v>
      </c>
      <c r="O3188">
        <v>0</v>
      </c>
      <c r="P3188">
        <v>0</v>
      </c>
      <c r="Q3188">
        <v>21.24</v>
      </c>
    </row>
    <row r="3189" spans="1:17" x14ac:dyDescent="0.25">
      <c r="A3189" t="s">
        <v>623</v>
      </c>
      <c r="B3189" t="s">
        <v>1000</v>
      </c>
      <c r="C3189" t="s">
        <v>21</v>
      </c>
      <c r="D3189" t="s">
        <v>55</v>
      </c>
      <c r="E3189">
        <v>0</v>
      </c>
      <c r="F3189">
        <v>0</v>
      </c>
      <c r="G3189">
        <v>0</v>
      </c>
      <c r="H3189">
        <v>7.08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7.08</v>
      </c>
    </row>
    <row r="3190" spans="1:17" x14ac:dyDescent="0.25">
      <c r="A3190" t="s">
        <v>623</v>
      </c>
      <c r="B3190" t="s">
        <v>1000</v>
      </c>
      <c r="C3190" t="s">
        <v>21</v>
      </c>
      <c r="D3190" t="s">
        <v>118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7.08</v>
      </c>
      <c r="O3190">
        <v>0</v>
      </c>
      <c r="P3190">
        <v>0</v>
      </c>
      <c r="Q3190">
        <v>7.08</v>
      </c>
    </row>
    <row r="3191" spans="1:17" x14ac:dyDescent="0.25">
      <c r="A3191" t="s">
        <v>623</v>
      </c>
      <c r="B3191" t="s">
        <v>1000</v>
      </c>
      <c r="C3191" t="s">
        <v>21</v>
      </c>
      <c r="D3191" t="s">
        <v>658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7.08</v>
      </c>
      <c r="Q3191">
        <v>7.08</v>
      </c>
    </row>
    <row r="3192" spans="1:17" x14ac:dyDescent="0.25">
      <c r="A3192" t="s">
        <v>623</v>
      </c>
      <c r="B3192" t="s">
        <v>1000</v>
      </c>
      <c r="C3192" t="s">
        <v>87</v>
      </c>
      <c r="D3192" t="s">
        <v>975</v>
      </c>
      <c r="E3192">
        <v>0</v>
      </c>
      <c r="F3192">
        <v>6.9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6.9</v>
      </c>
    </row>
    <row r="3193" spans="1:17" x14ac:dyDescent="0.25">
      <c r="A3193" t="s">
        <v>623</v>
      </c>
      <c r="B3193" t="s">
        <v>1000</v>
      </c>
      <c r="C3193" t="s">
        <v>87</v>
      </c>
      <c r="D3193" t="s">
        <v>721</v>
      </c>
      <c r="E3193">
        <v>0</v>
      </c>
      <c r="F3193">
        <v>0</v>
      </c>
      <c r="G3193">
        <v>7.08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7.08</v>
      </c>
    </row>
    <row r="3194" spans="1:17" x14ac:dyDescent="0.25">
      <c r="A3194" t="s">
        <v>623</v>
      </c>
      <c r="B3194" t="s">
        <v>1000</v>
      </c>
      <c r="C3194" t="s">
        <v>14</v>
      </c>
      <c r="D3194" t="s">
        <v>970</v>
      </c>
      <c r="E3194">
        <v>13.8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14.16</v>
      </c>
      <c r="Q3194">
        <v>27.96</v>
      </c>
    </row>
    <row r="3195" spans="1:17" x14ac:dyDescent="0.25">
      <c r="A3195" t="s">
        <v>623</v>
      </c>
      <c r="B3195" t="s">
        <v>1000</v>
      </c>
      <c r="C3195" t="s">
        <v>14</v>
      </c>
      <c r="D3195" t="s">
        <v>969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7.08</v>
      </c>
      <c r="O3195">
        <v>0</v>
      </c>
      <c r="P3195">
        <v>0</v>
      </c>
      <c r="Q3195">
        <v>7.08</v>
      </c>
    </row>
    <row r="3196" spans="1:17" x14ac:dyDescent="0.25">
      <c r="A3196" t="s">
        <v>623</v>
      </c>
      <c r="B3196" t="s">
        <v>1000</v>
      </c>
      <c r="C3196" t="s">
        <v>14</v>
      </c>
      <c r="D3196" t="s">
        <v>747</v>
      </c>
      <c r="E3196">
        <v>0</v>
      </c>
      <c r="F3196">
        <v>0</v>
      </c>
      <c r="G3196">
        <v>7.08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7.08</v>
      </c>
    </row>
    <row r="3197" spans="1:17" x14ac:dyDescent="0.25">
      <c r="A3197" t="s">
        <v>623</v>
      </c>
      <c r="B3197" t="s">
        <v>1001</v>
      </c>
      <c r="C3197" t="s">
        <v>27</v>
      </c>
      <c r="D3197" t="s">
        <v>723</v>
      </c>
      <c r="E3197">
        <v>0</v>
      </c>
      <c r="F3197">
        <v>0</v>
      </c>
      <c r="G3197">
        <v>0</v>
      </c>
      <c r="H3197">
        <v>0</v>
      </c>
      <c r="I3197">
        <v>7.08</v>
      </c>
      <c r="J3197">
        <v>0</v>
      </c>
      <c r="K3197">
        <v>0</v>
      </c>
      <c r="L3197">
        <v>0</v>
      </c>
      <c r="M3197">
        <v>7.08</v>
      </c>
      <c r="N3197">
        <v>0</v>
      </c>
      <c r="O3197">
        <v>7.08</v>
      </c>
      <c r="P3197">
        <v>0</v>
      </c>
      <c r="Q3197">
        <v>21.24</v>
      </c>
    </row>
    <row r="3198" spans="1:17" x14ac:dyDescent="0.25">
      <c r="A3198" t="s">
        <v>623</v>
      </c>
      <c r="B3198" t="s">
        <v>1001</v>
      </c>
      <c r="C3198" t="s">
        <v>27</v>
      </c>
      <c r="D3198" t="s">
        <v>980</v>
      </c>
      <c r="E3198">
        <v>13.8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13.8</v>
      </c>
    </row>
    <row r="3199" spans="1:17" x14ac:dyDescent="0.25">
      <c r="A3199" t="s">
        <v>623</v>
      </c>
      <c r="B3199" t="s">
        <v>1001</v>
      </c>
      <c r="C3199" t="s">
        <v>27</v>
      </c>
      <c r="D3199" t="s">
        <v>721</v>
      </c>
      <c r="E3199">
        <v>0</v>
      </c>
      <c r="F3199">
        <v>0</v>
      </c>
      <c r="G3199">
        <v>0</v>
      </c>
      <c r="H3199">
        <v>0</v>
      </c>
      <c r="I3199">
        <v>7.08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7.08</v>
      </c>
    </row>
    <row r="3200" spans="1:17" x14ac:dyDescent="0.25">
      <c r="A3200" t="s">
        <v>623</v>
      </c>
      <c r="B3200" t="s">
        <v>1001</v>
      </c>
      <c r="C3200" t="s">
        <v>27</v>
      </c>
      <c r="D3200" t="s">
        <v>627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7.08</v>
      </c>
      <c r="O3200">
        <v>7.08</v>
      </c>
      <c r="P3200">
        <v>0</v>
      </c>
      <c r="Q3200">
        <v>14.16</v>
      </c>
    </row>
    <row r="3201" spans="1:17" x14ac:dyDescent="0.25">
      <c r="A3201" t="s">
        <v>623</v>
      </c>
      <c r="B3201" t="s">
        <v>1001</v>
      </c>
      <c r="C3201" t="s">
        <v>21</v>
      </c>
      <c r="D3201" t="s">
        <v>723</v>
      </c>
      <c r="E3201">
        <v>0</v>
      </c>
      <c r="F3201">
        <v>0</v>
      </c>
      <c r="G3201">
        <v>7.08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7.08</v>
      </c>
    </row>
    <row r="3202" spans="1:17" x14ac:dyDescent="0.25">
      <c r="A3202" t="s">
        <v>623</v>
      </c>
      <c r="B3202" t="s">
        <v>1001</v>
      </c>
      <c r="C3202" t="s">
        <v>21</v>
      </c>
      <c r="D3202" t="s">
        <v>968</v>
      </c>
      <c r="E3202">
        <v>0</v>
      </c>
      <c r="F3202">
        <v>7.08</v>
      </c>
      <c r="G3202">
        <v>7.08</v>
      </c>
      <c r="H3202">
        <v>7.08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7.08</v>
      </c>
      <c r="O3202">
        <v>7.08</v>
      </c>
      <c r="P3202">
        <v>0</v>
      </c>
      <c r="Q3202">
        <v>35.4</v>
      </c>
    </row>
    <row r="3203" spans="1:17" x14ac:dyDescent="0.25">
      <c r="A3203" t="s">
        <v>623</v>
      </c>
      <c r="B3203" t="s">
        <v>1001</v>
      </c>
      <c r="C3203" t="s">
        <v>21</v>
      </c>
      <c r="D3203" t="s">
        <v>630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7.08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7.08</v>
      </c>
    </row>
    <row r="3204" spans="1:17" x14ac:dyDescent="0.25">
      <c r="A3204" t="s">
        <v>623</v>
      </c>
      <c r="B3204" t="s">
        <v>1001</v>
      </c>
      <c r="C3204" t="s">
        <v>21</v>
      </c>
      <c r="D3204" t="s">
        <v>980</v>
      </c>
      <c r="E3204">
        <v>0</v>
      </c>
      <c r="F3204">
        <v>7.08</v>
      </c>
      <c r="G3204">
        <v>14.16</v>
      </c>
      <c r="H3204">
        <v>0</v>
      </c>
      <c r="I3204">
        <v>7.08</v>
      </c>
      <c r="J3204">
        <v>21.24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49.56</v>
      </c>
    </row>
    <row r="3205" spans="1:17" x14ac:dyDescent="0.25">
      <c r="A3205" t="s">
        <v>623</v>
      </c>
      <c r="B3205" t="s">
        <v>1001</v>
      </c>
      <c r="C3205" t="s">
        <v>21</v>
      </c>
      <c r="D3205" t="s">
        <v>625</v>
      </c>
      <c r="E3205">
        <v>0</v>
      </c>
      <c r="F3205">
        <v>0</v>
      </c>
      <c r="G3205">
        <v>0</v>
      </c>
      <c r="H3205">
        <v>7.08</v>
      </c>
      <c r="I3205">
        <v>0</v>
      </c>
      <c r="J3205">
        <v>0</v>
      </c>
      <c r="K3205">
        <v>0</v>
      </c>
      <c r="L3205">
        <v>7.08</v>
      </c>
      <c r="M3205">
        <v>0</v>
      </c>
      <c r="N3205">
        <v>0</v>
      </c>
      <c r="O3205">
        <v>0</v>
      </c>
      <c r="P3205">
        <v>0</v>
      </c>
      <c r="Q3205">
        <v>14.16</v>
      </c>
    </row>
    <row r="3206" spans="1:17" x14ac:dyDescent="0.25">
      <c r="A3206" t="s">
        <v>623</v>
      </c>
      <c r="B3206" t="s">
        <v>1001</v>
      </c>
      <c r="C3206" t="s">
        <v>21</v>
      </c>
      <c r="D3206" t="s">
        <v>69</v>
      </c>
      <c r="E3206">
        <v>0</v>
      </c>
      <c r="F3206">
        <v>0</v>
      </c>
      <c r="G3206">
        <v>0</v>
      </c>
      <c r="H3206">
        <v>7.08</v>
      </c>
      <c r="I3206">
        <v>0</v>
      </c>
      <c r="J3206">
        <v>0</v>
      </c>
      <c r="K3206">
        <v>0</v>
      </c>
      <c r="L3206">
        <v>0</v>
      </c>
      <c r="M3206">
        <v>7.08</v>
      </c>
      <c r="N3206">
        <v>7.08</v>
      </c>
      <c r="O3206">
        <v>0</v>
      </c>
      <c r="P3206">
        <v>0</v>
      </c>
      <c r="Q3206">
        <v>21.24</v>
      </c>
    </row>
    <row r="3207" spans="1:17" x14ac:dyDescent="0.25">
      <c r="A3207" t="s">
        <v>623</v>
      </c>
      <c r="B3207" t="s">
        <v>1001</v>
      </c>
      <c r="C3207" t="s">
        <v>21</v>
      </c>
      <c r="D3207" t="s">
        <v>943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7.08</v>
      </c>
      <c r="N3207">
        <v>0</v>
      </c>
      <c r="O3207">
        <v>0</v>
      </c>
      <c r="P3207">
        <v>0</v>
      </c>
      <c r="Q3207">
        <v>7.08</v>
      </c>
    </row>
    <row r="3208" spans="1:17" x14ac:dyDescent="0.25">
      <c r="A3208" t="s">
        <v>623</v>
      </c>
      <c r="B3208" t="s">
        <v>1001</v>
      </c>
      <c r="C3208" t="s">
        <v>21</v>
      </c>
      <c r="D3208" t="s">
        <v>91</v>
      </c>
      <c r="E3208">
        <v>0</v>
      </c>
      <c r="F3208">
        <v>0</v>
      </c>
      <c r="G3208">
        <v>7.08</v>
      </c>
      <c r="H3208">
        <v>0</v>
      </c>
      <c r="I3208">
        <v>14.16</v>
      </c>
      <c r="J3208">
        <v>7.08</v>
      </c>
      <c r="K3208">
        <v>0</v>
      </c>
      <c r="L3208">
        <v>0</v>
      </c>
      <c r="M3208">
        <v>0</v>
      </c>
      <c r="N3208">
        <v>7.08</v>
      </c>
      <c r="O3208">
        <v>14.16</v>
      </c>
      <c r="P3208">
        <v>0</v>
      </c>
      <c r="Q3208">
        <v>49.56</v>
      </c>
    </row>
    <row r="3209" spans="1:17" x14ac:dyDescent="0.25">
      <c r="A3209" t="s">
        <v>623</v>
      </c>
      <c r="B3209" t="s">
        <v>1001</v>
      </c>
      <c r="C3209" t="s">
        <v>21</v>
      </c>
      <c r="D3209" t="s">
        <v>424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7.08</v>
      </c>
      <c r="K3209">
        <v>0</v>
      </c>
      <c r="L3209">
        <v>7.08</v>
      </c>
      <c r="M3209">
        <v>7.08</v>
      </c>
      <c r="N3209">
        <v>0</v>
      </c>
      <c r="O3209">
        <v>7.08</v>
      </c>
      <c r="P3209">
        <v>7.08</v>
      </c>
      <c r="Q3209">
        <v>35.4</v>
      </c>
    </row>
    <row r="3210" spans="1:17" x14ac:dyDescent="0.25">
      <c r="A3210" t="s">
        <v>623</v>
      </c>
      <c r="B3210" t="s">
        <v>1001</v>
      </c>
      <c r="C3210" t="s">
        <v>21</v>
      </c>
      <c r="D3210" t="s">
        <v>55</v>
      </c>
      <c r="E3210">
        <v>0</v>
      </c>
      <c r="F3210">
        <v>0</v>
      </c>
      <c r="G3210">
        <v>0</v>
      </c>
      <c r="H3210">
        <v>7.08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7.08</v>
      </c>
    </row>
    <row r="3211" spans="1:17" x14ac:dyDescent="0.25">
      <c r="A3211" t="s">
        <v>623</v>
      </c>
      <c r="B3211" t="s">
        <v>1001</v>
      </c>
      <c r="C3211" t="s">
        <v>21</v>
      </c>
      <c r="D3211" t="s">
        <v>118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7.08</v>
      </c>
      <c r="N3211">
        <v>0</v>
      </c>
      <c r="O3211">
        <v>0</v>
      </c>
      <c r="P3211">
        <v>0</v>
      </c>
      <c r="Q3211">
        <v>7.08</v>
      </c>
    </row>
    <row r="3212" spans="1:17" x14ac:dyDescent="0.25">
      <c r="A3212" t="s">
        <v>623</v>
      </c>
      <c r="B3212" t="s">
        <v>1001</v>
      </c>
      <c r="C3212" t="s">
        <v>21</v>
      </c>
      <c r="D3212" t="s">
        <v>649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7.08</v>
      </c>
      <c r="N3212">
        <v>0</v>
      </c>
      <c r="O3212">
        <v>7.08</v>
      </c>
      <c r="P3212">
        <v>21.24</v>
      </c>
      <c r="Q3212">
        <v>35.4</v>
      </c>
    </row>
    <row r="3213" spans="1:17" x14ac:dyDescent="0.25">
      <c r="A3213" t="s">
        <v>623</v>
      </c>
      <c r="B3213" t="s">
        <v>1001</v>
      </c>
      <c r="C3213" t="s">
        <v>87</v>
      </c>
      <c r="D3213" t="s">
        <v>975</v>
      </c>
      <c r="E3213">
        <v>0</v>
      </c>
      <c r="F3213">
        <v>6.9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6.9</v>
      </c>
    </row>
    <row r="3214" spans="1:17" x14ac:dyDescent="0.25">
      <c r="A3214" t="s">
        <v>623</v>
      </c>
      <c r="B3214" t="s">
        <v>1001</v>
      </c>
      <c r="C3214" t="s">
        <v>14</v>
      </c>
      <c r="D3214" t="s">
        <v>970</v>
      </c>
      <c r="E3214">
        <v>0</v>
      </c>
      <c r="F3214">
        <v>7.08</v>
      </c>
      <c r="G3214">
        <v>14.16</v>
      </c>
      <c r="H3214">
        <v>0</v>
      </c>
      <c r="I3214">
        <v>21.24</v>
      </c>
      <c r="J3214">
        <v>0</v>
      </c>
      <c r="K3214">
        <v>0</v>
      </c>
      <c r="L3214">
        <v>0</v>
      </c>
      <c r="M3214">
        <v>7.08</v>
      </c>
      <c r="N3214">
        <v>0</v>
      </c>
      <c r="O3214">
        <v>0</v>
      </c>
      <c r="P3214">
        <v>28.32</v>
      </c>
      <c r="Q3214">
        <v>77.88</v>
      </c>
    </row>
    <row r="3215" spans="1:17" x14ac:dyDescent="0.25">
      <c r="A3215" t="s">
        <v>623</v>
      </c>
      <c r="B3215" t="s">
        <v>1001</v>
      </c>
      <c r="C3215" t="s">
        <v>14</v>
      </c>
      <c r="D3215" t="s">
        <v>971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7.08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7.08</v>
      </c>
    </row>
    <row r="3216" spans="1:17" x14ac:dyDescent="0.25">
      <c r="A3216" t="s">
        <v>623</v>
      </c>
      <c r="B3216" t="s">
        <v>1001</v>
      </c>
      <c r="C3216" t="s">
        <v>14</v>
      </c>
      <c r="D3216" t="s">
        <v>732</v>
      </c>
      <c r="E3216">
        <v>0</v>
      </c>
      <c r="F3216">
        <v>7.08</v>
      </c>
      <c r="G3216">
        <v>0</v>
      </c>
      <c r="H3216">
        <v>0</v>
      </c>
      <c r="I3216">
        <v>0</v>
      </c>
      <c r="J3216">
        <v>7.08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14.16</v>
      </c>
    </row>
    <row r="3217" spans="1:17" x14ac:dyDescent="0.25">
      <c r="A3217" t="s">
        <v>623</v>
      </c>
      <c r="B3217" t="s">
        <v>1002</v>
      </c>
      <c r="C3217" t="s">
        <v>27</v>
      </c>
      <c r="D3217" t="s">
        <v>723</v>
      </c>
      <c r="E3217">
        <v>0</v>
      </c>
      <c r="F3217">
        <v>0</v>
      </c>
      <c r="G3217">
        <v>0</v>
      </c>
      <c r="H3217">
        <v>0</v>
      </c>
      <c r="I3217">
        <v>7.08</v>
      </c>
      <c r="J3217">
        <v>0</v>
      </c>
      <c r="K3217">
        <v>7.08</v>
      </c>
      <c r="L3217">
        <v>0</v>
      </c>
      <c r="M3217">
        <v>7.08</v>
      </c>
      <c r="N3217">
        <v>7.08</v>
      </c>
      <c r="O3217">
        <v>7.08</v>
      </c>
      <c r="P3217">
        <v>0</v>
      </c>
      <c r="Q3217">
        <v>35.4</v>
      </c>
    </row>
    <row r="3218" spans="1:17" x14ac:dyDescent="0.25">
      <c r="A3218" t="s">
        <v>623</v>
      </c>
      <c r="B3218" t="s">
        <v>1002</v>
      </c>
      <c r="C3218" t="s">
        <v>27</v>
      </c>
      <c r="D3218" t="s">
        <v>980</v>
      </c>
      <c r="E3218">
        <v>13.8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13.8</v>
      </c>
    </row>
    <row r="3219" spans="1:17" x14ac:dyDescent="0.25">
      <c r="A3219" t="s">
        <v>623</v>
      </c>
      <c r="B3219" t="s">
        <v>1002</v>
      </c>
      <c r="C3219" t="s">
        <v>27</v>
      </c>
      <c r="D3219" t="s">
        <v>721</v>
      </c>
      <c r="E3219">
        <v>0</v>
      </c>
      <c r="F3219">
        <v>0</v>
      </c>
      <c r="G3219">
        <v>0</v>
      </c>
      <c r="H3219">
        <v>7.08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7.08</v>
      </c>
    </row>
    <row r="3220" spans="1:17" x14ac:dyDescent="0.25">
      <c r="A3220" t="s">
        <v>623</v>
      </c>
      <c r="B3220" t="s">
        <v>1002</v>
      </c>
      <c r="C3220" t="s">
        <v>27</v>
      </c>
      <c r="D3220" t="s">
        <v>559</v>
      </c>
      <c r="E3220">
        <v>0</v>
      </c>
      <c r="F3220">
        <v>0</v>
      </c>
      <c r="G3220">
        <v>0</v>
      </c>
      <c r="H3220">
        <v>7.08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7.08</v>
      </c>
    </row>
    <row r="3221" spans="1:17" x14ac:dyDescent="0.25">
      <c r="A3221" t="s">
        <v>623</v>
      </c>
      <c r="B3221" t="s">
        <v>1002</v>
      </c>
      <c r="C3221" t="s">
        <v>27</v>
      </c>
      <c r="D3221" t="s">
        <v>122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</row>
    <row r="3222" spans="1:17" x14ac:dyDescent="0.25">
      <c r="A3222" t="s">
        <v>623</v>
      </c>
      <c r="B3222" t="s">
        <v>1002</v>
      </c>
      <c r="C3222" t="s">
        <v>27</v>
      </c>
      <c r="D3222" t="s">
        <v>627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7.08</v>
      </c>
      <c r="O3222">
        <v>7.08</v>
      </c>
      <c r="P3222">
        <v>0</v>
      </c>
      <c r="Q3222">
        <v>14.16</v>
      </c>
    </row>
    <row r="3223" spans="1:17" x14ac:dyDescent="0.25">
      <c r="A3223" t="s">
        <v>623</v>
      </c>
      <c r="B3223" t="s">
        <v>1002</v>
      </c>
      <c r="C3223" t="s">
        <v>27</v>
      </c>
      <c r="D3223" t="s">
        <v>63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7.08</v>
      </c>
      <c r="Q3223">
        <v>7.08</v>
      </c>
    </row>
    <row r="3224" spans="1:17" x14ac:dyDescent="0.25">
      <c r="A3224" t="s">
        <v>623</v>
      </c>
      <c r="B3224" t="s">
        <v>1002</v>
      </c>
      <c r="C3224" t="s">
        <v>21</v>
      </c>
      <c r="D3224" t="s">
        <v>975</v>
      </c>
      <c r="E3224">
        <v>0</v>
      </c>
      <c r="F3224">
        <v>0</v>
      </c>
      <c r="G3224">
        <v>7.08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7.08</v>
      </c>
    </row>
    <row r="3225" spans="1:17" x14ac:dyDescent="0.25">
      <c r="A3225" t="s">
        <v>623</v>
      </c>
      <c r="B3225" t="s">
        <v>1002</v>
      </c>
      <c r="C3225" t="s">
        <v>21</v>
      </c>
      <c r="D3225" t="s">
        <v>723</v>
      </c>
      <c r="E3225">
        <v>0</v>
      </c>
      <c r="F3225">
        <v>7.08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7.08</v>
      </c>
    </row>
    <row r="3226" spans="1:17" x14ac:dyDescent="0.25">
      <c r="A3226" t="s">
        <v>623</v>
      </c>
      <c r="B3226" t="s">
        <v>1002</v>
      </c>
      <c r="C3226" t="s">
        <v>21</v>
      </c>
      <c r="D3226" t="s">
        <v>968</v>
      </c>
      <c r="E3226">
        <v>13.8</v>
      </c>
      <c r="F3226">
        <v>0</v>
      </c>
      <c r="G3226">
        <v>0</v>
      </c>
      <c r="H3226">
        <v>7.08</v>
      </c>
      <c r="I3226">
        <v>0</v>
      </c>
      <c r="J3226">
        <v>14.16</v>
      </c>
      <c r="K3226">
        <v>7.08</v>
      </c>
      <c r="L3226">
        <v>0</v>
      </c>
      <c r="M3226">
        <v>0</v>
      </c>
      <c r="N3226">
        <v>14.16</v>
      </c>
      <c r="O3226">
        <v>7.08</v>
      </c>
      <c r="P3226">
        <v>14.16</v>
      </c>
      <c r="Q3226">
        <v>77.52</v>
      </c>
    </row>
    <row r="3227" spans="1:17" x14ac:dyDescent="0.25">
      <c r="A3227" t="s">
        <v>623</v>
      </c>
      <c r="B3227" t="s">
        <v>1002</v>
      </c>
      <c r="C3227" t="s">
        <v>21</v>
      </c>
      <c r="D3227" t="s">
        <v>630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7.08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7.08</v>
      </c>
    </row>
    <row r="3228" spans="1:17" x14ac:dyDescent="0.25">
      <c r="A3228" t="s">
        <v>623</v>
      </c>
      <c r="B3228" t="s">
        <v>1002</v>
      </c>
      <c r="C3228" t="s">
        <v>21</v>
      </c>
      <c r="D3228" t="s">
        <v>980</v>
      </c>
      <c r="E3228">
        <v>0</v>
      </c>
      <c r="F3228">
        <v>0</v>
      </c>
      <c r="G3228">
        <v>14.16</v>
      </c>
      <c r="H3228">
        <v>7.08</v>
      </c>
      <c r="I3228">
        <v>7.08</v>
      </c>
      <c r="J3228">
        <v>14.16</v>
      </c>
      <c r="K3228">
        <v>7.08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49.56</v>
      </c>
    </row>
    <row r="3229" spans="1:17" x14ac:dyDescent="0.25">
      <c r="A3229" t="s">
        <v>623</v>
      </c>
      <c r="B3229" t="s">
        <v>1002</v>
      </c>
      <c r="C3229" t="s">
        <v>21</v>
      </c>
      <c r="D3229" t="s">
        <v>625</v>
      </c>
      <c r="E3229">
        <v>6.9</v>
      </c>
      <c r="F3229">
        <v>0</v>
      </c>
      <c r="G3229">
        <v>0</v>
      </c>
      <c r="H3229">
        <v>0</v>
      </c>
      <c r="I3229">
        <v>0</v>
      </c>
      <c r="J3229">
        <v>14.16</v>
      </c>
      <c r="K3229">
        <v>0</v>
      </c>
      <c r="L3229">
        <v>7.08</v>
      </c>
      <c r="M3229">
        <v>0</v>
      </c>
      <c r="N3229">
        <v>0</v>
      </c>
      <c r="O3229">
        <v>0</v>
      </c>
      <c r="P3229">
        <v>0</v>
      </c>
      <c r="Q3229">
        <v>28.14</v>
      </c>
    </row>
    <row r="3230" spans="1:17" x14ac:dyDescent="0.25">
      <c r="A3230" t="s">
        <v>623</v>
      </c>
      <c r="B3230" t="s">
        <v>1002</v>
      </c>
      <c r="C3230" t="s">
        <v>21</v>
      </c>
      <c r="D3230" t="s">
        <v>69</v>
      </c>
      <c r="E3230">
        <v>0</v>
      </c>
      <c r="F3230">
        <v>0</v>
      </c>
      <c r="G3230">
        <v>0</v>
      </c>
      <c r="H3230">
        <v>0</v>
      </c>
      <c r="I3230">
        <v>7.08</v>
      </c>
      <c r="J3230">
        <v>0</v>
      </c>
      <c r="K3230">
        <v>14.16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21.24</v>
      </c>
    </row>
    <row r="3231" spans="1:17" x14ac:dyDescent="0.25">
      <c r="A3231" t="s">
        <v>623</v>
      </c>
      <c r="B3231" t="s">
        <v>1002</v>
      </c>
      <c r="C3231" t="s">
        <v>21</v>
      </c>
      <c r="D3231" t="s">
        <v>86</v>
      </c>
      <c r="E3231">
        <v>0</v>
      </c>
      <c r="F3231">
        <v>7.08</v>
      </c>
      <c r="G3231">
        <v>7.08</v>
      </c>
      <c r="H3231">
        <v>0</v>
      </c>
      <c r="I3231">
        <v>14.16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28.32</v>
      </c>
    </row>
    <row r="3232" spans="1:17" x14ac:dyDescent="0.25">
      <c r="A3232" t="s">
        <v>623</v>
      </c>
      <c r="B3232" t="s">
        <v>1002</v>
      </c>
      <c r="C3232" t="s">
        <v>21</v>
      </c>
      <c r="D3232" t="s">
        <v>504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7.08</v>
      </c>
      <c r="O3232">
        <v>0</v>
      </c>
      <c r="P3232">
        <v>7.08</v>
      </c>
      <c r="Q3232">
        <v>14.16</v>
      </c>
    </row>
    <row r="3233" spans="1:17" x14ac:dyDescent="0.25">
      <c r="A3233" t="s">
        <v>623</v>
      </c>
      <c r="B3233" t="s">
        <v>1002</v>
      </c>
      <c r="C3233" t="s">
        <v>21</v>
      </c>
      <c r="D3233" t="s">
        <v>943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7.08</v>
      </c>
      <c r="N3233">
        <v>0</v>
      </c>
      <c r="O3233">
        <v>7.08</v>
      </c>
      <c r="P3233">
        <v>7.08</v>
      </c>
      <c r="Q3233">
        <v>21.24</v>
      </c>
    </row>
    <row r="3234" spans="1:17" x14ac:dyDescent="0.25">
      <c r="A3234" t="s">
        <v>623</v>
      </c>
      <c r="B3234" t="s">
        <v>1002</v>
      </c>
      <c r="C3234" t="s">
        <v>21</v>
      </c>
      <c r="D3234" t="s">
        <v>91</v>
      </c>
      <c r="E3234">
        <v>0</v>
      </c>
      <c r="F3234">
        <v>0</v>
      </c>
      <c r="G3234">
        <v>7.08</v>
      </c>
      <c r="H3234">
        <v>0</v>
      </c>
      <c r="I3234">
        <v>7.08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14.16</v>
      </c>
    </row>
    <row r="3235" spans="1:17" x14ac:dyDescent="0.25">
      <c r="A3235" t="s">
        <v>623</v>
      </c>
      <c r="B3235" t="s">
        <v>1002</v>
      </c>
      <c r="C3235" t="s">
        <v>21</v>
      </c>
      <c r="D3235" t="s">
        <v>424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21.24</v>
      </c>
      <c r="K3235">
        <v>7.08</v>
      </c>
      <c r="L3235">
        <v>7.08</v>
      </c>
      <c r="M3235">
        <v>7.08</v>
      </c>
      <c r="N3235">
        <v>0</v>
      </c>
      <c r="O3235">
        <v>28.32</v>
      </c>
      <c r="P3235">
        <v>42.48</v>
      </c>
      <c r="Q3235">
        <v>113.28</v>
      </c>
    </row>
    <row r="3236" spans="1:17" x14ac:dyDescent="0.25">
      <c r="A3236" t="s">
        <v>623</v>
      </c>
      <c r="B3236" t="s">
        <v>1002</v>
      </c>
      <c r="C3236" t="s">
        <v>21</v>
      </c>
      <c r="D3236" t="s">
        <v>55</v>
      </c>
      <c r="E3236">
        <v>0</v>
      </c>
      <c r="F3236">
        <v>0</v>
      </c>
      <c r="G3236">
        <v>0</v>
      </c>
      <c r="H3236">
        <v>7.08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7.08</v>
      </c>
    </row>
    <row r="3237" spans="1:17" x14ac:dyDescent="0.25">
      <c r="A3237" t="s">
        <v>623</v>
      </c>
      <c r="B3237" t="s">
        <v>1002</v>
      </c>
      <c r="C3237" t="s">
        <v>21</v>
      </c>
      <c r="D3237" t="s">
        <v>118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7.08</v>
      </c>
      <c r="O3237">
        <v>0</v>
      </c>
      <c r="P3237">
        <v>0</v>
      </c>
      <c r="Q3237">
        <v>7.08</v>
      </c>
    </row>
    <row r="3238" spans="1:17" x14ac:dyDescent="0.25">
      <c r="A3238" t="s">
        <v>623</v>
      </c>
      <c r="B3238" t="s">
        <v>1002</v>
      </c>
      <c r="C3238" t="s">
        <v>21</v>
      </c>
      <c r="D3238" t="s">
        <v>649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7.08</v>
      </c>
      <c r="N3238">
        <v>7.08</v>
      </c>
      <c r="O3238">
        <v>7.08</v>
      </c>
      <c r="P3238">
        <v>7.08</v>
      </c>
      <c r="Q3238">
        <v>28.32</v>
      </c>
    </row>
    <row r="3239" spans="1:17" x14ac:dyDescent="0.25">
      <c r="A3239" t="s">
        <v>623</v>
      </c>
      <c r="B3239" t="s">
        <v>1002</v>
      </c>
      <c r="C3239" t="s">
        <v>87</v>
      </c>
      <c r="D3239" t="s">
        <v>982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</row>
    <row r="3240" spans="1:17" x14ac:dyDescent="0.25">
      <c r="A3240" t="s">
        <v>623</v>
      </c>
      <c r="B3240" t="s">
        <v>1002</v>
      </c>
      <c r="C3240" t="s">
        <v>14</v>
      </c>
      <c r="D3240" t="s">
        <v>771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7.08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7.08</v>
      </c>
    </row>
    <row r="3241" spans="1:17" x14ac:dyDescent="0.25">
      <c r="A3241" t="s">
        <v>623</v>
      </c>
      <c r="B3241" t="s">
        <v>1002</v>
      </c>
      <c r="C3241" t="s">
        <v>14</v>
      </c>
      <c r="D3241" t="s">
        <v>970</v>
      </c>
      <c r="E3241">
        <v>0</v>
      </c>
      <c r="F3241">
        <v>0</v>
      </c>
      <c r="G3241">
        <v>14.16</v>
      </c>
      <c r="H3241">
        <v>7.08</v>
      </c>
      <c r="I3241">
        <v>21.24</v>
      </c>
      <c r="J3241">
        <v>0</v>
      </c>
      <c r="K3241">
        <v>0</v>
      </c>
      <c r="L3241">
        <v>0</v>
      </c>
      <c r="M3241">
        <v>7.08</v>
      </c>
      <c r="N3241">
        <v>0</v>
      </c>
      <c r="O3241">
        <v>0</v>
      </c>
      <c r="P3241">
        <v>14.16</v>
      </c>
      <c r="Q3241">
        <v>63.72</v>
      </c>
    </row>
    <row r="3242" spans="1:17" x14ac:dyDescent="0.25">
      <c r="A3242" t="s">
        <v>623</v>
      </c>
      <c r="B3242" t="s">
        <v>1002</v>
      </c>
      <c r="C3242" t="s">
        <v>14</v>
      </c>
      <c r="D3242" t="s">
        <v>969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7.08</v>
      </c>
      <c r="O3242">
        <v>0</v>
      </c>
      <c r="P3242">
        <v>0</v>
      </c>
      <c r="Q3242">
        <v>7.08</v>
      </c>
    </row>
    <row r="3243" spans="1:17" x14ac:dyDescent="0.25">
      <c r="A3243" t="s">
        <v>623</v>
      </c>
      <c r="B3243" t="s">
        <v>1002</v>
      </c>
      <c r="C3243" t="s">
        <v>14</v>
      </c>
      <c r="D3243" t="s">
        <v>971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7.08</v>
      </c>
      <c r="L3243">
        <v>0</v>
      </c>
      <c r="M3243">
        <v>0</v>
      </c>
      <c r="N3243">
        <v>0</v>
      </c>
      <c r="O3243">
        <v>0</v>
      </c>
      <c r="P3243">
        <v>7.08</v>
      </c>
      <c r="Q3243">
        <v>14.16</v>
      </c>
    </row>
    <row r="3244" spans="1:17" x14ac:dyDescent="0.25">
      <c r="A3244" t="s">
        <v>623</v>
      </c>
      <c r="B3244" t="s">
        <v>1002</v>
      </c>
      <c r="C3244" t="s">
        <v>14</v>
      </c>
      <c r="D3244" t="s">
        <v>732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7.08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7.08</v>
      </c>
    </row>
    <row r="3245" spans="1:17" x14ac:dyDescent="0.25">
      <c r="A3245" t="s">
        <v>623</v>
      </c>
      <c r="B3245" t="s">
        <v>1002</v>
      </c>
      <c r="C3245" t="s">
        <v>120</v>
      </c>
      <c r="D3245" t="s">
        <v>625</v>
      </c>
      <c r="E3245">
        <v>6.9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6.9</v>
      </c>
    </row>
    <row r="3246" spans="1:17" x14ac:dyDescent="0.25">
      <c r="A3246" t="s">
        <v>623</v>
      </c>
      <c r="B3246" t="s">
        <v>1003</v>
      </c>
      <c r="C3246" t="s">
        <v>27</v>
      </c>
      <c r="D3246" t="s">
        <v>721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</row>
    <row r="3247" spans="1:17" x14ac:dyDescent="0.25">
      <c r="A3247" t="s">
        <v>623</v>
      </c>
      <c r="B3247" t="s">
        <v>1003</v>
      </c>
      <c r="C3247" t="s">
        <v>27</v>
      </c>
      <c r="D3247" t="s">
        <v>559</v>
      </c>
      <c r="E3247">
        <v>0</v>
      </c>
      <c r="F3247">
        <v>0</v>
      </c>
      <c r="G3247">
        <v>0</v>
      </c>
      <c r="H3247">
        <v>7.08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7.08</v>
      </c>
    </row>
    <row r="3248" spans="1:17" x14ac:dyDescent="0.25">
      <c r="A3248" t="s">
        <v>623</v>
      </c>
      <c r="B3248" t="s">
        <v>1003</v>
      </c>
      <c r="C3248" t="s">
        <v>27</v>
      </c>
      <c r="D3248" t="s">
        <v>627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7.08</v>
      </c>
      <c r="O3248">
        <v>0</v>
      </c>
      <c r="P3248">
        <v>0</v>
      </c>
      <c r="Q3248">
        <v>7.08</v>
      </c>
    </row>
    <row r="3249" spans="1:17" x14ac:dyDescent="0.25">
      <c r="A3249" t="s">
        <v>623</v>
      </c>
      <c r="B3249" t="s">
        <v>1003</v>
      </c>
      <c r="C3249" t="s">
        <v>21</v>
      </c>
      <c r="D3249" t="s">
        <v>723</v>
      </c>
      <c r="E3249">
        <v>0</v>
      </c>
      <c r="F3249">
        <v>0</v>
      </c>
      <c r="G3249">
        <v>7.08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7.08</v>
      </c>
    </row>
    <row r="3250" spans="1:17" x14ac:dyDescent="0.25">
      <c r="A3250" t="s">
        <v>623</v>
      </c>
      <c r="B3250" t="s">
        <v>1003</v>
      </c>
      <c r="C3250" t="s">
        <v>21</v>
      </c>
      <c r="D3250" t="s">
        <v>69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14.16</v>
      </c>
      <c r="Q3250">
        <v>14.16</v>
      </c>
    </row>
    <row r="3251" spans="1:17" x14ac:dyDescent="0.25">
      <c r="A3251" t="s">
        <v>623</v>
      </c>
      <c r="B3251" t="s">
        <v>1003</v>
      </c>
      <c r="C3251" t="s">
        <v>21</v>
      </c>
      <c r="D3251" t="s">
        <v>943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7.08</v>
      </c>
      <c r="N3251">
        <v>0</v>
      </c>
      <c r="O3251">
        <v>0</v>
      </c>
      <c r="P3251">
        <v>0</v>
      </c>
      <c r="Q3251">
        <v>7.08</v>
      </c>
    </row>
    <row r="3252" spans="1:17" x14ac:dyDescent="0.25">
      <c r="A3252" t="s">
        <v>623</v>
      </c>
      <c r="B3252" t="s">
        <v>1003</v>
      </c>
      <c r="C3252" t="s">
        <v>21</v>
      </c>
      <c r="D3252" t="s">
        <v>91</v>
      </c>
      <c r="E3252">
        <v>0</v>
      </c>
      <c r="F3252">
        <v>0</v>
      </c>
      <c r="G3252">
        <v>0</v>
      </c>
      <c r="H3252">
        <v>7.08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7.08</v>
      </c>
    </row>
    <row r="3253" spans="1:17" x14ac:dyDescent="0.25">
      <c r="A3253" t="s">
        <v>623</v>
      </c>
      <c r="B3253" t="s">
        <v>1003</v>
      </c>
      <c r="C3253" t="s">
        <v>21</v>
      </c>
      <c r="D3253" t="s">
        <v>424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7.08</v>
      </c>
      <c r="M3253">
        <v>0</v>
      </c>
      <c r="N3253">
        <v>0</v>
      </c>
      <c r="O3253">
        <v>7.08</v>
      </c>
      <c r="P3253">
        <v>7.08</v>
      </c>
      <c r="Q3253">
        <v>21.24</v>
      </c>
    </row>
    <row r="3254" spans="1:17" x14ac:dyDescent="0.25">
      <c r="A3254" t="s">
        <v>623</v>
      </c>
      <c r="B3254" t="s">
        <v>1003</v>
      </c>
      <c r="C3254" t="s">
        <v>21</v>
      </c>
      <c r="D3254" t="s">
        <v>118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7.08</v>
      </c>
      <c r="O3254">
        <v>0</v>
      </c>
      <c r="P3254">
        <v>0</v>
      </c>
      <c r="Q3254">
        <v>7.08</v>
      </c>
    </row>
    <row r="3255" spans="1:17" x14ac:dyDescent="0.25">
      <c r="A3255" t="s">
        <v>623</v>
      </c>
      <c r="B3255" t="s">
        <v>1003</v>
      </c>
      <c r="C3255" t="s">
        <v>14</v>
      </c>
      <c r="D3255" t="s">
        <v>970</v>
      </c>
      <c r="E3255">
        <v>0</v>
      </c>
      <c r="F3255">
        <v>0</v>
      </c>
      <c r="G3255">
        <v>0</v>
      </c>
      <c r="H3255">
        <v>7.08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7.08</v>
      </c>
      <c r="Q3255">
        <v>14.16</v>
      </c>
    </row>
    <row r="3256" spans="1:17" x14ac:dyDescent="0.25">
      <c r="A3256" t="s">
        <v>623</v>
      </c>
      <c r="B3256" t="s">
        <v>1003</v>
      </c>
      <c r="C3256" t="s">
        <v>14</v>
      </c>
      <c r="D3256" t="s">
        <v>969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7.08</v>
      </c>
      <c r="O3256">
        <v>0</v>
      </c>
      <c r="P3256">
        <v>0</v>
      </c>
      <c r="Q3256">
        <v>7.08</v>
      </c>
    </row>
    <row r="3257" spans="1:17" x14ac:dyDescent="0.25">
      <c r="A3257" t="s">
        <v>623</v>
      </c>
      <c r="B3257" t="s">
        <v>1003</v>
      </c>
      <c r="C3257" t="s">
        <v>14</v>
      </c>
      <c r="D3257" t="s">
        <v>747</v>
      </c>
      <c r="E3257">
        <v>0</v>
      </c>
      <c r="F3257">
        <v>0</v>
      </c>
      <c r="G3257">
        <v>7.08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7.08</v>
      </c>
    </row>
    <row r="3258" spans="1:17" x14ac:dyDescent="0.25">
      <c r="A3258" t="s">
        <v>623</v>
      </c>
      <c r="B3258" t="s">
        <v>1004</v>
      </c>
      <c r="C3258" t="s">
        <v>17</v>
      </c>
      <c r="D3258" t="s">
        <v>424</v>
      </c>
      <c r="E3258">
        <v>0</v>
      </c>
      <c r="F3258">
        <v>0</v>
      </c>
      <c r="G3258">
        <v>12.61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12.61</v>
      </c>
    </row>
    <row r="3259" spans="1:17" x14ac:dyDescent="0.25">
      <c r="A3259" t="s">
        <v>623</v>
      </c>
      <c r="B3259" t="s">
        <v>1004</v>
      </c>
      <c r="C3259" t="s">
        <v>27</v>
      </c>
      <c r="D3259" t="s">
        <v>637</v>
      </c>
      <c r="E3259">
        <v>0</v>
      </c>
      <c r="F3259">
        <v>12.61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12.61</v>
      </c>
    </row>
    <row r="3260" spans="1:17" x14ac:dyDescent="0.25">
      <c r="A3260" t="s">
        <v>623</v>
      </c>
      <c r="B3260" t="s">
        <v>1004</v>
      </c>
      <c r="C3260" t="s">
        <v>27</v>
      </c>
      <c r="D3260" t="s">
        <v>721</v>
      </c>
      <c r="E3260">
        <v>0</v>
      </c>
      <c r="F3260">
        <v>0</v>
      </c>
      <c r="G3260">
        <v>0</v>
      </c>
      <c r="H3260">
        <v>12.61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12.61</v>
      </c>
    </row>
    <row r="3261" spans="1:17" x14ac:dyDescent="0.25">
      <c r="A3261" t="s">
        <v>623</v>
      </c>
      <c r="B3261" t="s">
        <v>1004</v>
      </c>
      <c r="C3261" t="s">
        <v>27</v>
      </c>
      <c r="D3261" t="s">
        <v>114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</row>
    <row r="3262" spans="1:17" x14ac:dyDescent="0.25">
      <c r="A3262" t="s">
        <v>623</v>
      </c>
      <c r="B3262" t="s">
        <v>1004</v>
      </c>
      <c r="C3262" t="s">
        <v>27</v>
      </c>
      <c r="D3262" t="s">
        <v>629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12.61</v>
      </c>
      <c r="N3262">
        <v>0</v>
      </c>
      <c r="O3262">
        <v>0</v>
      </c>
      <c r="P3262">
        <v>0</v>
      </c>
      <c r="Q3262">
        <v>12.61</v>
      </c>
    </row>
    <row r="3263" spans="1:17" x14ac:dyDescent="0.25">
      <c r="A3263" t="s">
        <v>623</v>
      </c>
      <c r="B3263" t="s">
        <v>1004</v>
      </c>
      <c r="C3263" t="s">
        <v>27</v>
      </c>
      <c r="D3263" t="s">
        <v>627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12.61</v>
      </c>
      <c r="P3263">
        <v>0</v>
      </c>
      <c r="Q3263">
        <v>12.61</v>
      </c>
    </row>
    <row r="3264" spans="1:17" x14ac:dyDescent="0.25">
      <c r="A3264" t="s">
        <v>623</v>
      </c>
      <c r="B3264" t="s">
        <v>1004</v>
      </c>
      <c r="C3264" t="s">
        <v>27</v>
      </c>
      <c r="D3264" t="s">
        <v>638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12.61</v>
      </c>
      <c r="O3264">
        <v>0</v>
      </c>
      <c r="P3264">
        <v>0</v>
      </c>
      <c r="Q3264">
        <v>12.61</v>
      </c>
    </row>
    <row r="3265" spans="1:17" x14ac:dyDescent="0.25">
      <c r="A3265" t="s">
        <v>623</v>
      </c>
      <c r="B3265" t="s">
        <v>1004</v>
      </c>
      <c r="C3265" t="s">
        <v>21</v>
      </c>
      <c r="D3265" t="s">
        <v>908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12.61</v>
      </c>
      <c r="K3265">
        <v>0</v>
      </c>
      <c r="L3265">
        <v>0</v>
      </c>
      <c r="M3265">
        <v>12.61</v>
      </c>
      <c r="N3265">
        <v>0</v>
      </c>
      <c r="O3265">
        <v>0</v>
      </c>
      <c r="P3265">
        <v>0</v>
      </c>
      <c r="Q3265">
        <v>25.22</v>
      </c>
    </row>
    <row r="3266" spans="1:17" x14ac:dyDescent="0.25">
      <c r="A3266" t="s">
        <v>623</v>
      </c>
      <c r="B3266" t="s">
        <v>1004</v>
      </c>
      <c r="C3266" t="s">
        <v>21</v>
      </c>
      <c r="D3266" t="s">
        <v>664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12.61</v>
      </c>
      <c r="O3266">
        <v>0</v>
      </c>
      <c r="P3266">
        <v>0</v>
      </c>
      <c r="Q3266">
        <v>12.61</v>
      </c>
    </row>
    <row r="3267" spans="1:17" x14ac:dyDescent="0.25">
      <c r="A3267" t="s">
        <v>623</v>
      </c>
      <c r="B3267" t="s">
        <v>1004</v>
      </c>
      <c r="C3267" t="s">
        <v>21</v>
      </c>
      <c r="D3267" t="s">
        <v>980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12.61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12.61</v>
      </c>
    </row>
    <row r="3268" spans="1:17" x14ac:dyDescent="0.25">
      <c r="A3268" t="s">
        <v>623</v>
      </c>
      <c r="B3268" t="s">
        <v>1004</v>
      </c>
      <c r="C3268" t="s">
        <v>21</v>
      </c>
      <c r="D3268" t="s">
        <v>69</v>
      </c>
      <c r="E3268">
        <v>0</v>
      </c>
      <c r="F3268">
        <v>0</v>
      </c>
      <c r="G3268">
        <v>0</v>
      </c>
      <c r="H3268">
        <v>0</v>
      </c>
      <c r="I3268">
        <v>12.61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12.61</v>
      </c>
    </row>
    <row r="3269" spans="1:17" x14ac:dyDescent="0.25">
      <c r="A3269" t="s">
        <v>623</v>
      </c>
      <c r="B3269" t="s">
        <v>1004</v>
      </c>
      <c r="C3269" t="s">
        <v>21</v>
      </c>
      <c r="D3269" t="s">
        <v>91</v>
      </c>
      <c r="E3269">
        <v>0</v>
      </c>
      <c r="F3269">
        <v>0</v>
      </c>
      <c r="G3269">
        <v>25.22</v>
      </c>
      <c r="H3269">
        <v>12.61</v>
      </c>
      <c r="I3269">
        <v>12.61</v>
      </c>
      <c r="J3269">
        <v>25.22</v>
      </c>
      <c r="K3269">
        <v>25.22</v>
      </c>
      <c r="L3269">
        <v>12.61</v>
      </c>
      <c r="M3269">
        <v>12.61</v>
      </c>
      <c r="N3269">
        <v>12.61</v>
      </c>
      <c r="O3269">
        <v>25.22</v>
      </c>
      <c r="P3269">
        <v>12.61</v>
      </c>
      <c r="Q3269">
        <v>176.54</v>
      </c>
    </row>
    <row r="3270" spans="1:17" x14ac:dyDescent="0.25">
      <c r="A3270" t="s">
        <v>623</v>
      </c>
      <c r="B3270" t="s">
        <v>1004</v>
      </c>
      <c r="C3270" t="s">
        <v>87</v>
      </c>
      <c r="D3270" t="s">
        <v>721</v>
      </c>
      <c r="E3270">
        <v>0</v>
      </c>
      <c r="F3270">
        <v>12.61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12.61</v>
      </c>
    </row>
    <row r="3271" spans="1:17" x14ac:dyDescent="0.25">
      <c r="A3271" t="s">
        <v>623</v>
      </c>
      <c r="B3271" t="s">
        <v>1004</v>
      </c>
      <c r="C3271" t="s">
        <v>14</v>
      </c>
      <c r="D3271" t="s">
        <v>101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20.18</v>
      </c>
      <c r="P3271">
        <v>0</v>
      </c>
      <c r="Q3271">
        <v>20.18</v>
      </c>
    </row>
    <row r="3272" spans="1:17" x14ac:dyDescent="0.25">
      <c r="A3272" t="s">
        <v>623</v>
      </c>
      <c r="B3272" t="s">
        <v>1005</v>
      </c>
      <c r="C3272" t="s">
        <v>17</v>
      </c>
      <c r="D3272" t="s">
        <v>706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</row>
    <row r="3273" spans="1:17" x14ac:dyDescent="0.25">
      <c r="A3273" t="s">
        <v>623</v>
      </c>
      <c r="B3273" t="s">
        <v>1006</v>
      </c>
      <c r="C3273" t="s">
        <v>27</v>
      </c>
      <c r="D3273" t="s">
        <v>765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11.52</v>
      </c>
      <c r="N3273">
        <v>230.4</v>
      </c>
      <c r="O3273">
        <v>0</v>
      </c>
      <c r="P3273">
        <v>0</v>
      </c>
      <c r="Q3273">
        <v>241.92</v>
      </c>
    </row>
    <row r="3274" spans="1:17" x14ac:dyDescent="0.25">
      <c r="A3274" t="s">
        <v>623</v>
      </c>
      <c r="B3274" t="s">
        <v>1006</v>
      </c>
      <c r="C3274" t="s">
        <v>27</v>
      </c>
      <c r="D3274" t="s">
        <v>165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</row>
    <row r="3275" spans="1:17" x14ac:dyDescent="0.25">
      <c r="A3275" t="s">
        <v>623</v>
      </c>
      <c r="B3275" t="s">
        <v>1007</v>
      </c>
      <c r="C3275" t="s">
        <v>14</v>
      </c>
      <c r="D3275" t="s">
        <v>167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</row>
    <row r="3276" spans="1:17" x14ac:dyDescent="0.25">
      <c r="A3276" t="s">
        <v>623</v>
      </c>
      <c r="B3276" t="s">
        <v>1008</v>
      </c>
      <c r="C3276" t="s">
        <v>14</v>
      </c>
      <c r="D3276" t="s">
        <v>167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22.24</v>
      </c>
      <c r="P3276">
        <v>42.72</v>
      </c>
      <c r="Q3276">
        <v>64.959999999999994</v>
      </c>
    </row>
    <row r="3277" spans="1:17" x14ac:dyDescent="0.25">
      <c r="A3277" t="s">
        <v>623</v>
      </c>
      <c r="B3277" t="s">
        <v>675</v>
      </c>
      <c r="C3277" t="s">
        <v>17</v>
      </c>
      <c r="D3277" t="s">
        <v>424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</row>
    <row r="3278" spans="1:17" x14ac:dyDescent="0.25">
      <c r="A3278" t="s">
        <v>623</v>
      </c>
      <c r="B3278" t="s">
        <v>675</v>
      </c>
      <c r="C3278" t="s">
        <v>17</v>
      </c>
      <c r="D3278" t="s">
        <v>706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</row>
    <row r="3279" spans="1:17" x14ac:dyDescent="0.25">
      <c r="A3279" t="s">
        <v>623</v>
      </c>
      <c r="B3279" t="s">
        <v>675</v>
      </c>
      <c r="C3279" t="s">
        <v>27</v>
      </c>
      <c r="D3279" t="s">
        <v>652</v>
      </c>
      <c r="E3279">
        <v>0</v>
      </c>
      <c r="F3279">
        <v>0</v>
      </c>
      <c r="G3279">
        <v>0</v>
      </c>
      <c r="H3279">
        <v>55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55</v>
      </c>
    </row>
    <row r="3280" spans="1:17" x14ac:dyDescent="0.25">
      <c r="A3280" t="s">
        <v>623</v>
      </c>
      <c r="B3280" t="s">
        <v>675</v>
      </c>
      <c r="C3280" t="s">
        <v>21</v>
      </c>
      <c r="D3280" t="s">
        <v>734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115.63</v>
      </c>
      <c r="P3280">
        <v>0</v>
      </c>
      <c r="Q3280">
        <v>115.63</v>
      </c>
    </row>
    <row r="3281" spans="1:17" x14ac:dyDescent="0.25">
      <c r="A3281" t="s">
        <v>623</v>
      </c>
      <c r="B3281" t="s">
        <v>675</v>
      </c>
      <c r="C3281" t="s">
        <v>21</v>
      </c>
      <c r="D3281" t="s">
        <v>655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</row>
    <row r="3282" spans="1:17" x14ac:dyDescent="0.25">
      <c r="A3282" t="s">
        <v>623</v>
      </c>
      <c r="B3282" t="s">
        <v>675</v>
      </c>
      <c r="C3282" t="s">
        <v>21</v>
      </c>
      <c r="D3282" t="s">
        <v>659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57.5</v>
      </c>
      <c r="P3282">
        <v>0</v>
      </c>
      <c r="Q3282">
        <v>57.5</v>
      </c>
    </row>
    <row r="3283" spans="1:17" x14ac:dyDescent="0.25">
      <c r="A3283" t="s">
        <v>623</v>
      </c>
      <c r="B3283" t="s">
        <v>675</v>
      </c>
      <c r="C3283" t="s">
        <v>87</v>
      </c>
      <c r="D3283" t="s">
        <v>982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</row>
    <row r="3284" spans="1:17" x14ac:dyDescent="0.25">
      <c r="A3284" t="s">
        <v>623</v>
      </c>
      <c r="B3284" t="s">
        <v>676</v>
      </c>
      <c r="C3284" t="s">
        <v>27</v>
      </c>
      <c r="D3284" t="s">
        <v>652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66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66</v>
      </c>
    </row>
    <row r="3285" spans="1:17" x14ac:dyDescent="0.25">
      <c r="A3285" t="s">
        <v>623</v>
      </c>
      <c r="B3285" t="s">
        <v>676</v>
      </c>
      <c r="C3285" t="s">
        <v>27</v>
      </c>
      <c r="D3285" t="s">
        <v>112</v>
      </c>
      <c r="E3285">
        <v>0</v>
      </c>
      <c r="F3285">
        <v>0</v>
      </c>
      <c r="G3285">
        <v>258.48</v>
      </c>
      <c r="H3285">
        <v>129.24</v>
      </c>
      <c r="I3285">
        <v>129.24</v>
      </c>
      <c r="J3285">
        <v>258.48</v>
      </c>
      <c r="K3285">
        <v>129.24</v>
      </c>
      <c r="L3285">
        <v>64.62</v>
      </c>
      <c r="M3285">
        <v>129.24</v>
      </c>
      <c r="N3285">
        <v>193.86</v>
      </c>
      <c r="O3285">
        <v>323.10000000000002</v>
      </c>
      <c r="P3285">
        <v>0</v>
      </c>
      <c r="Q3285">
        <v>1615.5</v>
      </c>
    </row>
    <row r="3286" spans="1:17" x14ac:dyDescent="0.25">
      <c r="A3286" t="s">
        <v>623</v>
      </c>
      <c r="B3286" t="s">
        <v>676</v>
      </c>
      <c r="C3286" t="s">
        <v>21</v>
      </c>
      <c r="D3286" t="s">
        <v>653</v>
      </c>
      <c r="E3286">
        <v>67.260000000000005</v>
      </c>
      <c r="F3286">
        <v>68.989999999999995</v>
      </c>
      <c r="G3286">
        <v>68.989999999999995</v>
      </c>
      <c r="H3286">
        <v>68.989999999999995</v>
      </c>
      <c r="I3286">
        <v>68.989999999999995</v>
      </c>
      <c r="J3286">
        <v>68.989999999999995</v>
      </c>
      <c r="K3286">
        <v>0</v>
      </c>
      <c r="L3286">
        <v>68.989999999999995</v>
      </c>
      <c r="M3286">
        <v>68.989999999999995</v>
      </c>
      <c r="N3286">
        <v>68.989999999999995</v>
      </c>
      <c r="O3286">
        <v>137.97999999999999</v>
      </c>
      <c r="P3286">
        <v>0</v>
      </c>
      <c r="Q3286">
        <v>757.16</v>
      </c>
    </row>
    <row r="3287" spans="1:17" x14ac:dyDescent="0.25">
      <c r="A3287" t="s">
        <v>623</v>
      </c>
      <c r="B3287" t="s">
        <v>676</v>
      </c>
      <c r="C3287" t="s">
        <v>21</v>
      </c>
      <c r="D3287" t="s">
        <v>654</v>
      </c>
      <c r="E3287">
        <v>0</v>
      </c>
      <c r="F3287">
        <v>0</v>
      </c>
      <c r="G3287">
        <v>137.97999999999999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137.97999999999999</v>
      </c>
    </row>
    <row r="3288" spans="1:17" x14ac:dyDescent="0.25">
      <c r="A3288" t="s">
        <v>623</v>
      </c>
      <c r="B3288" t="s">
        <v>676</v>
      </c>
      <c r="C3288" t="s">
        <v>21</v>
      </c>
      <c r="D3288" t="s">
        <v>980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</row>
    <row r="3289" spans="1:17" x14ac:dyDescent="0.25">
      <c r="A3289" t="s">
        <v>623</v>
      </c>
      <c r="B3289" t="s">
        <v>676</v>
      </c>
      <c r="C3289" t="s">
        <v>21</v>
      </c>
      <c r="D3289" t="s">
        <v>655</v>
      </c>
      <c r="E3289">
        <v>0</v>
      </c>
      <c r="F3289">
        <v>0</v>
      </c>
      <c r="G3289">
        <v>68.989999999999995</v>
      </c>
      <c r="H3289">
        <v>68.989999999999995</v>
      </c>
      <c r="I3289">
        <v>0</v>
      </c>
      <c r="J3289">
        <v>68.989999999999995</v>
      </c>
      <c r="K3289">
        <v>68.989999999999995</v>
      </c>
      <c r="L3289">
        <v>68.989999999999995</v>
      </c>
      <c r="M3289">
        <v>68.989999999999995</v>
      </c>
      <c r="N3289">
        <v>68.989999999999995</v>
      </c>
      <c r="O3289">
        <v>0</v>
      </c>
      <c r="P3289">
        <v>0</v>
      </c>
      <c r="Q3289">
        <v>482.93</v>
      </c>
    </row>
    <row r="3290" spans="1:17" x14ac:dyDescent="0.25">
      <c r="A3290" t="s">
        <v>623</v>
      </c>
      <c r="B3290" t="s">
        <v>676</v>
      </c>
      <c r="C3290" t="s">
        <v>21</v>
      </c>
      <c r="D3290" t="s">
        <v>112</v>
      </c>
      <c r="E3290">
        <v>130.26</v>
      </c>
      <c r="F3290">
        <v>64.62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194.88</v>
      </c>
    </row>
    <row r="3291" spans="1:17" x14ac:dyDescent="0.25">
      <c r="A3291" t="s">
        <v>623</v>
      </c>
      <c r="B3291" t="s">
        <v>676</v>
      </c>
      <c r="C3291" t="s">
        <v>21</v>
      </c>
      <c r="D3291" t="s">
        <v>86</v>
      </c>
      <c r="E3291">
        <v>38.1</v>
      </c>
      <c r="F3291">
        <v>77.180000000000007</v>
      </c>
      <c r="G3291">
        <v>78.16</v>
      </c>
      <c r="H3291">
        <v>78.16</v>
      </c>
      <c r="I3291">
        <v>39.08</v>
      </c>
      <c r="J3291">
        <v>78.16</v>
      </c>
      <c r="K3291">
        <v>78.16</v>
      </c>
      <c r="L3291">
        <v>39.08</v>
      </c>
      <c r="M3291">
        <v>78.16</v>
      </c>
      <c r="N3291">
        <v>0</v>
      </c>
      <c r="O3291">
        <v>78.16</v>
      </c>
      <c r="P3291">
        <v>0</v>
      </c>
      <c r="Q3291">
        <v>662.4</v>
      </c>
    </row>
    <row r="3292" spans="1:17" x14ac:dyDescent="0.25">
      <c r="A3292" t="s">
        <v>623</v>
      </c>
      <c r="B3292" t="s">
        <v>676</v>
      </c>
      <c r="C3292" t="s">
        <v>21</v>
      </c>
      <c r="D3292" t="s">
        <v>504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77.180000000000007</v>
      </c>
      <c r="O3292">
        <v>0</v>
      </c>
      <c r="P3292">
        <v>39.08</v>
      </c>
      <c r="Q3292">
        <v>116.26</v>
      </c>
    </row>
    <row r="3293" spans="1:17" x14ac:dyDescent="0.25">
      <c r="A3293" t="s">
        <v>623</v>
      </c>
      <c r="B3293" t="s">
        <v>676</v>
      </c>
      <c r="C3293" t="s">
        <v>21</v>
      </c>
      <c r="D3293" t="s">
        <v>659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69.010000000000005</v>
      </c>
      <c r="P3293">
        <v>138.02000000000001</v>
      </c>
      <c r="Q3293">
        <v>207.03</v>
      </c>
    </row>
    <row r="3294" spans="1:17" x14ac:dyDescent="0.25">
      <c r="A3294" t="s">
        <v>623</v>
      </c>
      <c r="B3294" t="s">
        <v>676</v>
      </c>
      <c r="C3294" t="s">
        <v>87</v>
      </c>
      <c r="D3294" t="s">
        <v>654</v>
      </c>
      <c r="E3294">
        <v>0</v>
      </c>
      <c r="F3294">
        <v>68.989999999999995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68.989999999999995</v>
      </c>
    </row>
    <row r="3295" spans="1:17" x14ac:dyDescent="0.25">
      <c r="A3295" t="s">
        <v>623</v>
      </c>
      <c r="B3295" t="s">
        <v>676</v>
      </c>
      <c r="C3295" t="s">
        <v>87</v>
      </c>
      <c r="D3295" t="s">
        <v>655</v>
      </c>
      <c r="E3295">
        <v>67.260000000000005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67.260000000000005</v>
      </c>
    </row>
    <row r="3296" spans="1:17" x14ac:dyDescent="0.25">
      <c r="A3296" t="s">
        <v>623</v>
      </c>
      <c r="B3296" t="s">
        <v>676</v>
      </c>
      <c r="C3296" t="s">
        <v>87</v>
      </c>
      <c r="D3296" t="s">
        <v>677</v>
      </c>
      <c r="E3296">
        <v>0</v>
      </c>
      <c r="F3296">
        <v>36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36</v>
      </c>
    </row>
    <row r="3297" spans="1:17" x14ac:dyDescent="0.25">
      <c r="A3297" t="s">
        <v>623</v>
      </c>
      <c r="B3297" t="s">
        <v>676</v>
      </c>
      <c r="C3297" t="s">
        <v>87</v>
      </c>
      <c r="D3297" t="s">
        <v>86</v>
      </c>
      <c r="E3297">
        <v>38.1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38.1</v>
      </c>
    </row>
    <row r="3298" spans="1:17" x14ac:dyDescent="0.25">
      <c r="A3298" t="s">
        <v>623</v>
      </c>
      <c r="B3298" t="s">
        <v>678</v>
      </c>
      <c r="C3298" t="s">
        <v>87</v>
      </c>
      <c r="D3298" t="s">
        <v>982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</row>
    <row r="3299" spans="1:17" x14ac:dyDescent="0.25">
      <c r="A3299" t="s">
        <v>623</v>
      </c>
      <c r="B3299" t="s">
        <v>679</v>
      </c>
      <c r="C3299" t="s">
        <v>27</v>
      </c>
      <c r="D3299" t="s">
        <v>112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</row>
    <row r="3300" spans="1:17" x14ac:dyDescent="0.25">
      <c r="A3300" t="s">
        <v>623</v>
      </c>
      <c r="B3300" t="s">
        <v>679</v>
      </c>
      <c r="C3300" t="s">
        <v>21</v>
      </c>
      <c r="D3300" t="s">
        <v>653</v>
      </c>
      <c r="E3300">
        <v>0</v>
      </c>
      <c r="F3300">
        <v>67.260000000000005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67.260000000000005</v>
      </c>
    </row>
    <row r="3301" spans="1:17" x14ac:dyDescent="0.25">
      <c r="A3301" t="s">
        <v>623</v>
      </c>
      <c r="B3301" t="s">
        <v>679</v>
      </c>
      <c r="C3301" t="s">
        <v>21</v>
      </c>
      <c r="D3301" t="s">
        <v>86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</row>
    <row r="3302" spans="1:17" x14ac:dyDescent="0.25">
      <c r="A3302" t="s">
        <v>623</v>
      </c>
      <c r="B3302" t="s">
        <v>680</v>
      </c>
      <c r="C3302" t="s">
        <v>27</v>
      </c>
      <c r="D3302" t="s">
        <v>114</v>
      </c>
      <c r="E3302">
        <v>0</v>
      </c>
      <c r="F3302">
        <v>0</v>
      </c>
      <c r="G3302">
        <v>0</v>
      </c>
      <c r="H3302">
        <v>9.98</v>
      </c>
      <c r="I3302">
        <v>0</v>
      </c>
      <c r="J3302">
        <v>9.98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19.96</v>
      </c>
    </row>
    <row r="3303" spans="1:17" x14ac:dyDescent="0.25">
      <c r="A3303" t="s">
        <v>623</v>
      </c>
      <c r="B3303" t="s">
        <v>680</v>
      </c>
      <c r="C3303" t="s">
        <v>87</v>
      </c>
      <c r="D3303" t="s">
        <v>114</v>
      </c>
      <c r="E3303">
        <v>0</v>
      </c>
      <c r="F3303">
        <v>0</v>
      </c>
      <c r="G3303">
        <v>9.98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9.98</v>
      </c>
    </row>
    <row r="3304" spans="1:17" x14ac:dyDescent="0.25">
      <c r="A3304" t="s">
        <v>623</v>
      </c>
      <c r="B3304" t="s">
        <v>1009</v>
      </c>
      <c r="C3304" t="s">
        <v>27</v>
      </c>
      <c r="D3304" t="s">
        <v>114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9.98</v>
      </c>
      <c r="N3304">
        <v>0</v>
      </c>
      <c r="O3304">
        <v>0</v>
      </c>
      <c r="P3304">
        <v>0</v>
      </c>
      <c r="Q3304">
        <v>9.98</v>
      </c>
    </row>
    <row r="3305" spans="1:17" x14ac:dyDescent="0.25">
      <c r="A3305" t="s">
        <v>623</v>
      </c>
      <c r="B3305" t="s">
        <v>1009</v>
      </c>
      <c r="C3305" t="s">
        <v>87</v>
      </c>
      <c r="D3305" t="s">
        <v>114</v>
      </c>
      <c r="E3305">
        <v>0</v>
      </c>
      <c r="F3305">
        <v>0</v>
      </c>
      <c r="G3305">
        <v>9.98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9.98</v>
      </c>
    </row>
    <row r="3306" spans="1:17" x14ac:dyDescent="0.25">
      <c r="A3306" t="s">
        <v>623</v>
      </c>
      <c r="B3306" t="s">
        <v>681</v>
      </c>
      <c r="C3306" t="s">
        <v>27</v>
      </c>
      <c r="D3306" t="s">
        <v>114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9.98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9.98</v>
      </c>
    </row>
    <row r="3307" spans="1:17" x14ac:dyDescent="0.25">
      <c r="A3307" t="s">
        <v>623</v>
      </c>
      <c r="B3307" t="s">
        <v>681</v>
      </c>
      <c r="C3307" t="s">
        <v>87</v>
      </c>
      <c r="D3307" t="s">
        <v>114</v>
      </c>
      <c r="E3307">
        <v>0</v>
      </c>
      <c r="F3307">
        <v>0</v>
      </c>
      <c r="G3307">
        <v>9.98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9.98</v>
      </c>
    </row>
    <row r="3308" spans="1:17" x14ac:dyDescent="0.25">
      <c r="A3308" t="s">
        <v>623</v>
      </c>
      <c r="B3308" t="s">
        <v>682</v>
      </c>
      <c r="C3308" t="s">
        <v>87</v>
      </c>
      <c r="D3308" t="s">
        <v>114</v>
      </c>
      <c r="E3308">
        <v>0</v>
      </c>
      <c r="F3308">
        <v>0</v>
      </c>
      <c r="G3308">
        <v>9.98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9.98</v>
      </c>
    </row>
    <row r="3309" spans="1:17" x14ac:dyDescent="0.25">
      <c r="A3309" t="s">
        <v>623</v>
      </c>
      <c r="B3309" t="s">
        <v>683</v>
      </c>
      <c r="C3309" t="s">
        <v>27</v>
      </c>
      <c r="D3309" t="s">
        <v>114</v>
      </c>
      <c r="E3309">
        <v>0</v>
      </c>
      <c r="F3309">
        <v>0</v>
      </c>
      <c r="G3309">
        <v>0</v>
      </c>
      <c r="H3309">
        <v>9.98</v>
      </c>
      <c r="I3309">
        <v>9.98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19.96</v>
      </c>
    </row>
    <row r="3310" spans="1:17" x14ac:dyDescent="0.25">
      <c r="A3310" t="s">
        <v>623</v>
      </c>
      <c r="B3310" t="s">
        <v>683</v>
      </c>
      <c r="C3310" t="s">
        <v>87</v>
      </c>
      <c r="D3310" t="s">
        <v>114</v>
      </c>
      <c r="E3310">
        <v>0</v>
      </c>
      <c r="F3310">
        <v>0</v>
      </c>
      <c r="G3310">
        <v>9.98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9.98</v>
      </c>
    </row>
    <row r="3311" spans="1:17" x14ac:dyDescent="0.25">
      <c r="A3311" t="s">
        <v>623</v>
      </c>
      <c r="B3311" t="s">
        <v>684</v>
      </c>
      <c r="C3311" t="s">
        <v>27</v>
      </c>
      <c r="D3311" t="s">
        <v>114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9.98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9.98</v>
      </c>
    </row>
    <row r="3312" spans="1:17" x14ac:dyDescent="0.25">
      <c r="A3312" t="s">
        <v>623</v>
      </c>
      <c r="B3312" t="s">
        <v>684</v>
      </c>
      <c r="C3312" t="s">
        <v>87</v>
      </c>
      <c r="D3312" t="s">
        <v>114</v>
      </c>
      <c r="E3312">
        <v>0</v>
      </c>
      <c r="F3312">
        <v>0</v>
      </c>
      <c r="G3312">
        <v>9.98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9.98</v>
      </c>
    </row>
    <row r="3313" spans="1:17" x14ac:dyDescent="0.25">
      <c r="A3313" t="s">
        <v>623</v>
      </c>
      <c r="B3313" t="s">
        <v>1010</v>
      </c>
      <c r="C3313" t="s">
        <v>87</v>
      </c>
      <c r="D3313" t="s">
        <v>114</v>
      </c>
      <c r="E3313">
        <v>0</v>
      </c>
      <c r="F3313">
        <v>0</v>
      </c>
      <c r="G3313">
        <v>9.98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9.98</v>
      </c>
    </row>
    <row r="3314" spans="1:17" x14ac:dyDescent="0.25">
      <c r="A3314" t="s">
        <v>623</v>
      </c>
      <c r="B3314" t="s">
        <v>685</v>
      </c>
      <c r="C3314" t="s">
        <v>27</v>
      </c>
      <c r="D3314" t="s">
        <v>737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17.64</v>
      </c>
      <c r="O3314">
        <v>0</v>
      </c>
      <c r="P3314">
        <v>0</v>
      </c>
      <c r="Q3314">
        <v>17.64</v>
      </c>
    </row>
    <row r="3315" spans="1:17" x14ac:dyDescent="0.25">
      <c r="A3315" t="s">
        <v>623</v>
      </c>
      <c r="B3315" t="s">
        <v>685</v>
      </c>
      <c r="C3315" t="s">
        <v>27</v>
      </c>
      <c r="D3315" t="s">
        <v>114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17.64</v>
      </c>
      <c r="Q3315">
        <v>17.64</v>
      </c>
    </row>
    <row r="3316" spans="1:17" x14ac:dyDescent="0.25">
      <c r="A3316" t="s">
        <v>623</v>
      </c>
      <c r="B3316" t="s">
        <v>685</v>
      </c>
      <c r="C3316" t="s">
        <v>27</v>
      </c>
      <c r="D3316" t="s">
        <v>629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17.64</v>
      </c>
      <c r="P3316">
        <v>0</v>
      </c>
      <c r="Q3316">
        <v>17.64</v>
      </c>
    </row>
    <row r="3317" spans="1:17" x14ac:dyDescent="0.25">
      <c r="A3317" t="s">
        <v>623</v>
      </c>
      <c r="B3317" t="s">
        <v>685</v>
      </c>
      <c r="C3317" t="s">
        <v>27</v>
      </c>
      <c r="D3317" t="s">
        <v>638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17.64</v>
      </c>
      <c r="O3317">
        <v>0</v>
      </c>
      <c r="P3317">
        <v>17.64</v>
      </c>
      <c r="Q3317">
        <v>35.28</v>
      </c>
    </row>
    <row r="3318" spans="1:17" x14ac:dyDescent="0.25">
      <c r="A3318" t="s">
        <v>623</v>
      </c>
      <c r="B3318" t="s">
        <v>685</v>
      </c>
      <c r="C3318" t="s">
        <v>21</v>
      </c>
      <c r="D3318" t="s">
        <v>55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</row>
    <row r="3319" spans="1:17" x14ac:dyDescent="0.25">
      <c r="A3319" t="s">
        <v>623</v>
      </c>
      <c r="B3319" t="s">
        <v>1011</v>
      </c>
      <c r="C3319" t="s">
        <v>27</v>
      </c>
      <c r="D3319" t="s">
        <v>737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17.64</v>
      </c>
      <c r="O3319">
        <v>0</v>
      </c>
      <c r="P3319">
        <v>0</v>
      </c>
      <c r="Q3319">
        <v>17.64</v>
      </c>
    </row>
    <row r="3320" spans="1:17" x14ac:dyDescent="0.25">
      <c r="A3320" t="s">
        <v>623</v>
      </c>
      <c r="B3320" t="s">
        <v>1011</v>
      </c>
      <c r="C3320" t="s">
        <v>27</v>
      </c>
      <c r="D3320" t="s">
        <v>114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17.64</v>
      </c>
      <c r="P3320">
        <v>0</v>
      </c>
      <c r="Q3320">
        <v>17.64</v>
      </c>
    </row>
    <row r="3321" spans="1:17" x14ac:dyDescent="0.25">
      <c r="A3321" t="s">
        <v>623</v>
      </c>
      <c r="B3321" t="s">
        <v>1011</v>
      </c>
      <c r="C3321" t="s">
        <v>27</v>
      </c>
      <c r="D3321" t="s">
        <v>629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17.64</v>
      </c>
      <c r="P3321">
        <v>0</v>
      </c>
      <c r="Q3321">
        <v>17.64</v>
      </c>
    </row>
    <row r="3322" spans="1:17" x14ac:dyDescent="0.25">
      <c r="A3322" t="s">
        <v>623</v>
      </c>
      <c r="B3322" t="s">
        <v>1011</v>
      </c>
      <c r="C3322" t="s">
        <v>27</v>
      </c>
      <c r="D3322" t="s">
        <v>638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17.64</v>
      </c>
      <c r="O3322">
        <v>0</v>
      </c>
      <c r="P3322">
        <v>105.84</v>
      </c>
      <c r="Q3322">
        <v>123.48</v>
      </c>
    </row>
    <row r="3323" spans="1:17" x14ac:dyDescent="0.25">
      <c r="A3323" t="s">
        <v>623</v>
      </c>
      <c r="B3323" t="s">
        <v>1011</v>
      </c>
      <c r="C3323" t="s">
        <v>14</v>
      </c>
      <c r="D3323" t="s">
        <v>101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14.11</v>
      </c>
      <c r="P3323">
        <v>0</v>
      </c>
      <c r="Q3323">
        <v>14.11</v>
      </c>
    </row>
    <row r="3324" spans="1:17" x14ac:dyDescent="0.25">
      <c r="A3324" t="s">
        <v>623</v>
      </c>
      <c r="B3324" t="s">
        <v>1011</v>
      </c>
      <c r="C3324" t="s">
        <v>14</v>
      </c>
      <c r="D3324" t="s">
        <v>977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46.57</v>
      </c>
      <c r="Q3324">
        <v>46.57</v>
      </c>
    </row>
    <row r="3325" spans="1:17" x14ac:dyDescent="0.25">
      <c r="A3325" t="s">
        <v>623</v>
      </c>
      <c r="B3325" t="s">
        <v>686</v>
      </c>
      <c r="C3325" t="s">
        <v>27</v>
      </c>
      <c r="D3325" t="s">
        <v>737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17.64</v>
      </c>
      <c r="O3325">
        <v>0</v>
      </c>
      <c r="P3325">
        <v>0</v>
      </c>
      <c r="Q3325">
        <v>17.64</v>
      </c>
    </row>
    <row r="3326" spans="1:17" x14ac:dyDescent="0.25">
      <c r="A3326" t="s">
        <v>623</v>
      </c>
      <c r="B3326" t="s">
        <v>686</v>
      </c>
      <c r="C3326" t="s">
        <v>27</v>
      </c>
      <c r="D3326" t="s">
        <v>114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17.64</v>
      </c>
      <c r="P3326">
        <v>0</v>
      </c>
      <c r="Q3326">
        <v>17.64</v>
      </c>
    </row>
    <row r="3327" spans="1:17" x14ac:dyDescent="0.25">
      <c r="A3327" t="s">
        <v>623</v>
      </c>
      <c r="B3327" t="s">
        <v>686</v>
      </c>
      <c r="C3327" t="s">
        <v>27</v>
      </c>
      <c r="D3327" t="s">
        <v>638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17.64</v>
      </c>
      <c r="O3327">
        <v>0</v>
      </c>
      <c r="P3327">
        <v>17.64</v>
      </c>
      <c r="Q3327">
        <v>35.28</v>
      </c>
    </row>
    <row r="3328" spans="1:17" x14ac:dyDescent="0.25">
      <c r="A3328" t="s">
        <v>623</v>
      </c>
      <c r="B3328" t="s">
        <v>686</v>
      </c>
      <c r="C3328" t="s">
        <v>21</v>
      </c>
      <c r="D3328" t="s">
        <v>908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17.64</v>
      </c>
      <c r="O3328">
        <v>0</v>
      </c>
      <c r="P3328">
        <v>0</v>
      </c>
      <c r="Q3328">
        <v>17.64</v>
      </c>
    </row>
    <row r="3329" spans="1:17" x14ac:dyDescent="0.25">
      <c r="A3329" t="s">
        <v>623</v>
      </c>
      <c r="B3329" t="s">
        <v>686</v>
      </c>
      <c r="C3329" t="s">
        <v>21</v>
      </c>
      <c r="D3329" t="s">
        <v>55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</row>
    <row r="3330" spans="1:17" x14ac:dyDescent="0.25">
      <c r="A3330" t="s">
        <v>623</v>
      </c>
      <c r="B3330" t="s">
        <v>686</v>
      </c>
      <c r="C3330" t="s">
        <v>14</v>
      </c>
      <c r="D3330" t="s">
        <v>101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42.33</v>
      </c>
      <c r="P3330">
        <v>14.11</v>
      </c>
      <c r="Q3330">
        <v>56.44</v>
      </c>
    </row>
    <row r="3331" spans="1:17" x14ac:dyDescent="0.25">
      <c r="A3331" t="s">
        <v>623</v>
      </c>
      <c r="B3331" t="s">
        <v>686</v>
      </c>
      <c r="C3331" t="s">
        <v>14</v>
      </c>
      <c r="D3331" t="s">
        <v>977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46.57</v>
      </c>
      <c r="Q3331">
        <v>46.57</v>
      </c>
    </row>
    <row r="3332" spans="1:17" x14ac:dyDescent="0.25">
      <c r="A3332" t="s">
        <v>623</v>
      </c>
      <c r="B3332" t="s">
        <v>1012</v>
      </c>
      <c r="C3332" t="s">
        <v>27</v>
      </c>
      <c r="D3332" t="s">
        <v>737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17.64</v>
      </c>
      <c r="O3332">
        <v>0</v>
      </c>
      <c r="P3332">
        <v>0</v>
      </c>
      <c r="Q3332">
        <v>17.64</v>
      </c>
    </row>
    <row r="3333" spans="1:17" x14ac:dyDescent="0.25">
      <c r="A3333" t="s">
        <v>623</v>
      </c>
      <c r="B3333" t="s">
        <v>1012</v>
      </c>
      <c r="C3333" t="s">
        <v>27</v>
      </c>
      <c r="D3333" t="s">
        <v>629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17.64</v>
      </c>
      <c r="N3333">
        <v>0</v>
      </c>
      <c r="O3333">
        <v>0</v>
      </c>
      <c r="P3333">
        <v>0</v>
      </c>
      <c r="Q3333">
        <v>17.64</v>
      </c>
    </row>
    <row r="3334" spans="1:17" x14ac:dyDescent="0.25">
      <c r="A3334" t="s">
        <v>623</v>
      </c>
      <c r="B3334" t="s">
        <v>1012</v>
      </c>
      <c r="C3334" t="s">
        <v>27</v>
      </c>
      <c r="D3334" t="s">
        <v>638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17.64</v>
      </c>
      <c r="O3334">
        <v>0</v>
      </c>
      <c r="P3334">
        <v>17.64</v>
      </c>
      <c r="Q3334">
        <v>35.28</v>
      </c>
    </row>
    <row r="3335" spans="1:17" x14ac:dyDescent="0.25">
      <c r="A3335" t="s">
        <v>623</v>
      </c>
      <c r="B3335" t="s">
        <v>1012</v>
      </c>
      <c r="C3335" t="s">
        <v>21</v>
      </c>
      <c r="D3335" t="s">
        <v>55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</row>
    <row r="3336" spans="1:17" x14ac:dyDescent="0.25">
      <c r="A3336" t="s">
        <v>623</v>
      </c>
      <c r="B3336" t="s">
        <v>1012</v>
      </c>
      <c r="C3336" t="s">
        <v>14</v>
      </c>
      <c r="D3336" t="s">
        <v>101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42.33</v>
      </c>
      <c r="P3336">
        <v>14.11</v>
      </c>
      <c r="Q3336">
        <v>56.44</v>
      </c>
    </row>
    <row r="3337" spans="1:17" x14ac:dyDescent="0.25">
      <c r="A3337" t="s">
        <v>623</v>
      </c>
      <c r="B3337" t="s">
        <v>687</v>
      </c>
      <c r="C3337" t="s">
        <v>27</v>
      </c>
      <c r="D3337" t="s">
        <v>737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17.64</v>
      </c>
      <c r="O3337">
        <v>0</v>
      </c>
      <c r="P3337">
        <v>0</v>
      </c>
      <c r="Q3337">
        <v>17.64</v>
      </c>
    </row>
    <row r="3338" spans="1:17" x14ac:dyDescent="0.25">
      <c r="A3338" t="s">
        <v>623</v>
      </c>
      <c r="B3338" t="s">
        <v>687</v>
      </c>
      <c r="C3338" t="s">
        <v>27</v>
      </c>
      <c r="D3338" t="s">
        <v>638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17.64</v>
      </c>
      <c r="O3338">
        <v>0</v>
      </c>
      <c r="P3338">
        <v>17.64</v>
      </c>
      <c r="Q3338">
        <v>35.28</v>
      </c>
    </row>
    <row r="3339" spans="1:17" x14ac:dyDescent="0.25">
      <c r="A3339" t="s">
        <v>623</v>
      </c>
      <c r="B3339" t="s">
        <v>687</v>
      </c>
      <c r="C3339" t="s">
        <v>14</v>
      </c>
      <c r="D3339" t="s">
        <v>101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14.11</v>
      </c>
      <c r="P3339">
        <v>0</v>
      </c>
      <c r="Q3339">
        <v>14.11</v>
      </c>
    </row>
    <row r="3340" spans="1:17" x14ac:dyDescent="0.25">
      <c r="A3340" t="s">
        <v>623</v>
      </c>
      <c r="B3340" t="s">
        <v>688</v>
      </c>
      <c r="C3340" t="s">
        <v>27</v>
      </c>
      <c r="D3340" t="s">
        <v>737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17.64</v>
      </c>
      <c r="O3340">
        <v>0</v>
      </c>
      <c r="P3340">
        <v>0</v>
      </c>
      <c r="Q3340">
        <v>17.64</v>
      </c>
    </row>
    <row r="3341" spans="1:17" x14ac:dyDescent="0.25">
      <c r="A3341" t="s">
        <v>623</v>
      </c>
      <c r="B3341" t="s">
        <v>688</v>
      </c>
      <c r="C3341" t="s">
        <v>27</v>
      </c>
      <c r="D3341" t="s">
        <v>638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17.64</v>
      </c>
      <c r="O3341">
        <v>0</v>
      </c>
      <c r="P3341">
        <v>17.64</v>
      </c>
      <c r="Q3341">
        <v>35.28</v>
      </c>
    </row>
    <row r="3342" spans="1:17" x14ac:dyDescent="0.25">
      <c r="A3342" t="s">
        <v>623</v>
      </c>
      <c r="B3342" t="s">
        <v>688</v>
      </c>
      <c r="C3342" t="s">
        <v>21</v>
      </c>
      <c r="D3342" t="s">
        <v>908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17.64</v>
      </c>
      <c r="O3342">
        <v>0</v>
      </c>
      <c r="P3342">
        <v>0</v>
      </c>
      <c r="Q3342">
        <v>17.64</v>
      </c>
    </row>
    <row r="3343" spans="1:17" x14ac:dyDescent="0.25">
      <c r="A3343" t="s">
        <v>623</v>
      </c>
      <c r="B3343" t="s">
        <v>689</v>
      </c>
      <c r="C3343" t="s">
        <v>27</v>
      </c>
      <c r="D3343" t="s">
        <v>737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17.64</v>
      </c>
      <c r="O3343">
        <v>0</v>
      </c>
      <c r="P3343">
        <v>0</v>
      </c>
      <c r="Q3343">
        <v>17.64</v>
      </c>
    </row>
    <row r="3344" spans="1:17" x14ac:dyDescent="0.25">
      <c r="A3344" t="s">
        <v>623</v>
      </c>
      <c r="B3344" t="s">
        <v>689</v>
      </c>
      <c r="C3344" t="s">
        <v>27</v>
      </c>
      <c r="D3344" t="s">
        <v>638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17.64</v>
      </c>
      <c r="O3344">
        <v>0</v>
      </c>
      <c r="P3344">
        <v>17.64</v>
      </c>
      <c r="Q3344">
        <v>35.28</v>
      </c>
    </row>
    <row r="3345" spans="1:17" x14ac:dyDescent="0.25">
      <c r="A3345" t="s">
        <v>623</v>
      </c>
      <c r="B3345" t="s">
        <v>690</v>
      </c>
      <c r="C3345" t="s">
        <v>27</v>
      </c>
      <c r="D3345" t="s">
        <v>737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17.64</v>
      </c>
      <c r="O3345">
        <v>0</v>
      </c>
      <c r="P3345">
        <v>0</v>
      </c>
      <c r="Q3345">
        <v>17.64</v>
      </c>
    </row>
    <row r="3346" spans="1:17" x14ac:dyDescent="0.25">
      <c r="A3346" t="s">
        <v>623</v>
      </c>
      <c r="B3346" t="s">
        <v>690</v>
      </c>
      <c r="C3346" t="s">
        <v>27</v>
      </c>
      <c r="D3346" t="s">
        <v>114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17.64</v>
      </c>
      <c r="P3346">
        <v>0</v>
      </c>
      <c r="Q3346">
        <v>17.64</v>
      </c>
    </row>
    <row r="3347" spans="1:17" x14ac:dyDescent="0.25">
      <c r="A3347" t="s">
        <v>623</v>
      </c>
      <c r="B3347" t="s">
        <v>690</v>
      </c>
      <c r="C3347" t="s">
        <v>27</v>
      </c>
      <c r="D3347" t="s">
        <v>629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17.64</v>
      </c>
      <c r="N3347">
        <v>0</v>
      </c>
      <c r="O3347">
        <v>17.64</v>
      </c>
      <c r="P3347">
        <v>0</v>
      </c>
      <c r="Q3347">
        <v>35.28</v>
      </c>
    </row>
    <row r="3348" spans="1:17" x14ac:dyDescent="0.25">
      <c r="A3348" t="s">
        <v>623</v>
      </c>
      <c r="B3348" t="s">
        <v>690</v>
      </c>
      <c r="C3348" t="s">
        <v>27</v>
      </c>
      <c r="D3348" t="s">
        <v>638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17.64</v>
      </c>
      <c r="O3348">
        <v>0</v>
      </c>
      <c r="P3348">
        <v>17.64</v>
      </c>
      <c r="Q3348">
        <v>35.28</v>
      </c>
    </row>
    <row r="3349" spans="1:17" x14ac:dyDescent="0.25">
      <c r="A3349" t="s">
        <v>623</v>
      </c>
      <c r="B3349" t="s">
        <v>690</v>
      </c>
      <c r="C3349" t="s">
        <v>14</v>
      </c>
      <c r="D3349" t="s">
        <v>977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46.57</v>
      </c>
      <c r="Q3349">
        <v>46.57</v>
      </c>
    </row>
    <row r="3350" spans="1:17" x14ac:dyDescent="0.25">
      <c r="A3350" t="s">
        <v>623</v>
      </c>
      <c r="B3350" t="s">
        <v>691</v>
      </c>
      <c r="C3350" t="s">
        <v>27</v>
      </c>
      <c r="D3350" t="s">
        <v>737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23.63</v>
      </c>
      <c r="O3350">
        <v>0</v>
      </c>
      <c r="P3350">
        <v>0</v>
      </c>
      <c r="Q3350">
        <v>23.63</v>
      </c>
    </row>
    <row r="3351" spans="1:17" x14ac:dyDescent="0.25">
      <c r="A3351" t="s">
        <v>623</v>
      </c>
      <c r="B3351" t="s">
        <v>691</v>
      </c>
      <c r="C3351" t="s">
        <v>27</v>
      </c>
      <c r="D3351" t="s">
        <v>114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23.63</v>
      </c>
      <c r="P3351">
        <v>0</v>
      </c>
      <c r="Q3351">
        <v>23.63</v>
      </c>
    </row>
    <row r="3352" spans="1:17" x14ac:dyDescent="0.25">
      <c r="A3352" t="s">
        <v>623</v>
      </c>
      <c r="B3352" t="s">
        <v>691</v>
      </c>
      <c r="C3352" t="s">
        <v>27</v>
      </c>
      <c r="D3352" t="s">
        <v>1013</v>
      </c>
      <c r="E3352">
        <v>0</v>
      </c>
      <c r="F3352">
        <v>0</v>
      </c>
      <c r="G3352">
        <v>0</v>
      </c>
      <c r="H3352">
        <v>0</v>
      </c>
      <c r="I3352">
        <v>47.26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47.26</v>
      </c>
    </row>
    <row r="3353" spans="1:17" x14ac:dyDescent="0.25">
      <c r="A3353" t="s">
        <v>623</v>
      </c>
      <c r="B3353" t="s">
        <v>691</v>
      </c>
      <c r="C3353" t="s">
        <v>27</v>
      </c>
      <c r="D3353" t="s">
        <v>629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23.63</v>
      </c>
      <c r="N3353">
        <v>0</v>
      </c>
      <c r="O3353">
        <v>0</v>
      </c>
      <c r="P3353">
        <v>0</v>
      </c>
      <c r="Q3353">
        <v>23.63</v>
      </c>
    </row>
    <row r="3354" spans="1:17" x14ac:dyDescent="0.25">
      <c r="A3354" t="s">
        <v>623</v>
      </c>
      <c r="B3354" t="s">
        <v>691</v>
      </c>
      <c r="C3354" t="s">
        <v>27</v>
      </c>
      <c r="D3354" t="s">
        <v>638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23.63</v>
      </c>
      <c r="O3354">
        <v>0</v>
      </c>
      <c r="P3354">
        <v>70.89</v>
      </c>
      <c r="Q3354">
        <v>94.52</v>
      </c>
    </row>
    <row r="3355" spans="1:17" x14ac:dyDescent="0.25">
      <c r="A3355" t="s">
        <v>623</v>
      </c>
      <c r="B3355" t="s">
        <v>691</v>
      </c>
      <c r="C3355" t="s">
        <v>14</v>
      </c>
      <c r="D3355" t="s">
        <v>101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56.7</v>
      </c>
      <c r="P3355">
        <v>18.899999999999999</v>
      </c>
      <c r="Q3355">
        <v>75.599999999999994</v>
      </c>
    </row>
    <row r="3356" spans="1:17" x14ac:dyDescent="0.25">
      <c r="A3356" t="s">
        <v>623</v>
      </c>
      <c r="B3356" t="s">
        <v>692</v>
      </c>
      <c r="C3356" t="s">
        <v>27</v>
      </c>
      <c r="D3356" t="s">
        <v>737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26.25</v>
      </c>
      <c r="O3356">
        <v>0</v>
      </c>
      <c r="P3356">
        <v>0</v>
      </c>
      <c r="Q3356">
        <v>26.25</v>
      </c>
    </row>
    <row r="3357" spans="1:17" x14ac:dyDescent="0.25">
      <c r="A3357" t="s">
        <v>623</v>
      </c>
      <c r="B3357" t="s">
        <v>692</v>
      </c>
      <c r="C3357" t="s">
        <v>27</v>
      </c>
      <c r="D3357" t="s">
        <v>638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26.25</v>
      </c>
      <c r="O3357">
        <v>0</v>
      </c>
      <c r="P3357">
        <v>26.25</v>
      </c>
      <c r="Q3357">
        <v>52.5</v>
      </c>
    </row>
    <row r="3358" spans="1:17" x14ac:dyDescent="0.25">
      <c r="A3358" t="s">
        <v>623</v>
      </c>
      <c r="B3358" t="s">
        <v>692</v>
      </c>
      <c r="C3358" t="s">
        <v>21</v>
      </c>
      <c r="D3358" t="s">
        <v>908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26.25</v>
      </c>
      <c r="O3358">
        <v>0</v>
      </c>
      <c r="P3358">
        <v>0</v>
      </c>
      <c r="Q3358">
        <v>26.25</v>
      </c>
    </row>
    <row r="3359" spans="1:17" x14ac:dyDescent="0.25">
      <c r="A3359" t="s">
        <v>623</v>
      </c>
      <c r="B3359" t="s">
        <v>692</v>
      </c>
      <c r="C3359" t="s">
        <v>14</v>
      </c>
      <c r="D3359" t="s">
        <v>101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21</v>
      </c>
      <c r="P3359">
        <v>0</v>
      </c>
      <c r="Q3359">
        <v>21</v>
      </c>
    </row>
    <row r="3360" spans="1:17" x14ac:dyDescent="0.25">
      <c r="A3360" t="s">
        <v>623</v>
      </c>
      <c r="B3360" t="s">
        <v>693</v>
      </c>
      <c r="C3360" t="s">
        <v>27</v>
      </c>
      <c r="D3360" t="s">
        <v>737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15.23</v>
      </c>
      <c r="O3360">
        <v>0</v>
      </c>
      <c r="P3360">
        <v>15.23</v>
      </c>
      <c r="Q3360">
        <v>30.46</v>
      </c>
    </row>
    <row r="3361" spans="1:17" x14ac:dyDescent="0.25">
      <c r="A3361" t="s">
        <v>623</v>
      </c>
      <c r="B3361" t="s">
        <v>693</v>
      </c>
      <c r="C3361" t="s">
        <v>27</v>
      </c>
      <c r="D3361" t="s">
        <v>114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15.23</v>
      </c>
      <c r="P3361">
        <v>0</v>
      </c>
      <c r="Q3361">
        <v>15.23</v>
      </c>
    </row>
    <row r="3362" spans="1:17" x14ac:dyDescent="0.25">
      <c r="A3362" t="s">
        <v>623</v>
      </c>
      <c r="B3362" t="s">
        <v>693</v>
      </c>
      <c r="C3362" t="s">
        <v>27</v>
      </c>
      <c r="D3362" t="s">
        <v>1013</v>
      </c>
      <c r="E3362">
        <v>0</v>
      </c>
      <c r="F3362">
        <v>0</v>
      </c>
      <c r="G3362">
        <v>0</v>
      </c>
      <c r="H3362">
        <v>0</v>
      </c>
      <c r="I3362">
        <v>30.46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30.46</v>
      </c>
    </row>
    <row r="3363" spans="1:17" x14ac:dyDescent="0.25">
      <c r="A3363" t="s">
        <v>623</v>
      </c>
      <c r="B3363" t="s">
        <v>693</v>
      </c>
      <c r="C3363" t="s">
        <v>27</v>
      </c>
      <c r="D3363" t="s">
        <v>629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15.23</v>
      </c>
      <c r="N3363">
        <v>0</v>
      </c>
      <c r="O3363">
        <v>15.23</v>
      </c>
      <c r="P3363">
        <v>15.23</v>
      </c>
      <c r="Q3363">
        <v>45.69</v>
      </c>
    </row>
    <row r="3364" spans="1:17" x14ac:dyDescent="0.25">
      <c r="A3364" t="s">
        <v>623</v>
      </c>
      <c r="B3364" t="s">
        <v>693</v>
      </c>
      <c r="C3364" t="s">
        <v>27</v>
      </c>
      <c r="D3364" t="s">
        <v>638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15.23</v>
      </c>
      <c r="O3364">
        <v>0</v>
      </c>
      <c r="P3364">
        <v>167.53</v>
      </c>
      <c r="Q3364">
        <v>182.76</v>
      </c>
    </row>
    <row r="3365" spans="1:17" x14ac:dyDescent="0.25">
      <c r="A3365" t="s">
        <v>623</v>
      </c>
      <c r="B3365" t="s">
        <v>693</v>
      </c>
      <c r="C3365" t="s">
        <v>21</v>
      </c>
      <c r="D3365" t="s">
        <v>55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</row>
    <row r="3366" spans="1:17" x14ac:dyDescent="0.25">
      <c r="A3366" t="s">
        <v>623</v>
      </c>
      <c r="B3366" t="s">
        <v>693</v>
      </c>
      <c r="C3366" t="s">
        <v>14</v>
      </c>
      <c r="D3366" t="s">
        <v>101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60.9</v>
      </c>
      <c r="P3366">
        <v>24.36</v>
      </c>
      <c r="Q3366">
        <v>85.26</v>
      </c>
    </row>
    <row r="3367" spans="1:17" x14ac:dyDescent="0.25">
      <c r="A3367" t="s">
        <v>623</v>
      </c>
      <c r="B3367" t="s">
        <v>694</v>
      </c>
      <c r="C3367" t="s">
        <v>27</v>
      </c>
      <c r="D3367" t="s">
        <v>737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15.23</v>
      </c>
      <c r="O3367">
        <v>0</v>
      </c>
      <c r="P3367">
        <v>15.23</v>
      </c>
      <c r="Q3367">
        <v>30.46</v>
      </c>
    </row>
    <row r="3368" spans="1:17" x14ac:dyDescent="0.25">
      <c r="A3368" t="s">
        <v>623</v>
      </c>
      <c r="B3368" t="s">
        <v>694</v>
      </c>
      <c r="C3368" t="s">
        <v>27</v>
      </c>
      <c r="D3368" t="s">
        <v>114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15.23</v>
      </c>
      <c r="K3368">
        <v>-15.23</v>
      </c>
      <c r="L3368">
        <v>0</v>
      </c>
      <c r="M3368">
        <v>0</v>
      </c>
      <c r="N3368">
        <v>0</v>
      </c>
      <c r="O3368">
        <v>15.23</v>
      </c>
      <c r="P3368">
        <v>0</v>
      </c>
      <c r="Q3368">
        <v>15.23</v>
      </c>
    </row>
    <row r="3369" spans="1:17" x14ac:dyDescent="0.25">
      <c r="A3369" t="s">
        <v>623</v>
      </c>
      <c r="B3369" t="s">
        <v>694</v>
      </c>
      <c r="C3369" t="s">
        <v>27</v>
      </c>
      <c r="D3369" t="s">
        <v>629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15.23</v>
      </c>
      <c r="N3369">
        <v>0</v>
      </c>
      <c r="O3369">
        <v>15.23</v>
      </c>
      <c r="P3369">
        <v>0</v>
      </c>
      <c r="Q3369">
        <v>30.46</v>
      </c>
    </row>
    <row r="3370" spans="1:17" x14ac:dyDescent="0.25">
      <c r="A3370" t="s">
        <v>623</v>
      </c>
      <c r="B3370" t="s">
        <v>694</v>
      </c>
      <c r="C3370" t="s">
        <v>27</v>
      </c>
      <c r="D3370" t="s">
        <v>638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15.23</v>
      </c>
      <c r="O3370">
        <v>0</v>
      </c>
      <c r="P3370">
        <v>152.30000000000001</v>
      </c>
      <c r="Q3370">
        <v>167.53</v>
      </c>
    </row>
    <row r="3371" spans="1:17" x14ac:dyDescent="0.25">
      <c r="A3371" t="s">
        <v>623</v>
      </c>
      <c r="B3371" t="s">
        <v>694</v>
      </c>
      <c r="C3371" t="s">
        <v>21</v>
      </c>
      <c r="D3371" t="s">
        <v>55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</row>
    <row r="3372" spans="1:17" x14ac:dyDescent="0.25">
      <c r="A3372" t="s">
        <v>623</v>
      </c>
      <c r="B3372" t="s">
        <v>694</v>
      </c>
      <c r="C3372" t="s">
        <v>14</v>
      </c>
      <c r="D3372" t="s">
        <v>101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73.09</v>
      </c>
      <c r="P3372">
        <v>12.18</v>
      </c>
      <c r="Q3372">
        <v>85.27</v>
      </c>
    </row>
    <row r="3373" spans="1:17" x14ac:dyDescent="0.25">
      <c r="A3373" t="s">
        <v>623</v>
      </c>
      <c r="B3373" t="s">
        <v>1014</v>
      </c>
      <c r="C3373" t="s">
        <v>21</v>
      </c>
      <c r="D3373" t="s">
        <v>980</v>
      </c>
      <c r="E3373">
        <v>0</v>
      </c>
      <c r="F3373">
        <v>7.08</v>
      </c>
      <c r="G3373">
        <v>7.08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14.16</v>
      </c>
    </row>
    <row r="3374" spans="1:17" x14ac:dyDescent="0.25">
      <c r="A3374" t="s">
        <v>623</v>
      </c>
      <c r="B3374" t="s">
        <v>1014</v>
      </c>
      <c r="C3374" t="s">
        <v>21</v>
      </c>
      <c r="D3374" t="s">
        <v>91</v>
      </c>
      <c r="E3374">
        <v>0</v>
      </c>
      <c r="F3374">
        <v>0</v>
      </c>
      <c r="G3374">
        <v>7.08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7.08</v>
      </c>
    </row>
    <row r="3375" spans="1:17" x14ac:dyDescent="0.25">
      <c r="A3375" t="s">
        <v>623</v>
      </c>
      <c r="B3375" t="s">
        <v>1014</v>
      </c>
      <c r="C3375" t="s">
        <v>14</v>
      </c>
      <c r="D3375" t="s">
        <v>771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7.08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7.08</v>
      </c>
    </row>
    <row r="3376" spans="1:17" x14ac:dyDescent="0.25">
      <c r="A3376" t="s">
        <v>623</v>
      </c>
      <c r="B3376" t="s">
        <v>1015</v>
      </c>
      <c r="C3376" t="s">
        <v>27</v>
      </c>
      <c r="D3376" t="s">
        <v>721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7.25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7.25</v>
      </c>
    </row>
    <row r="3377" spans="1:17" x14ac:dyDescent="0.25">
      <c r="A3377" t="s">
        <v>623</v>
      </c>
      <c r="B3377" t="s">
        <v>1015</v>
      </c>
      <c r="C3377" t="s">
        <v>27</v>
      </c>
      <c r="D3377" t="s">
        <v>559</v>
      </c>
      <c r="E3377">
        <v>0</v>
      </c>
      <c r="F3377">
        <v>0</v>
      </c>
      <c r="G3377">
        <v>0</v>
      </c>
      <c r="H3377">
        <v>7.25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7.25</v>
      </c>
    </row>
    <row r="3378" spans="1:17" x14ac:dyDescent="0.25">
      <c r="A3378" t="s">
        <v>623</v>
      </c>
      <c r="B3378" t="s">
        <v>1015</v>
      </c>
      <c r="C3378" t="s">
        <v>27</v>
      </c>
      <c r="D3378" t="s">
        <v>627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7.25</v>
      </c>
      <c r="O3378">
        <v>0</v>
      </c>
      <c r="P3378">
        <v>0</v>
      </c>
      <c r="Q3378">
        <v>7.25</v>
      </c>
    </row>
    <row r="3379" spans="1:17" x14ac:dyDescent="0.25">
      <c r="A3379" t="s">
        <v>623</v>
      </c>
      <c r="B3379" t="s">
        <v>1015</v>
      </c>
      <c r="C3379" t="s">
        <v>21</v>
      </c>
      <c r="D3379" t="s">
        <v>723</v>
      </c>
      <c r="E3379">
        <v>0</v>
      </c>
      <c r="F3379">
        <v>0</v>
      </c>
      <c r="G3379">
        <v>7.25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7.25</v>
      </c>
    </row>
    <row r="3380" spans="1:17" x14ac:dyDescent="0.25">
      <c r="A3380" t="s">
        <v>623</v>
      </c>
      <c r="B3380" t="s">
        <v>1015</v>
      </c>
      <c r="C3380" t="s">
        <v>21</v>
      </c>
      <c r="D3380" t="s">
        <v>968</v>
      </c>
      <c r="E3380">
        <v>14.14</v>
      </c>
      <c r="F3380">
        <v>7.25</v>
      </c>
      <c r="G3380">
        <v>7.25</v>
      </c>
      <c r="H3380">
        <v>7.25</v>
      </c>
      <c r="I3380">
        <v>0</v>
      </c>
      <c r="J3380">
        <v>7.25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43.14</v>
      </c>
    </row>
    <row r="3381" spans="1:17" x14ac:dyDescent="0.25">
      <c r="A3381" t="s">
        <v>623</v>
      </c>
      <c r="B3381" t="s">
        <v>1015</v>
      </c>
      <c r="C3381" t="s">
        <v>21</v>
      </c>
      <c r="D3381" t="s">
        <v>980</v>
      </c>
      <c r="E3381">
        <v>0</v>
      </c>
      <c r="F3381">
        <v>0</v>
      </c>
      <c r="G3381">
        <v>7.25</v>
      </c>
      <c r="H3381">
        <v>0</v>
      </c>
      <c r="I3381">
        <v>0</v>
      </c>
      <c r="J3381">
        <v>7.25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14.5</v>
      </c>
    </row>
    <row r="3382" spans="1:17" x14ac:dyDescent="0.25">
      <c r="A3382" t="s">
        <v>623</v>
      </c>
      <c r="B3382" t="s">
        <v>1015</v>
      </c>
      <c r="C3382" t="s">
        <v>21</v>
      </c>
      <c r="D3382" t="s">
        <v>625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7.25</v>
      </c>
      <c r="Q3382">
        <v>7.25</v>
      </c>
    </row>
    <row r="3383" spans="1:17" x14ac:dyDescent="0.25">
      <c r="A3383" t="s">
        <v>623</v>
      </c>
      <c r="B3383" t="s">
        <v>1015</v>
      </c>
      <c r="C3383" t="s">
        <v>21</v>
      </c>
      <c r="D3383" t="s">
        <v>943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7.25</v>
      </c>
      <c r="Q3383">
        <v>7.25</v>
      </c>
    </row>
    <row r="3384" spans="1:17" x14ac:dyDescent="0.25">
      <c r="A3384" t="s">
        <v>623</v>
      </c>
      <c r="B3384" t="s">
        <v>1015</v>
      </c>
      <c r="C3384" t="s">
        <v>21</v>
      </c>
      <c r="D3384" t="s">
        <v>91</v>
      </c>
      <c r="E3384">
        <v>0</v>
      </c>
      <c r="F3384">
        <v>0</v>
      </c>
      <c r="G3384">
        <v>7.25</v>
      </c>
      <c r="H3384">
        <v>0</v>
      </c>
      <c r="I3384">
        <v>7.25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7.25</v>
      </c>
      <c r="P3384">
        <v>0</v>
      </c>
      <c r="Q3384">
        <v>21.75</v>
      </c>
    </row>
    <row r="3385" spans="1:17" x14ac:dyDescent="0.25">
      <c r="A3385" t="s">
        <v>623</v>
      </c>
      <c r="B3385" t="s">
        <v>1015</v>
      </c>
      <c r="C3385" t="s">
        <v>21</v>
      </c>
      <c r="D3385" t="s">
        <v>424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7.25</v>
      </c>
      <c r="M3385">
        <v>7.25</v>
      </c>
      <c r="N3385">
        <v>0</v>
      </c>
      <c r="O3385">
        <v>0</v>
      </c>
      <c r="P3385">
        <v>14.5</v>
      </c>
      <c r="Q3385">
        <v>29</v>
      </c>
    </row>
    <row r="3386" spans="1:17" x14ac:dyDescent="0.25">
      <c r="A3386" t="s">
        <v>623</v>
      </c>
      <c r="B3386" t="s">
        <v>1015</v>
      </c>
      <c r="C3386" t="s">
        <v>21</v>
      </c>
      <c r="D3386" t="s">
        <v>118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7.25</v>
      </c>
      <c r="N3386">
        <v>0</v>
      </c>
      <c r="O3386">
        <v>7.25</v>
      </c>
      <c r="P3386">
        <v>0</v>
      </c>
      <c r="Q3386">
        <v>14.5</v>
      </c>
    </row>
    <row r="3387" spans="1:17" x14ac:dyDescent="0.25">
      <c r="A3387" t="s">
        <v>623</v>
      </c>
      <c r="B3387" t="s">
        <v>1015</v>
      </c>
      <c r="C3387" t="s">
        <v>21</v>
      </c>
      <c r="D3387" t="s">
        <v>649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21.75</v>
      </c>
      <c r="Q3387">
        <v>21.75</v>
      </c>
    </row>
    <row r="3388" spans="1:17" x14ac:dyDescent="0.25">
      <c r="A3388" t="s">
        <v>623</v>
      </c>
      <c r="B3388" t="s">
        <v>1015</v>
      </c>
      <c r="C3388" t="s">
        <v>87</v>
      </c>
      <c r="D3388" t="s">
        <v>975</v>
      </c>
      <c r="E3388">
        <v>0</v>
      </c>
      <c r="F3388">
        <v>7.07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7.07</v>
      </c>
    </row>
    <row r="3389" spans="1:17" x14ac:dyDescent="0.25">
      <c r="A3389" t="s">
        <v>623</v>
      </c>
      <c r="B3389" t="s">
        <v>1015</v>
      </c>
      <c r="C3389" t="s">
        <v>87</v>
      </c>
      <c r="D3389" t="s">
        <v>721</v>
      </c>
      <c r="E3389">
        <v>0</v>
      </c>
      <c r="F3389">
        <v>0</v>
      </c>
      <c r="G3389">
        <v>7.25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7.25</v>
      </c>
    </row>
    <row r="3390" spans="1:17" x14ac:dyDescent="0.25">
      <c r="A3390" t="s">
        <v>623</v>
      </c>
      <c r="B3390" t="s">
        <v>1015</v>
      </c>
      <c r="C3390" t="s">
        <v>14</v>
      </c>
      <c r="D3390" t="s">
        <v>970</v>
      </c>
      <c r="E3390">
        <v>0</v>
      </c>
      <c r="F3390">
        <v>0</v>
      </c>
      <c r="G3390">
        <v>7.25</v>
      </c>
      <c r="H3390">
        <v>7.25</v>
      </c>
      <c r="I3390">
        <v>7.25</v>
      </c>
      <c r="J3390">
        <v>0</v>
      </c>
      <c r="K3390">
        <v>0</v>
      </c>
      <c r="L3390">
        <v>0</v>
      </c>
      <c r="M3390">
        <v>7.25</v>
      </c>
      <c r="N3390">
        <v>0</v>
      </c>
      <c r="O3390">
        <v>7.25</v>
      </c>
      <c r="P3390">
        <v>14.5</v>
      </c>
      <c r="Q3390">
        <v>50.75</v>
      </c>
    </row>
    <row r="3391" spans="1:17" x14ac:dyDescent="0.25">
      <c r="A3391" t="s">
        <v>623</v>
      </c>
      <c r="B3391" t="s">
        <v>1015</v>
      </c>
      <c r="C3391" t="s">
        <v>14</v>
      </c>
      <c r="D3391" t="s">
        <v>969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7.25</v>
      </c>
      <c r="O3391">
        <v>0</v>
      </c>
      <c r="P3391">
        <v>0</v>
      </c>
      <c r="Q3391">
        <v>7.25</v>
      </c>
    </row>
    <row r="3392" spans="1:17" x14ac:dyDescent="0.25">
      <c r="A3392" t="s">
        <v>623</v>
      </c>
      <c r="B3392" t="s">
        <v>1015</v>
      </c>
      <c r="C3392" t="s">
        <v>14</v>
      </c>
      <c r="D3392" t="s">
        <v>747</v>
      </c>
      <c r="E3392">
        <v>0</v>
      </c>
      <c r="F3392">
        <v>0</v>
      </c>
      <c r="G3392">
        <v>7.25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7.25</v>
      </c>
    </row>
    <row r="3393" spans="1:17" x14ac:dyDescent="0.25">
      <c r="A3393" t="s">
        <v>623</v>
      </c>
      <c r="B3393" t="s">
        <v>1015</v>
      </c>
      <c r="C3393" t="s">
        <v>120</v>
      </c>
      <c r="D3393" t="s">
        <v>625</v>
      </c>
      <c r="E3393">
        <v>7.07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7.07</v>
      </c>
    </row>
    <row r="3394" spans="1:17" x14ac:dyDescent="0.25">
      <c r="A3394" t="s">
        <v>623</v>
      </c>
      <c r="B3394" t="s">
        <v>1016</v>
      </c>
      <c r="C3394" t="s">
        <v>27</v>
      </c>
      <c r="D3394" t="s">
        <v>723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7.13</v>
      </c>
      <c r="O3394">
        <v>0</v>
      </c>
      <c r="P3394">
        <v>0</v>
      </c>
      <c r="Q3394">
        <v>7.13</v>
      </c>
    </row>
    <row r="3395" spans="1:17" x14ac:dyDescent="0.25">
      <c r="A3395" t="s">
        <v>623</v>
      </c>
      <c r="B3395" t="s">
        <v>1016</v>
      </c>
      <c r="C3395" t="s">
        <v>27</v>
      </c>
      <c r="D3395" t="s">
        <v>721</v>
      </c>
      <c r="E3395">
        <v>0</v>
      </c>
      <c r="F3395">
        <v>0</v>
      </c>
      <c r="G3395">
        <v>0</v>
      </c>
      <c r="H3395">
        <v>7.13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7.13</v>
      </c>
    </row>
    <row r="3396" spans="1:17" x14ac:dyDescent="0.25">
      <c r="A3396" t="s">
        <v>623</v>
      </c>
      <c r="B3396" t="s">
        <v>1016</v>
      </c>
      <c r="C3396" t="s">
        <v>21</v>
      </c>
      <c r="D3396" t="s">
        <v>723</v>
      </c>
      <c r="E3396">
        <v>0</v>
      </c>
      <c r="F3396">
        <v>7.13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7.13</v>
      </c>
    </row>
    <row r="3397" spans="1:17" x14ac:dyDescent="0.25">
      <c r="A3397" t="s">
        <v>623</v>
      </c>
      <c r="B3397" t="s">
        <v>1016</v>
      </c>
      <c r="C3397" t="s">
        <v>21</v>
      </c>
      <c r="D3397" t="s">
        <v>630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7.13</v>
      </c>
      <c r="P3397">
        <v>0</v>
      </c>
      <c r="Q3397">
        <v>7.13</v>
      </c>
    </row>
    <row r="3398" spans="1:17" x14ac:dyDescent="0.25">
      <c r="A3398" t="s">
        <v>623</v>
      </c>
      <c r="B3398" t="s">
        <v>1016</v>
      </c>
      <c r="C3398" t="s">
        <v>21</v>
      </c>
      <c r="D3398" t="s">
        <v>943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7.13</v>
      </c>
      <c r="Q3398">
        <v>7.13</v>
      </c>
    </row>
    <row r="3399" spans="1:17" x14ac:dyDescent="0.25">
      <c r="A3399" t="s">
        <v>623</v>
      </c>
      <c r="B3399" t="s">
        <v>1016</v>
      </c>
      <c r="C3399" t="s">
        <v>21</v>
      </c>
      <c r="D3399" t="s">
        <v>91</v>
      </c>
      <c r="E3399">
        <v>0</v>
      </c>
      <c r="F3399">
        <v>0</v>
      </c>
      <c r="G3399">
        <v>7.13</v>
      </c>
      <c r="H3399">
        <v>0</v>
      </c>
      <c r="I3399">
        <v>7.13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14.26</v>
      </c>
    </row>
    <row r="3400" spans="1:17" x14ac:dyDescent="0.25">
      <c r="A3400" t="s">
        <v>623</v>
      </c>
      <c r="B3400" t="s">
        <v>1016</v>
      </c>
      <c r="C3400" t="s">
        <v>21</v>
      </c>
      <c r="D3400" t="s">
        <v>118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7.13</v>
      </c>
      <c r="N3400">
        <v>0</v>
      </c>
      <c r="O3400">
        <v>7.13</v>
      </c>
      <c r="P3400">
        <v>0</v>
      </c>
      <c r="Q3400">
        <v>14.26</v>
      </c>
    </row>
    <row r="3401" spans="1:17" x14ac:dyDescent="0.25">
      <c r="A3401" t="s">
        <v>623</v>
      </c>
      <c r="B3401" t="s">
        <v>1016</v>
      </c>
      <c r="C3401" t="s">
        <v>21</v>
      </c>
      <c r="D3401" t="s">
        <v>658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7.13</v>
      </c>
      <c r="Q3401">
        <v>7.13</v>
      </c>
    </row>
    <row r="3402" spans="1:17" x14ac:dyDescent="0.25">
      <c r="A3402" t="s">
        <v>623</v>
      </c>
      <c r="B3402" t="s">
        <v>1016</v>
      </c>
      <c r="C3402" t="s">
        <v>87</v>
      </c>
      <c r="D3402" t="s">
        <v>982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</row>
    <row r="3403" spans="1:17" x14ac:dyDescent="0.25">
      <c r="A3403" t="s">
        <v>623</v>
      </c>
      <c r="B3403" t="s">
        <v>1016</v>
      </c>
      <c r="C3403" t="s">
        <v>14</v>
      </c>
      <c r="D3403" t="s">
        <v>970</v>
      </c>
      <c r="E3403">
        <v>0</v>
      </c>
      <c r="F3403">
        <v>0</v>
      </c>
      <c r="G3403">
        <v>0</v>
      </c>
      <c r="H3403">
        <v>0</v>
      </c>
      <c r="I3403">
        <v>28.52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28.52</v>
      </c>
    </row>
    <row r="3404" spans="1:17" x14ac:dyDescent="0.25">
      <c r="A3404" t="s">
        <v>623</v>
      </c>
      <c r="B3404" t="s">
        <v>1016</v>
      </c>
      <c r="C3404" t="s">
        <v>14</v>
      </c>
      <c r="D3404" t="s">
        <v>747</v>
      </c>
      <c r="E3404">
        <v>0</v>
      </c>
      <c r="F3404">
        <v>0</v>
      </c>
      <c r="G3404">
        <v>7.13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7.13</v>
      </c>
    </row>
    <row r="3405" spans="1:17" x14ac:dyDescent="0.25">
      <c r="A3405" t="s">
        <v>623</v>
      </c>
      <c r="B3405" t="s">
        <v>1017</v>
      </c>
      <c r="C3405" t="s">
        <v>21</v>
      </c>
      <c r="D3405" t="s">
        <v>69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7.25</v>
      </c>
      <c r="O3405">
        <v>0</v>
      </c>
      <c r="P3405">
        <v>0</v>
      </c>
      <c r="Q3405">
        <v>7.25</v>
      </c>
    </row>
    <row r="3406" spans="1:17" x14ac:dyDescent="0.25">
      <c r="A3406" t="s">
        <v>623</v>
      </c>
      <c r="B3406" t="s">
        <v>1017</v>
      </c>
      <c r="C3406" t="s">
        <v>14</v>
      </c>
      <c r="D3406" t="s">
        <v>771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7.25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7.25</v>
      </c>
    </row>
    <row r="3407" spans="1:17" x14ac:dyDescent="0.25">
      <c r="A3407" t="s">
        <v>623</v>
      </c>
      <c r="B3407" t="s">
        <v>1017</v>
      </c>
      <c r="C3407" t="s">
        <v>14</v>
      </c>
      <c r="D3407" t="s">
        <v>970</v>
      </c>
      <c r="E3407">
        <v>0</v>
      </c>
      <c r="F3407">
        <v>0</v>
      </c>
      <c r="G3407">
        <v>0</v>
      </c>
      <c r="H3407">
        <v>0</v>
      </c>
      <c r="I3407">
        <v>21.75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21.75</v>
      </c>
    </row>
    <row r="3408" spans="1:17" x14ac:dyDescent="0.25">
      <c r="A3408" t="s">
        <v>623</v>
      </c>
      <c r="B3408" t="s">
        <v>1018</v>
      </c>
      <c r="C3408" t="s">
        <v>27</v>
      </c>
      <c r="D3408" t="s">
        <v>122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67.930000000000007</v>
      </c>
      <c r="N3408">
        <v>0</v>
      </c>
      <c r="O3408">
        <v>0</v>
      </c>
      <c r="P3408">
        <v>0</v>
      </c>
      <c r="Q3408">
        <v>67.930000000000007</v>
      </c>
    </row>
    <row r="3409" spans="1:17" x14ac:dyDescent="0.25">
      <c r="A3409" t="s">
        <v>623</v>
      </c>
      <c r="B3409" t="s">
        <v>1018</v>
      </c>
      <c r="C3409" t="s">
        <v>27</v>
      </c>
      <c r="D3409" t="s">
        <v>63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84.91</v>
      </c>
      <c r="O3409">
        <v>0</v>
      </c>
      <c r="P3409">
        <v>0</v>
      </c>
      <c r="Q3409">
        <v>84.91</v>
      </c>
    </row>
    <row r="3410" spans="1:17" x14ac:dyDescent="0.25">
      <c r="A3410" t="s">
        <v>623</v>
      </c>
      <c r="B3410" t="s">
        <v>1018</v>
      </c>
      <c r="C3410" t="s">
        <v>21</v>
      </c>
      <c r="D3410" t="s">
        <v>69</v>
      </c>
      <c r="E3410">
        <v>0</v>
      </c>
      <c r="F3410">
        <v>84.91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84.91</v>
      </c>
    </row>
    <row r="3411" spans="1:17" x14ac:dyDescent="0.25">
      <c r="A3411" t="s">
        <v>623</v>
      </c>
      <c r="B3411" t="s">
        <v>1018</v>
      </c>
      <c r="C3411" t="s">
        <v>21</v>
      </c>
      <c r="D3411" t="s">
        <v>504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84.91</v>
      </c>
      <c r="O3411">
        <v>0</v>
      </c>
      <c r="P3411">
        <v>0</v>
      </c>
      <c r="Q3411">
        <v>84.91</v>
      </c>
    </row>
    <row r="3412" spans="1:17" x14ac:dyDescent="0.25">
      <c r="A3412" t="s">
        <v>623</v>
      </c>
      <c r="B3412" t="s">
        <v>1018</v>
      </c>
      <c r="C3412" t="s">
        <v>21</v>
      </c>
      <c r="D3412" t="s">
        <v>424</v>
      </c>
      <c r="E3412">
        <v>0</v>
      </c>
      <c r="F3412">
        <v>0</v>
      </c>
      <c r="G3412">
        <v>0</v>
      </c>
      <c r="H3412">
        <v>0</v>
      </c>
      <c r="I3412">
        <v>84.91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84.91</v>
      </c>
    </row>
    <row r="3413" spans="1:17" x14ac:dyDescent="0.25">
      <c r="A3413" t="s">
        <v>623</v>
      </c>
      <c r="B3413" t="s">
        <v>1018</v>
      </c>
      <c r="C3413" t="s">
        <v>21</v>
      </c>
      <c r="D3413" t="s">
        <v>649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84.91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84.91</v>
      </c>
    </row>
    <row r="3414" spans="1:17" x14ac:dyDescent="0.25">
      <c r="A3414" t="s">
        <v>623</v>
      </c>
      <c r="B3414" t="s">
        <v>1018</v>
      </c>
      <c r="C3414" t="s">
        <v>21</v>
      </c>
      <c r="D3414" t="s">
        <v>659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84.91</v>
      </c>
      <c r="P3414">
        <v>0</v>
      </c>
      <c r="Q3414">
        <v>84.91</v>
      </c>
    </row>
    <row r="3415" spans="1:17" x14ac:dyDescent="0.25">
      <c r="A3415" t="s">
        <v>623</v>
      </c>
      <c r="B3415" t="s">
        <v>1018</v>
      </c>
      <c r="C3415" t="s">
        <v>87</v>
      </c>
      <c r="D3415" t="s">
        <v>943</v>
      </c>
      <c r="E3415">
        <v>0</v>
      </c>
      <c r="F3415">
        <v>84.91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84.91</v>
      </c>
    </row>
    <row r="3416" spans="1:17" ht="15.75" thickBot="1" x14ac:dyDescent="0.3">
      <c r="E3416" s="2">
        <f>SUM(E2706:E3415)</f>
        <v>4104.4800000000023</v>
      </c>
      <c r="F3416" s="2">
        <f t="shared" ref="F3416:Q3416" si="63">SUM(F2706:F3415)</f>
        <v>5147.3699999999953</v>
      </c>
      <c r="G3416" s="2">
        <f t="shared" si="63"/>
        <v>7799.7799999999934</v>
      </c>
      <c r="H3416" s="2">
        <f t="shared" si="63"/>
        <v>6014.8199999999979</v>
      </c>
      <c r="I3416" s="2">
        <f t="shared" si="63"/>
        <v>6335.2499999999982</v>
      </c>
      <c r="J3416" s="2">
        <f t="shared" si="63"/>
        <v>7223.2199999999993</v>
      </c>
      <c r="K3416" s="2">
        <f t="shared" si="63"/>
        <v>6118.3399999999983</v>
      </c>
      <c r="L3416" s="2">
        <f t="shared" si="63"/>
        <v>3633.389999999999</v>
      </c>
      <c r="M3416" s="2">
        <f t="shared" si="63"/>
        <v>8160.2499999999964</v>
      </c>
      <c r="N3416" s="2">
        <f t="shared" si="63"/>
        <v>9906.7999999999884</v>
      </c>
      <c r="O3416" s="2">
        <f t="shared" si="63"/>
        <v>11117.719999999994</v>
      </c>
      <c r="P3416" s="2">
        <f t="shared" si="63"/>
        <v>10515.109999999997</v>
      </c>
      <c r="Q3416" s="2">
        <f t="shared" si="63"/>
        <v>86076.530000000319</v>
      </c>
    </row>
    <row r="3417" spans="1:17" x14ac:dyDescent="0.25">
      <c r="A3417" t="s">
        <v>695</v>
      </c>
      <c r="B3417" t="s">
        <v>696</v>
      </c>
      <c r="C3417" t="s">
        <v>697</v>
      </c>
      <c r="D3417" t="s">
        <v>698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</row>
    <row r="3418" spans="1:17" x14ac:dyDescent="0.25">
      <c r="A3418" t="s">
        <v>699</v>
      </c>
      <c r="B3418" t="s">
        <v>700</v>
      </c>
      <c r="C3418" t="s">
        <v>701</v>
      </c>
      <c r="D3418" t="s">
        <v>702</v>
      </c>
      <c r="E3418">
        <v>21800.87</v>
      </c>
      <c r="F3418">
        <v>37929.1</v>
      </c>
      <c r="G3418">
        <v>64358.31</v>
      </c>
      <c r="H3418">
        <v>40690.79</v>
      </c>
      <c r="I3418">
        <v>50682.81</v>
      </c>
      <c r="J3418">
        <v>60713.94</v>
      </c>
      <c r="K3418">
        <v>47101.86</v>
      </c>
      <c r="L3418">
        <v>42265.69</v>
      </c>
      <c r="M3418">
        <v>74539.58</v>
      </c>
      <c r="N3418">
        <v>76775.649999999994</v>
      </c>
      <c r="O3418">
        <v>123416.09</v>
      </c>
      <c r="P3418">
        <v>75151.58</v>
      </c>
      <c r="Q3418">
        <v>715426.27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topLeftCell="H1" workbookViewId="0">
      <selection activeCell="V27" sqref="V27"/>
    </sheetView>
  </sheetViews>
  <sheetFormatPr baseColWidth="10"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>
        <v>1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</row>
    <row r="2" spans="1:30" x14ac:dyDescent="0.25">
      <c r="A2">
        <v>14</v>
      </c>
      <c r="B2">
        <v>188.11</v>
      </c>
      <c r="C2">
        <v>293.56</v>
      </c>
      <c r="D2">
        <v>498.12</v>
      </c>
      <c r="E2">
        <v>314.94</v>
      </c>
      <c r="F2">
        <v>392.27</v>
      </c>
      <c r="G2">
        <v>469.91</v>
      </c>
      <c r="H2">
        <v>364.55</v>
      </c>
      <c r="I2">
        <v>327.13</v>
      </c>
      <c r="J2">
        <v>576.91999999999996</v>
      </c>
      <c r="K2">
        <v>594.23</v>
      </c>
      <c r="L2">
        <v>955.21</v>
      </c>
      <c r="M2">
        <v>581.66</v>
      </c>
      <c r="N2">
        <v>5556.6100000000006</v>
      </c>
      <c r="P2" s="10">
        <v>14</v>
      </c>
      <c r="Q2">
        <v>188.11</v>
      </c>
      <c r="R2">
        <v>293.54999999999995</v>
      </c>
      <c r="S2">
        <v>498.13</v>
      </c>
      <c r="T2">
        <v>314.93999999999994</v>
      </c>
      <c r="U2">
        <v>392.26</v>
      </c>
      <c r="V2">
        <v>469.90000000000003</v>
      </c>
      <c r="W2">
        <v>364.54999999999995</v>
      </c>
      <c r="X2">
        <v>327.13</v>
      </c>
      <c r="Y2">
        <v>576.92000000000007</v>
      </c>
      <c r="Z2">
        <v>594.23</v>
      </c>
      <c r="AA2">
        <v>955.21</v>
      </c>
      <c r="AB2">
        <v>581.65</v>
      </c>
      <c r="AC2">
        <v>5556.5800000000017</v>
      </c>
      <c r="AD2">
        <f>+N2-AC2</f>
        <v>2.9999999998835847E-2</v>
      </c>
    </row>
    <row r="3" spans="1:30" x14ac:dyDescent="0.25">
      <c r="A3">
        <v>17</v>
      </c>
      <c r="B3">
        <v>28.32</v>
      </c>
      <c r="C3">
        <v>44.2</v>
      </c>
      <c r="D3">
        <v>74.989999999999995</v>
      </c>
      <c r="E3">
        <v>47.41</v>
      </c>
      <c r="F3">
        <v>59.06</v>
      </c>
      <c r="G3">
        <v>70.739999999999995</v>
      </c>
      <c r="H3">
        <v>54.88</v>
      </c>
      <c r="I3">
        <v>49.25</v>
      </c>
      <c r="J3">
        <v>86.85</v>
      </c>
      <c r="K3">
        <v>89.46</v>
      </c>
      <c r="L3">
        <v>143.81</v>
      </c>
      <c r="M3">
        <v>87.57</v>
      </c>
      <c r="N3">
        <v>836.54</v>
      </c>
      <c r="P3" s="10">
        <v>17</v>
      </c>
      <c r="Q3">
        <v>28.32</v>
      </c>
      <c r="R3">
        <v>0</v>
      </c>
      <c r="S3">
        <v>74.989999999999995</v>
      </c>
      <c r="T3">
        <v>47.410000000000004</v>
      </c>
      <c r="U3">
        <v>59.06</v>
      </c>
      <c r="V3">
        <v>70.739999999999995</v>
      </c>
      <c r="W3">
        <v>54.88</v>
      </c>
      <c r="X3">
        <v>49.25</v>
      </c>
      <c r="Y3">
        <v>86.85</v>
      </c>
      <c r="Z3">
        <v>0</v>
      </c>
      <c r="AA3">
        <v>0</v>
      </c>
      <c r="AB3">
        <v>0</v>
      </c>
      <c r="AC3">
        <v>471.5</v>
      </c>
      <c r="AD3">
        <f t="shared" ref="AD3:AD39" si="0">+N3-AC3</f>
        <v>365.03999999999996</v>
      </c>
    </row>
    <row r="4" spans="1:30" x14ac:dyDescent="0.25">
      <c r="A4">
        <v>18</v>
      </c>
      <c r="B4">
        <v>2.1</v>
      </c>
      <c r="C4">
        <v>3.28</v>
      </c>
      <c r="D4">
        <v>5.56</v>
      </c>
      <c r="E4">
        <v>3.52</v>
      </c>
      <c r="F4">
        <v>4.38</v>
      </c>
      <c r="G4">
        <v>5.25</v>
      </c>
      <c r="H4">
        <v>4.07</v>
      </c>
      <c r="I4">
        <v>3.65</v>
      </c>
      <c r="J4">
        <v>6.44</v>
      </c>
      <c r="K4">
        <v>6.64</v>
      </c>
      <c r="L4">
        <v>10.67</v>
      </c>
      <c r="M4">
        <v>6.49</v>
      </c>
      <c r="N4">
        <v>62.050000000000004</v>
      </c>
      <c r="P4" s="10">
        <v>18</v>
      </c>
      <c r="Q4">
        <v>0</v>
      </c>
      <c r="R4">
        <v>0</v>
      </c>
      <c r="S4">
        <v>0</v>
      </c>
      <c r="T4">
        <v>0</v>
      </c>
      <c r="U4">
        <v>4.38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4.38</v>
      </c>
      <c r="AD4">
        <f t="shared" si="0"/>
        <v>57.67</v>
      </c>
    </row>
    <row r="5" spans="1:30" x14ac:dyDescent="0.25">
      <c r="A5">
        <v>21</v>
      </c>
      <c r="B5">
        <v>140.85</v>
      </c>
      <c r="C5">
        <v>219.8</v>
      </c>
      <c r="D5">
        <v>372.95</v>
      </c>
      <c r="E5">
        <v>235.8</v>
      </c>
      <c r="F5">
        <v>293.7</v>
      </c>
      <c r="G5">
        <v>351.83</v>
      </c>
      <c r="H5">
        <v>272.95</v>
      </c>
      <c r="I5">
        <v>244.93</v>
      </c>
      <c r="J5">
        <v>431.95</v>
      </c>
      <c r="K5">
        <v>444.91</v>
      </c>
      <c r="L5">
        <v>715.19</v>
      </c>
      <c r="M5">
        <v>435.5</v>
      </c>
      <c r="N5">
        <v>4160.3599999999997</v>
      </c>
      <c r="P5" s="10">
        <v>21</v>
      </c>
      <c r="Q5">
        <v>140.86000000000001</v>
      </c>
      <c r="R5">
        <v>219.8</v>
      </c>
      <c r="S5">
        <v>372.94000000000005</v>
      </c>
      <c r="T5">
        <v>235.8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969.40000000000009</v>
      </c>
      <c r="AD5">
        <f t="shared" si="0"/>
        <v>3190.9599999999996</v>
      </c>
    </row>
    <row r="6" spans="1:30" x14ac:dyDescent="0.25">
      <c r="A6">
        <v>22</v>
      </c>
      <c r="B6">
        <v>59.5</v>
      </c>
      <c r="C6">
        <v>92.86</v>
      </c>
      <c r="D6">
        <v>157.56</v>
      </c>
      <c r="E6">
        <v>99.62</v>
      </c>
      <c r="F6">
        <v>124.08</v>
      </c>
      <c r="G6">
        <v>148.63999999999999</v>
      </c>
      <c r="H6">
        <v>115.31</v>
      </c>
      <c r="I6">
        <v>103.48</v>
      </c>
      <c r="J6">
        <v>182.49</v>
      </c>
      <c r="K6">
        <v>187.96</v>
      </c>
      <c r="L6">
        <v>302.14999999999998</v>
      </c>
      <c r="M6">
        <v>183.99</v>
      </c>
      <c r="N6">
        <v>1757.64</v>
      </c>
      <c r="P6" s="10">
        <v>22</v>
      </c>
      <c r="Q6">
        <v>59.5</v>
      </c>
      <c r="R6">
        <v>92.86</v>
      </c>
      <c r="S6">
        <v>157.56</v>
      </c>
      <c r="T6">
        <v>0</v>
      </c>
      <c r="U6">
        <v>0</v>
      </c>
      <c r="V6">
        <v>148.63999999999999</v>
      </c>
      <c r="W6">
        <v>115.31</v>
      </c>
      <c r="X6">
        <v>103.48</v>
      </c>
      <c r="Y6">
        <v>182.48999999999998</v>
      </c>
      <c r="Z6">
        <v>187.98000000000002</v>
      </c>
      <c r="AA6">
        <v>302.15999999999997</v>
      </c>
      <c r="AB6">
        <v>183.99</v>
      </c>
      <c r="AC6">
        <v>1533.9700000000003</v>
      </c>
      <c r="AD6">
        <f t="shared" si="0"/>
        <v>223.66999999999985</v>
      </c>
    </row>
    <row r="7" spans="1:30" x14ac:dyDescent="0.25">
      <c r="A7">
        <v>23</v>
      </c>
      <c r="B7">
        <v>47.92</v>
      </c>
      <c r="C7">
        <v>74.77</v>
      </c>
      <c r="D7">
        <v>126.88</v>
      </c>
      <c r="E7">
        <v>80.22</v>
      </c>
      <c r="F7">
        <v>99.92</v>
      </c>
      <c r="G7">
        <v>119.69</v>
      </c>
      <c r="H7">
        <v>92.86</v>
      </c>
      <c r="I7">
        <v>83.32</v>
      </c>
      <c r="J7">
        <v>146.94999999999999</v>
      </c>
      <c r="K7">
        <v>151.36000000000001</v>
      </c>
      <c r="L7">
        <v>243.3</v>
      </c>
      <c r="M7">
        <v>148.16</v>
      </c>
      <c r="N7">
        <v>1415.3500000000001</v>
      </c>
      <c r="P7" s="10">
        <v>23</v>
      </c>
      <c r="Q7">
        <v>47.92</v>
      </c>
      <c r="R7">
        <v>74.77</v>
      </c>
      <c r="S7">
        <v>126.88</v>
      </c>
      <c r="T7">
        <v>0</v>
      </c>
      <c r="U7">
        <v>99.93</v>
      </c>
      <c r="V7">
        <v>119.68</v>
      </c>
      <c r="W7">
        <v>92.86</v>
      </c>
      <c r="X7">
        <v>0</v>
      </c>
      <c r="Y7">
        <v>146.94999999999999</v>
      </c>
      <c r="Z7">
        <v>151.36000000000001</v>
      </c>
      <c r="AA7">
        <v>243.3</v>
      </c>
      <c r="AB7">
        <v>0</v>
      </c>
      <c r="AC7">
        <v>1103.6500000000003</v>
      </c>
      <c r="AD7">
        <f t="shared" si="0"/>
        <v>311.69999999999982</v>
      </c>
    </row>
    <row r="8" spans="1:30" x14ac:dyDescent="0.25">
      <c r="A8">
        <v>24</v>
      </c>
      <c r="B8">
        <v>10995.65</v>
      </c>
      <c r="C8">
        <v>17159.27</v>
      </c>
      <c r="D8">
        <v>29115.93</v>
      </c>
      <c r="E8">
        <v>18408.61</v>
      </c>
      <c r="F8">
        <v>22929.11</v>
      </c>
      <c r="G8">
        <v>27467.14</v>
      </c>
      <c r="H8">
        <v>21308.91</v>
      </c>
      <c r="I8">
        <v>19121.21</v>
      </c>
      <c r="J8">
        <v>33721.93</v>
      </c>
      <c r="K8">
        <v>34733.64</v>
      </c>
      <c r="L8">
        <v>55834.06</v>
      </c>
      <c r="M8">
        <v>33998.93</v>
      </c>
      <c r="N8">
        <v>324794.38999999996</v>
      </c>
      <c r="P8" s="10">
        <v>24</v>
      </c>
      <c r="Q8">
        <v>10995.67</v>
      </c>
      <c r="R8">
        <v>17159.220000000008</v>
      </c>
      <c r="S8">
        <v>29115.930000000008</v>
      </c>
      <c r="T8">
        <v>18408.649999999994</v>
      </c>
      <c r="U8">
        <v>22929.079999999987</v>
      </c>
      <c r="V8">
        <v>27467.129999999997</v>
      </c>
      <c r="W8">
        <v>21308.94</v>
      </c>
      <c r="X8">
        <v>19121.229999999992</v>
      </c>
      <c r="Y8">
        <v>33721.919999999998</v>
      </c>
      <c r="Z8">
        <v>34733.630000000005</v>
      </c>
      <c r="AA8">
        <v>55834.029999999992</v>
      </c>
      <c r="AB8">
        <v>33998.929999999993</v>
      </c>
      <c r="AC8">
        <v>324794.3599999994</v>
      </c>
      <c r="AD8">
        <f t="shared" si="0"/>
        <v>3.0000000551808625E-2</v>
      </c>
    </row>
    <row r="9" spans="1:30" x14ac:dyDescent="0.25">
      <c r="A9">
        <v>27</v>
      </c>
      <c r="B9">
        <v>621</v>
      </c>
      <c r="C9">
        <v>969.1</v>
      </c>
      <c r="D9">
        <v>1644.37</v>
      </c>
      <c r="E9">
        <v>1039.6600000000001</v>
      </c>
      <c r="F9">
        <v>1294.96</v>
      </c>
      <c r="G9">
        <v>1551.26</v>
      </c>
      <c r="H9">
        <v>1203.46</v>
      </c>
      <c r="I9">
        <v>1079.9000000000001</v>
      </c>
      <c r="J9">
        <v>1904.51</v>
      </c>
      <c r="K9">
        <v>1961.64</v>
      </c>
      <c r="L9">
        <v>3153.33</v>
      </c>
      <c r="M9">
        <v>1920.15</v>
      </c>
      <c r="N9">
        <v>18343.340000000004</v>
      </c>
      <c r="P9" s="10">
        <v>27</v>
      </c>
      <c r="Q9">
        <v>621.01999999999987</v>
      </c>
      <c r="R9">
        <v>969.12</v>
      </c>
      <c r="S9">
        <v>1644.3799999999994</v>
      </c>
      <c r="T9">
        <v>1039.6299999999997</v>
      </c>
      <c r="U9">
        <v>1294.9200000000005</v>
      </c>
      <c r="V9">
        <v>1551.27</v>
      </c>
      <c r="W9">
        <v>1203.4499999999998</v>
      </c>
      <c r="X9">
        <v>1079.9000000000001</v>
      </c>
      <c r="Y9">
        <v>1904.51</v>
      </c>
      <c r="Z9">
        <v>0</v>
      </c>
      <c r="AA9">
        <v>3153.33</v>
      </c>
      <c r="AB9">
        <v>1920.15</v>
      </c>
      <c r="AC9">
        <v>16381.679999999997</v>
      </c>
      <c r="AD9">
        <f t="shared" si="0"/>
        <v>1961.6600000000071</v>
      </c>
    </row>
    <row r="10" spans="1:30" x14ac:dyDescent="0.25">
      <c r="A10">
        <v>28</v>
      </c>
      <c r="B10">
        <v>1410.89</v>
      </c>
      <c r="C10">
        <v>2201.77</v>
      </c>
      <c r="D10">
        <v>3735.98</v>
      </c>
      <c r="E10">
        <v>2362.08</v>
      </c>
      <c r="F10">
        <v>2942.12</v>
      </c>
      <c r="G10">
        <v>3524.41</v>
      </c>
      <c r="H10">
        <v>2734.23</v>
      </c>
      <c r="I10">
        <v>2453.52</v>
      </c>
      <c r="J10">
        <v>4326.99</v>
      </c>
      <c r="K10">
        <v>4456.8100000000004</v>
      </c>
      <c r="L10">
        <v>7164.28</v>
      </c>
      <c r="M10">
        <v>4362.53</v>
      </c>
      <c r="N10">
        <v>41675.61</v>
      </c>
      <c r="P10" s="10">
        <v>28</v>
      </c>
      <c r="Q10">
        <v>0</v>
      </c>
      <c r="R10">
        <v>0</v>
      </c>
      <c r="S10">
        <v>0</v>
      </c>
      <c r="T10">
        <v>0</v>
      </c>
      <c r="U10">
        <v>0</v>
      </c>
      <c r="V10">
        <v>3524.4199999999996</v>
      </c>
      <c r="W10">
        <v>2734.2599999999998</v>
      </c>
      <c r="X10">
        <v>2453.5</v>
      </c>
      <c r="Y10">
        <v>4327.0299999999952</v>
      </c>
      <c r="Z10">
        <v>4456.8199999999979</v>
      </c>
      <c r="AA10">
        <v>7164.2799999999961</v>
      </c>
      <c r="AB10">
        <v>4362.5699999999979</v>
      </c>
      <c r="AC10">
        <v>29022.880000000067</v>
      </c>
      <c r="AD10">
        <f t="shared" si="0"/>
        <v>12652.729999999934</v>
      </c>
    </row>
    <row r="11" spans="1:30" x14ac:dyDescent="0.25">
      <c r="A11">
        <v>29</v>
      </c>
      <c r="B11">
        <v>24.42</v>
      </c>
      <c r="C11">
        <v>38.11</v>
      </c>
      <c r="D11">
        <v>64.66</v>
      </c>
      <c r="E11">
        <v>40.880000000000003</v>
      </c>
      <c r="F11">
        <v>50.92</v>
      </c>
      <c r="G11">
        <v>61</v>
      </c>
      <c r="H11">
        <v>47.32</v>
      </c>
      <c r="I11">
        <v>42.46</v>
      </c>
      <c r="J11">
        <v>74.89</v>
      </c>
      <c r="K11">
        <v>77.13</v>
      </c>
      <c r="L11">
        <v>123.99</v>
      </c>
      <c r="M11">
        <v>75.5</v>
      </c>
      <c r="N11">
        <v>721.28</v>
      </c>
      <c r="P11" s="10">
        <v>29</v>
      </c>
      <c r="Q11">
        <v>0</v>
      </c>
      <c r="R11">
        <v>0</v>
      </c>
      <c r="S11">
        <v>0</v>
      </c>
      <c r="T11">
        <v>0</v>
      </c>
      <c r="U11">
        <v>0</v>
      </c>
      <c r="V11">
        <v>61</v>
      </c>
      <c r="W11">
        <v>47.31</v>
      </c>
      <c r="X11">
        <v>0</v>
      </c>
      <c r="Y11">
        <v>74.89</v>
      </c>
      <c r="Z11">
        <v>0</v>
      </c>
      <c r="AA11">
        <v>123.99</v>
      </c>
      <c r="AB11">
        <v>75.5</v>
      </c>
      <c r="AC11">
        <v>382.69</v>
      </c>
      <c r="AD11">
        <f t="shared" si="0"/>
        <v>338.59</v>
      </c>
    </row>
    <row r="12" spans="1:30" x14ac:dyDescent="0.25">
      <c r="A12">
        <v>30</v>
      </c>
      <c r="B12">
        <v>18.559999999999999</v>
      </c>
      <c r="C12">
        <v>28.97</v>
      </c>
      <c r="D12">
        <v>49.15</v>
      </c>
      <c r="E12">
        <v>31.08</v>
      </c>
      <c r="F12">
        <v>38.71</v>
      </c>
      <c r="G12">
        <v>46.37</v>
      </c>
      <c r="H12">
        <v>35.97</v>
      </c>
      <c r="I12">
        <v>32.28</v>
      </c>
      <c r="J12">
        <v>56.93</v>
      </c>
      <c r="K12">
        <v>58.64</v>
      </c>
      <c r="L12">
        <v>94.26</v>
      </c>
      <c r="M12">
        <v>57.4</v>
      </c>
      <c r="N12">
        <v>548.32000000000005</v>
      </c>
      <c r="P12" s="10">
        <v>30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35.97</v>
      </c>
      <c r="X12">
        <v>0</v>
      </c>
      <c r="Y12">
        <v>56.93</v>
      </c>
      <c r="Z12">
        <v>0</v>
      </c>
      <c r="AA12">
        <v>94.26</v>
      </c>
      <c r="AB12">
        <v>57.4</v>
      </c>
      <c r="AC12">
        <v>244.56</v>
      </c>
      <c r="AD12">
        <f t="shared" si="0"/>
        <v>303.76000000000005</v>
      </c>
    </row>
    <row r="13" spans="1:30" x14ac:dyDescent="0.25">
      <c r="A13">
        <v>31</v>
      </c>
      <c r="B13">
        <v>16.010000000000002</v>
      </c>
      <c r="C13">
        <v>24.98</v>
      </c>
      <c r="D13">
        <v>42.39</v>
      </c>
      <c r="E13">
        <v>26.8</v>
      </c>
      <c r="F13">
        <v>33.380000000000003</v>
      </c>
      <c r="G13">
        <v>39.99</v>
      </c>
      <c r="H13">
        <v>31.03</v>
      </c>
      <c r="I13">
        <v>27.84</v>
      </c>
      <c r="J13">
        <v>49.1</v>
      </c>
      <c r="K13">
        <v>50.57</v>
      </c>
      <c r="L13">
        <v>81.290000000000006</v>
      </c>
      <c r="M13">
        <v>49.5</v>
      </c>
      <c r="N13">
        <v>472.88000000000005</v>
      </c>
      <c r="P13" s="10">
        <v>31</v>
      </c>
      <c r="Q13">
        <v>16.010000000000002</v>
      </c>
      <c r="R13">
        <v>24.98</v>
      </c>
      <c r="S13">
        <v>0</v>
      </c>
      <c r="T13">
        <v>26.79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81.289999999999992</v>
      </c>
      <c r="AB13">
        <v>49.5</v>
      </c>
      <c r="AC13">
        <v>198.57</v>
      </c>
      <c r="AD13">
        <f t="shared" si="0"/>
        <v>274.31000000000006</v>
      </c>
    </row>
    <row r="14" spans="1:30" x14ac:dyDescent="0.25">
      <c r="A14">
        <v>34</v>
      </c>
      <c r="B14">
        <v>45.44</v>
      </c>
      <c r="C14">
        <v>70.91</v>
      </c>
      <c r="D14">
        <v>120.33</v>
      </c>
      <c r="E14">
        <v>76.08</v>
      </c>
      <c r="F14">
        <v>94.76</v>
      </c>
      <c r="G14">
        <v>113.51</v>
      </c>
      <c r="H14">
        <v>88.06</v>
      </c>
      <c r="I14">
        <v>79.02</v>
      </c>
      <c r="J14">
        <v>139.36000000000001</v>
      </c>
      <c r="K14">
        <v>143.54</v>
      </c>
      <c r="L14">
        <v>230.74</v>
      </c>
      <c r="M14">
        <v>140.51</v>
      </c>
      <c r="N14">
        <v>1342.26</v>
      </c>
      <c r="P14" s="10">
        <v>34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88.050000000000011</v>
      </c>
      <c r="X14">
        <v>0</v>
      </c>
      <c r="Y14">
        <v>139.35999999999999</v>
      </c>
      <c r="Z14">
        <v>0</v>
      </c>
      <c r="AA14">
        <v>0</v>
      </c>
      <c r="AB14">
        <v>0</v>
      </c>
      <c r="AC14">
        <v>227.40999999999997</v>
      </c>
      <c r="AD14">
        <f t="shared" si="0"/>
        <v>1114.8499999999999</v>
      </c>
    </row>
    <row r="15" spans="1:30" x14ac:dyDescent="0.25">
      <c r="A15">
        <v>59</v>
      </c>
      <c r="B15">
        <v>1893.5</v>
      </c>
      <c r="C15">
        <v>2954.9</v>
      </c>
      <c r="D15">
        <v>5013.88</v>
      </c>
      <c r="E15">
        <v>3170.04</v>
      </c>
      <c r="F15">
        <v>3948.49</v>
      </c>
      <c r="G15">
        <v>4729.95</v>
      </c>
      <c r="H15">
        <v>3669.48</v>
      </c>
      <c r="I15">
        <v>3292.75</v>
      </c>
      <c r="J15">
        <v>5807.05</v>
      </c>
      <c r="K15">
        <v>5981.27</v>
      </c>
      <c r="L15">
        <v>9614.85</v>
      </c>
      <c r="M15">
        <v>5854.75</v>
      </c>
      <c r="N15">
        <v>55930.909999999996</v>
      </c>
      <c r="P15" s="10">
        <v>59</v>
      </c>
      <c r="Q15">
        <v>1893.5</v>
      </c>
      <c r="R15">
        <v>2954.9</v>
      </c>
      <c r="S15">
        <v>5013.8900000000003</v>
      </c>
      <c r="T15">
        <v>3170.0399999999995</v>
      </c>
      <c r="U15">
        <v>3948.4800000000005</v>
      </c>
      <c r="V15">
        <v>4729.95</v>
      </c>
      <c r="W15">
        <v>3669.48</v>
      </c>
      <c r="X15">
        <v>3292.75</v>
      </c>
      <c r="Y15">
        <v>5807.0599999999995</v>
      </c>
      <c r="Z15">
        <v>5981.24</v>
      </c>
      <c r="AA15">
        <v>9614.8700000000008</v>
      </c>
      <c r="AB15">
        <v>5854.7599999999993</v>
      </c>
      <c r="AC15">
        <v>55930.919999999976</v>
      </c>
      <c r="AD15">
        <f t="shared" si="0"/>
        <v>-9.9999999802093953E-3</v>
      </c>
    </row>
    <row r="16" spans="1:30" x14ac:dyDescent="0.25">
      <c r="A16">
        <v>61</v>
      </c>
      <c r="B16">
        <v>1.94</v>
      </c>
      <c r="C16">
        <v>3.02</v>
      </c>
      <c r="D16">
        <v>5.13</v>
      </c>
      <c r="E16">
        <v>3.24</v>
      </c>
      <c r="F16">
        <v>4.04</v>
      </c>
      <c r="G16">
        <v>4.84</v>
      </c>
      <c r="H16">
        <v>3.75</v>
      </c>
      <c r="I16">
        <v>3.37</v>
      </c>
      <c r="J16">
        <v>5.94</v>
      </c>
      <c r="K16">
        <v>6.12</v>
      </c>
      <c r="L16">
        <v>9.83</v>
      </c>
      <c r="M16">
        <v>5.99</v>
      </c>
      <c r="N16">
        <v>57.21</v>
      </c>
      <c r="P16" s="10">
        <v>61</v>
      </c>
      <c r="Q16">
        <v>0</v>
      </c>
      <c r="R16">
        <v>0</v>
      </c>
      <c r="S16">
        <v>5.13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5.13</v>
      </c>
      <c r="AD16">
        <f t="shared" si="0"/>
        <v>52.08</v>
      </c>
    </row>
    <row r="17" spans="1:30" x14ac:dyDescent="0.25">
      <c r="A17">
        <v>65</v>
      </c>
      <c r="B17">
        <v>27.76</v>
      </c>
      <c r="C17">
        <v>43.32</v>
      </c>
      <c r="D17">
        <v>73.5</v>
      </c>
      <c r="E17">
        <v>46.47</v>
      </c>
      <c r="F17">
        <v>57.88</v>
      </c>
      <c r="G17">
        <v>69.34</v>
      </c>
      <c r="H17">
        <v>53.79</v>
      </c>
      <c r="I17">
        <v>48.27</v>
      </c>
      <c r="J17">
        <v>85.13</v>
      </c>
      <c r="K17">
        <v>87.68</v>
      </c>
      <c r="L17">
        <v>140.94999999999999</v>
      </c>
      <c r="M17">
        <v>85.83</v>
      </c>
      <c r="N17">
        <v>819.92</v>
      </c>
      <c r="P17" s="10">
        <v>65</v>
      </c>
      <c r="Q17">
        <v>27.759999999999998</v>
      </c>
      <c r="R17">
        <v>43.32</v>
      </c>
      <c r="S17">
        <v>0</v>
      </c>
      <c r="T17">
        <v>0</v>
      </c>
      <c r="U17">
        <v>57.88</v>
      </c>
      <c r="V17">
        <v>69.34</v>
      </c>
      <c r="W17">
        <v>0</v>
      </c>
      <c r="X17">
        <v>0</v>
      </c>
      <c r="Y17">
        <v>85.13</v>
      </c>
      <c r="Z17">
        <v>87.68</v>
      </c>
      <c r="AA17">
        <v>140.94</v>
      </c>
      <c r="AB17">
        <v>85.83</v>
      </c>
      <c r="AC17">
        <v>597.88000000000011</v>
      </c>
      <c r="AD17">
        <f t="shared" si="0"/>
        <v>222.03999999999985</v>
      </c>
    </row>
    <row r="18" spans="1:30" x14ac:dyDescent="0.25">
      <c r="A18">
        <v>67</v>
      </c>
      <c r="B18">
        <v>178.73</v>
      </c>
      <c r="C18">
        <v>278.92</v>
      </c>
      <c r="D18">
        <v>473.27</v>
      </c>
      <c r="E18">
        <v>299.23</v>
      </c>
      <c r="F18">
        <v>372.7</v>
      </c>
      <c r="G18">
        <v>446.47</v>
      </c>
      <c r="H18">
        <v>346.37</v>
      </c>
      <c r="I18">
        <v>310.81</v>
      </c>
      <c r="J18">
        <v>548.14</v>
      </c>
      <c r="K18">
        <v>564.58000000000004</v>
      </c>
      <c r="L18">
        <v>907.56</v>
      </c>
      <c r="M18">
        <v>552.64</v>
      </c>
      <c r="N18">
        <v>5279.42</v>
      </c>
      <c r="P18" s="10">
        <v>67</v>
      </c>
      <c r="Q18">
        <v>178.71999999999997</v>
      </c>
      <c r="R18">
        <v>278.92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457.63999999999993</v>
      </c>
      <c r="AD18">
        <f t="shared" si="0"/>
        <v>4821.78</v>
      </c>
    </row>
    <row r="19" spans="1:30" x14ac:dyDescent="0.25">
      <c r="A19">
        <v>70</v>
      </c>
      <c r="B19">
        <v>334.61</v>
      </c>
      <c r="C19">
        <v>522.17999999999995</v>
      </c>
      <c r="D19">
        <v>886.04</v>
      </c>
      <c r="E19">
        <v>560.20000000000005</v>
      </c>
      <c r="F19">
        <v>697.77</v>
      </c>
      <c r="G19">
        <v>835.87</v>
      </c>
      <c r="H19">
        <v>648.46</v>
      </c>
      <c r="I19">
        <v>581.89</v>
      </c>
      <c r="J19">
        <v>1026.21</v>
      </c>
      <c r="K19">
        <v>1057</v>
      </c>
      <c r="L19">
        <v>1699.12</v>
      </c>
      <c r="M19">
        <v>1034.6400000000001</v>
      </c>
      <c r="N19">
        <v>9883.989999999998</v>
      </c>
      <c r="P19" s="10">
        <v>70</v>
      </c>
      <c r="Q19">
        <v>0</v>
      </c>
      <c r="R19">
        <v>522.16999999999996</v>
      </c>
      <c r="S19">
        <v>886.05</v>
      </c>
      <c r="T19">
        <v>560.19999999999993</v>
      </c>
      <c r="U19">
        <v>697.78</v>
      </c>
      <c r="V19">
        <v>835.87000000000012</v>
      </c>
      <c r="W19">
        <v>648.46</v>
      </c>
      <c r="X19">
        <v>581.89</v>
      </c>
      <c r="Y19">
        <v>1026.22</v>
      </c>
      <c r="Z19">
        <v>1057</v>
      </c>
      <c r="AA19">
        <v>1699.1200000000001</v>
      </c>
      <c r="AB19">
        <v>1034.6299999999999</v>
      </c>
      <c r="AC19">
        <v>9549.3899999999976</v>
      </c>
      <c r="AD19">
        <f t="shared" si="0"/>
        <v>334.60000000000036</v>
      </c>
    </row>
    <row r="20" spans="1:30" x14ac:dyDescent="0.25">
      <c r="A20">
        <v>73</v>
      </c>
      <c r="B20">
        <v>3700</v>
      </c>
      <c r="C20">
        <v>5774.03</v>
      </c>
      <c r="D20">
        <v>9797.41</v>
      </c>
      <c r="E20">
        <v>6194.43</v>
      </c>
      <c r="F20">
        <v>7715.56</v>
      </c>
      <c r="G20">
        <v>9242.59</v>
      </c>
      <c r="H20">
        <v>7170.37</v>
      </c>
      <c r="I20">
        <v>6434.22</v>
      </c>
      <c r="J20">
        <v>11347.31</v>
      </c>
      <c r="K20">
        <v>11687.75</v>
      </c>
      <c r="L20">
        <v>18787.96</v>
      </c>
      <c r="M20">
        <v>11440.52</v>
      </c>
      <c r="N20">
        <v>109292.15000000001</v>
      </c>
      <c r="P20" s="10">
        <v>73</v>
      </c>
      <c r="Q20">
        <v>3700.02</v>
      </c>
      <c r="R20">
        <v>5773.99</v>
      </c>
      <c r="S20">
        <v>9797.4099999999944</v>
      </c>
      <c r="T20">
        <v>6194.4400000000014</v>
      </c>
      <c r="U20">
        <v>7715.6100000000015</v>
      </c>
      <c r="V20">
        <v>9242.590000000002</v>
      </c>
      <c r="W20">
        <v>7170.3999999999987</v>
      </c>
      <c r="X20">
        <v>6434.21</v>
      </c>
      <c r="Y20">
        <v>11347.310000000003</v>
      </c>
      <c r="Z20">
        <v>11687.75</v>
      </c>
      <c r="AA20">
        <v>18787.970000000005</v>
      </c>
      <c r="AB20">
        <v>11440.560000000001</v>
      </c>
      <c r="AC20">
        <v>109292.25999999998</v>
      </c>
      <c r="AD20">
        <f t="shared" si="0"/>
        <v>-0.10999999997147825</v>
      </c>
    </row>
    <row r="21" spans="1:30" x14ac:dyDescent="0.25">
      <c r="A21">
        <v>74</v>
      </c>
      <c r="B21">
        <v>9.64</v>
      </c>
      <c r="C21">
        <v>15.05</v>
      </c>
      <c r="D21">
        <v>25.54</v>
      </c>
      <c r="E21">
        <v>16.149999999999999</v>
      </c>
      <c r="F21">
        <v>20.11</v>
      </c>
      <c r="G21">
        <v>24.09</v>
      </c>
      <c r="H21">
        <v>18.690000000000001</v>
      </c>
      <c r="I21">
        <v>16.77</v>
      </c>
      <c r="J21">
        <v>29.58</v>
      </c>
      <c r="K21">
        <v>30.47</v>
      </c>
      <c r="L21">
        <v>48.97</v>
      </c>
      <c r="M21">
        <v>29.82</v>
      </c>
      <c r="N21">
        <v>284.88</v>
      </c>
      <c r="P21" s="10">
        <v>74</v>
      </c>
      <c r="Q21">
        <v>0</v>
      </c>
      <c r="R21">
        <v>0</v>
      </c>
      <c r="S21">
        <v>25.54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29.82</v>
      </c>
      <c r="AC21">
        <v>55.36</v>
      </c>
      <c r="AD21">
        <f t="shared" si="0"/>
        <v>229.51999999999998</v>
      </c>
    </row>
    <row r="22" spans="1:30" x14ac:dyDescent="0.25">
      <c r="A22">
        <v>75</v>
      </c>
      <c r="B22">
        <v>83.88</v>
      </c>
      <c r="C22">
        <v>130.9</v>
      </c>
      <c r="D22">
        <v>222.11</v>
      </c>
      <c r="E22">
        <v>140.43</v>
      </c>
      <c r="F22">
        <v>174.91</v>
      </c>
      <c r="G22">
        <v>209.53</v>
      </c>
      <c r="H22">
        <v>162.55000000000001</v>
      </c>
      <c r="I22">
        <v>145.86000000000001</v>
      </c>
      <c r="J22">
        <v>257.24</v>
      </c>
      <c r="K22">
        <v>264.95999999999998</v>
      </c>
      <c r="L22">
        <v>425.92</v>
      </c>
      <c r="M22">
        <v>259.35000000000002</v>
      </c>
      <c r="N22">
        <v>2477.64</v>
      </c>
      <c r="P22" s="10">
        <v>75</v>
      </c>
      <c r="Q22">
        <v>83.88</v>
      </c>
      <c r="R22">
        <v>0</v>
      </c>
      <c r="S22">
        <v>222.11</v>
      </c>
      <c r="T22">
        <v>0</v>
      </c>
      <c r="U22">
        <v>0</v>
      </c>
      <c r="V22">
        <v>209.53</v>
      </c>
      <c r="W22">
        <v>162.55000000000001</v>
      </c>
      <c r="X22">
        <v>145.86000000000001</v>
      </c>
      <c r="Y22">
        <v>257.24</v>
      </c>
      <c r="Z22">
        <v>264.95999999999998</v>
      </c>
      <c r="AA22">
        <v>425.92</v>
      </c>
      <c r="AB22">
        <v>259.35000000000002</v>
      </c>
      <c r="AC22">
        <v>2031.4</v>
      </c>
      <c r="AD22">
        <f t="shared" si="0"/>
        <v>446.23999999999978</v>
      </c>
    </row>
    <row r="23" spans="1:30" x14ac:dyDescent="0.25">
      <c r="A23">
        <v>84</v>
      </c>
      <c r="B23">
        <v>6615.96</v>
      </c>
      <c r="C23">
        <v>10324.549999999999</v>
      </c>
      <c r="D23">
        <v>17518.740000000002</v>
      </c>
      <c r="E23">
        <v>11076.26</v>
      </c>
      <c r="F23">
        <v>13796.2</v>
      </c>
      <c r="G23">
        <v>16526.68</v>
      </c>
      <c r="H23">
        <v>12821.34</v>
      </c>
      <c r="I23">
        <v>11505.03</v>
      </c>
      <c r="J23">
        <v>20290.12</v>
      </c>
      <c r="K23">
        <v>20898.86</v>
      </c>
      <c r="L23">
        <v>33594.75</v>
      </c>
      <c r="M23">
        <v>20456.79</v>
      </c>
      <c r="N23">
        <v>195425.28</v>
      </c>
      <c r="P23" s="10">
        <v>84</v>
      </c>
      <c r="Q23">
        <v>6615.9700000000021</v>
      </c>
      <c r="R23">
        <v>10324.499999999995</v>
      </c>
      <c r="S23">
        <v>17518.679999999993</v>
      </c>
      <c r="T23">
        <v>11076.280000000006</v>
      </c>
      <c r="U23">
        <v>13796.179999999998</v>
      </c>
      <c r="V23">
        <v>16526.639999999996</v>
      </c>
      <c r="W23">
        <v>12821.389999999992</v>
      </c>
      <c r="X23">
        <v>11505.019999999999</v>
      </c>
      <c r="Y23">
        <v>20290.140000000003</v>
      </c>
      <c r="Z23">
        <v>20898.839999999993</v>
      </c>
      <c r="AA23">
        <v>33594.699999999997</v>
      </c>
      <c r="AB23">
        <v>20456.739999999994</v>
      </c>
      <c r="AC23">
        <v>195425.08000000002</v>
      </c>
      <c r="AD23">
        <f t="shared" si="0"/>
        <v>0.1999999999825377</v>
      </c>
    </row>
    <row r="24" spans="1:30" x14ac:dyDescent="0.25">
      <c r="A24">
        <v>88</v>
      </c>
      <c r="B24">
        <v>120.18</v>
      </c>
      <c r="C24">
        <v>187.55</v>
      </c>
      <c r="D24">
        <v>318.24</v>
      </c>
      <c r="E24">
        <v>201.21</v>
      </c>
      <c r="F24">
        <v>250.62</v>
      </c>
      <c r="G24">
        <v>300.22000000000003</v>
      </c>
      <c r="H24">
        <v>232.91</v>
      </c>
      <c r="I24">
        <v>209</v>
      </c>
      <c r="J24">
        <v>368.58</v>
      </c>
      <c r="K24">
        <v>379.64</v>
      </c>
      <c r="L24">
        <v>610.27</v>
      </c>
      <c r="M24">
        <v>371.61</v>
      </c>
      <c r="N24">
        <v>3550.03</v>
      </c>
      <c r="P24" s="10">
        <v>88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379.64</v>
      </c>
      <c r="AA24">
        <v>610.28000000000009</v>
      </c>
      <c r="AB24">
        <v>371.6</v>
      </c>
      <c r="AC24">
        <v>1361.52</v>
      </c>
      <c r="AD24">
        <f t="shared" si="0"/>
        <v>2188.5100000000002</v>
      </c>
    </row>
    <row r="25" spans="1:30" x14ac:dyDescent="0.25">
      <c r="A25">
        <v>89</v>
      </c>
      <c r="B25">
        <v>171.69</v>
      </c>
      <c r="C25">
        <v>267.94</v>
      </c>
      <c r="D25">
        <v>454.64</v>
      </c>
      <c r="E25">
        <v>287.45</v>
      </c>
      <c r="F25">
        <v>358.03</v>
      </c>
      <c r="G25">
        <v>428.89</v>
      </c>
      <c r="H25">
        <v>332.73</v>
      </c>
      <c r="I25">
        <v>298.57</v>
      </c>
      <c r="J25">
        <v>526.55999999999995</v>
      </c>
      <c r="K25">
        <v>542.36</v>
      </c>
      <c r="L25">
        <v>871.84</v>
      </c>
      <c r="M25">
        <v>530.89</v>
      </c>
      <c r="N25">
        <v>5071.59</v>
      </c>
      <c r="P25" s="10">
        <v>89</v>
      </c>
      <c r="Q25">
        <v>171.69</v>
      </c>
      <c r="R25">
        <v>267.94000000000005</v>
      </c>
      <c r="S25">
        <v>454.65000000000003</v>
      </c>
      <c r="T25">
        <v>287.45999999999998</v>
      </c>
      <c r="U25">
        <v>358.03</v>
      </c>
      <c r="V25">
        <v>428.89</v>
      </c>
      <c r="W25">
        <v>332.73</v>
      </c>
      <c r="X25">
        <v>298.57</v>
      </c>
      <c r="Y25">
        <v>526.55000000000007</v>
      </c>
      <c r="Z25">
        <v>542.36</v>
      </c>
      <c r="AA25">
        <v>871.84</v>
      </c>
      <c r="AB25">
        <v>530.89</v>
      </c>
      <c r="AC25">
        <v>5071.6000000000004</v>
      </c>
      <c r="AD25">
        <f t="shared" si="0"/>
        <v>-1.0000000000218279E-2</v>
      </c>
    </row>
    <row r="26" spans="1:30" x14ac:dyDescent="0.25">
      <c r="A26">
        <v>91</v>
      </c>
      <c r="B26">
        <v>836.32</v>
      </c>
      <c r="C26">
        <v>1305.1199999999999</v>
      </c>
      <c r="D26">
        <v>2214.5300000000002</v>
      </c>
      <c r="E26">
        <v>1400.14</v>
      </c>
      <c r="F26">
        <v>1743.97</v>
      </c>
      <c r="G26">
        <v>2089.13</v>
      </c>
      <c r="H26">
        <v>1620.74</v>
      </c>
      <c r="I26">
        <v>1454.34</v>
      </c>
      <c r="J26">
        <v>2564.86</v>
      </c>
      <c r="K26">
        <v>2641.81</v>
      </c>
      <c r="L26">
        <v>4246.6899999999996</v>
      </c>
      <c r="M26">
        <v>2585.9299999999998</v>
      </c>
      <c r="N26">
        <v>24703.58</v>
      </c>
      <c r="P26" s="10">
        <v>91</v>
      </c>
      <c r="Q26">
        <v>836.32</v>
      </c>
      <c r="R26">
        <v>1305.1199999999999</v>
      </c>
      <c r="S26">
        <v>2214.5300000000002</v>
      </c>
      <c r="T26">
        <v>0</v>
      </c>
      <c r="U26">
        <v>0</v>
      </c>
      <c r="V26">
        <v>2089.13</v>
      </c>
      <c r="W26">
        <v>0</v>
      </c>
      <c r="X26">
        <v>0</v>
      </c>
      <c r="Y26">
        <v>2564.8599999999997</v>
      </c>
      <c r="Z26">
        <v>0</v>
      </c>
      <c r="AA26">
        <v>4246.6899999999996</v>
      </c>
      <c r="AB26">
        <v>0</v>
      </c>
      <c r="AC26">
        <v>13256.65</v>
      </c>
      <c r="AD26">
        <f t="shared" si="0"/>
        <v>11446.930000000002</v>
      </c>
    </row>
    <row r="27" spans="1:30" x14ac:dyDescent="0.25">
      <c r="A27">
        <v>93</v>
      </c>
      <c r="B27">
        <v>1252.1199999999999</v>
      </c>
      <c r="C27">
        <v>1954</v>
      </c>
      <c r="D27">
        <v>3315.56</v>
      </c>
      <c r="E27">
        <v>2096.27</v>
      </c>
      <c r="F27">
        <v>2611.04</v>
      </c>
      <c r="G27">
        <v>3127.8</v>
      </c>
      <c r="H27">
        <v>2426.54</v>
      </c>
      <c r="I27">
        <v>2177.41</v>
      </c>
      <c r="J27">
        <v>3840.06</v>
      </c>
      <c r="K27">
        <v>3955.27</v>
      </c>
      <c r="L27">
        <v>6358.06</v>
      </c>
      <c r="M27">
        <v>3871.6</v>
      </c>
      <c r="N27">
        <v>36985.730000000003</v>
      </c>
      <c r="P27" s="10">
        <v>93</v>
      </c>
      <c r="Q27">
        <v>1252.1199999999999</v>
      </c>
      <c r="R27">
        <v>1954</v>
      </c>
      <c r="S27">
        <v>3315.5600000000004</v>
      </c>
      <c r="T27">
        <v>2096.27</v>
      </c>
      <c r="U27">
        <v>2611.04</v>
      </c>
      <c r="V27">
        <v>3127.7900000000004</v>
      </c>
      <c r="W27">
        <v>2426.54</v>
      </c>
      <c r="X27">
        <v>2177.41</v>
      </c>
      <c r="Y27">
        <v>3840.06</v>
      </c>
      <c r="Z27">
        <v>3955.27</v>
      </c>
      <c r="AA27">
        <v>6358.0599999999995</v>
      </c>
      <c r="AB27">
        <v>3871.61</v>
      </c>
      <c r="AC27">
        <v>36985.730000000003</v>
      </c>
      <c r="AD27">
        <f t="shared" si="0"/>
        <v>0</v>
      </c>
    </row>
    <row r="28" spans="1:30" x14ac:dyDescent="0.25">
      <c r="A28">
        <v>94</v>
      </c>
      <c r="B28">
        <v>2062.65</v>
      </c>
      <c r="C28">
        <v>3218.87</v>
      </c>
      <c r="D28">
        <v>5461.79</v>
      </c>
      <c r="E28">
        <v>3453.23</v>
      </c>
      <c r="F28">
        <v>4301.22</v>
      </c>
      <c r="G28">
        <v>5152.49</v>
      </c>
      <c r="H28">
        <v>3997.29</v>
      </c>
      <c r="I28">
        <v>3586.9</v>
      </c>
      <c r="J28">
        <v>6325.82</v>
      </c>
      <c r="K28">
        <v>6515.6</v>
      </c>
      <c r="L28">
        <v>10473.780000000001</v>
      </c>
      <c r="M28">
        <v>6377.78</v>
      </c>
      <c r="N28">
        <v>60927.42</v>
      </c>
      <c r="P28" s="10">
        <v>94</v>
      </c>
      <c r="Q28">
        <v>2062.6399999999994</v>
      </c>
      <c r="R28">
        <v>3218.88</v>
      </c>
      <c r="S28">
        <v>5461.840000000002</v>
      </c>
      <c r="T28">
        <v>3453.2</v>
      </c>
      <c r="U28">
        <v>4301.2199999999984</v>
      </c>
      <c r="V28">
        <v>5152.4799999999977</v>
      </c>
      <c r="W28">
        <v>3997.3</v>
      </c>
      <c r="X28">
        <v>3586.9</v>
      </c>
      <c r="Y28">
        <v>6325.829999999999</v>
      </c>
      <c r="Z28">
        <v>6515.61</v>
      </c>
      <c r="AA28">
        <v>10473.789999999997</v>
      </c>
      <c r="AB28">
        <v>6377.7900000000009</v>
      </c>
      <c r="AC28">
        <v>60927.479999999974</v>
      </c>
      <c r="AD28">
        <f t="shared" si="0"/>
        <v>-5.9999999975843821E-2</v>
      </c>
    </row>
    <row r="29" spans="1:30" x14ac:dyDescent="0.25">
      <c r="A29">
        <v>97</v>
      </c>
      <c r="B29">
        <v>1946.96</v>
      </c>
      <c r="C29">
        <v>3038.33</v>
      </c>
      <c r="D29">
        <v>5155.45</v>
      </c>
      <c r="E29">
        <v>3259.55</v>
      </c>
      <c r="F29">
        <v>4059.97</v>
      </c>
      <c r="G29">
        <v>4863.51</v>
      </c>
      <c r="H29">
        <v>3773.09</v>
      </c>
      <c r="I29">
        <v>3385.72</v>
      </c>
      <c r="J29">
        <v>5971.02</v>
      </c>
      <c r="K29">
        <v>6150.16</v>
      </c>
      <c r="L29">
        <v>9886.33</v>
      </c>
      <c r="M29">
        <v>6020.07</v>
      </c>
      <c r="N29">
        <v>57510.160000000011</v>
      </c>
      <c r="P29" s="10">
        <v>97</v>
      </c>
      <c r="Q29">
        <v>1946.9500000000003</v>
      </c>
      <c r="R29">
        <v>3038.3500000000004</v>
      </c>
      <c r="S29">
        <v>5155.4500000000007</v>
      </c>
      <c r="T29">
        <v>3259.5300000000007</v>
      </c>
      <c r="U29">
        <v>4059.95</v>
      </c>
      <c r="V29">
        <v>4863.5400000000009</v>
      </c>
      <c r="W29">
        <v>3773.110000000001</v>
      </c>
      <c r="X29">
        <v>3385.6699999999992</v>
      </c>
      <c r="Y29">
        <v>5971.05</v>
      </c>
      <c r="Z29">
        <v>6150.1400000000012</v>
      </c>
      <c r="AA29">
        <v>9886.2999999999993</v>
      </c>
      <c r="AB29">
        <v>6020.0399999999981</v>
      </c>
      <c r="AC29">
        <v>57510.079999999965</v>
      </c>
      <c r="AD29">
        <f t="shared" si="0"/>
        <v>8.0000000045401976E-2</v>
      </c>
    </row>
    <row r="30" spans="1:30" x14ac:dyDescent="0.25">
      <c r="A30">
        <v>110</v>
      </c>
      <c r="B30">
        <v>223.09</v>
      </c>
      <c r="C30">
        <v>348.14</v>
      </c>
      <c r="D30">
        <v>590.73</v>
      </c>
      <c r="E30">
        <v>373.49</v>
      </c>
      <c r="F30">
        <v>465.21</v>
      </c>
      <c r="G30">
        <v>557.28</v>
      </c>
      <c r="H30">
        <v>432.34</v>
      </c>
      <c r="I30">
        <v>387.95</v>
      </c>
      <c r="J30">
        <v>684.18</v>
      </c>
      <c r="K30">
        <v>704.71</v>
      </c>
      <c r="L30">
        <v>1132.81</v>
      </c>
      <c r="M30">
        <v>689.8</v>
      </c>
      <c r="N30">
        <v>6589.7300000000005</v>
      </c>
      <c r="P30" s="10">
        <v>110</v>
      </c>
      <c r="Q30">
        <v>223.07999999999998</v>
      </c>
      <c r="R30">
        <v>348.14</v>
      </c>
      <c r="S30">
        <v>590.72</v>
      </c>
      <c r="T30">
        <v>373.49</v>
      </c>
      <c r="U30">
        <v>465.21000000000004</v>
      </c>
      <c r="V30">
        <v>557.28</v>
      </c>
      <c r="W30">
        <v>432.34</v>
      </c>
      <c r="X30">
        <v>387.95</v>
      </c>
      <c r="Y30">
        <v>684.18</v>
      </c>
      <c r="Z30">
        <v>0</v>
      </c>
      <c r="AA30">
        <v>0</v>
      </c>
      <c r="AB30">
        <v>689.8</v>
      </c>
      <c r="AC30">
        <v>4752.1900000000005</v>
      </c>
      <c r="AD30">
        <f t="shared" si="0"/>
        <v>1837.54</v>
      </c>
    </row>
    <row r="31" spans="1:30" x14ac:dyDescent="0.25">
      <c r="A31">
        <v>112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 s="10">
        <v>112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0"/>
        <v>0</v>
      </c>
    </row>
    <row r="32" spans="1:30" x14ac:dyDescent="0.25">
      <c r="A32">
        <v>130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P32" s="10">
        <v>130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f t="shared" si="0"/>
        <v>0</v>
      </c>
    </row>
    <row r="33" spans="1:30" x14ac:dyDescent="0.25">
      <c r="A33">
        <v>131</v>
      </c>
      <c r="B33">
        <v>21.2</v>
      </c>
      <c r="C33">
        <v>33.08</v>
      </c>
      <c r="D33">
        <v>56.13</v>
      </c>
      <c r="E33">
        <v>35.49</v>
      </c>
      <c r="F33">
        <v>44.2</v>
      </c>
      <c r="G33">
        <v>52.95</v>
      </c>
      <c r="H33">
        <v>41.08</v>
      </c>
      <c r="I33">
        <v>36.86</v>
      </c>
      <c r="J33">
        <v>65.010000000000005</v>
      </c>
      <c r="K33">
        <v>66.959999999999994</v>
      </c>
      <c r="L33">
        <v>107.64</v>
      </c>
      <c r="M33">
        <v>65.540000000000006</v>
      </c>
      <c r="N33">
        <v>626.14</v>
      </c>
      <c r="P33" s="10">
        <v>131</v>
      </c>
      <c r="Q33">
        <v>21.19</v>
      </c>
      <c r="R33">
        <v>33.08</v>
      </c>
      <c r="S33">
        <v>0</v>
      </c>
      <c r="T33">
        <v>0</v>
      </c>
      <c r="U33">
        <v>0</v>
      </c>
      <c r="V33">
        <v>52.95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107.22</v>
      </c>
      <c r="AD33">
        <f t="shared" si="0"/>
        <v>518.91999999999996</v>
      </c>
    </row>
    <row r="34" spans="1:30" x14ac:dyDescent="0.25">
      <c r="A34">
        <v>133</v>
      </c>
      <c r="B34">
        <v>417.24</v>
      </c>
      <c r="C34">
        <v>651.12</v>
      </c>
      <c r="D34">
        <v>1104.83</v>
      </c>
      <c r="E34">
        <v>698.53</v>
      </c>
      <c r="F34">
        <v>870.06</v>
      </c>
      <c r="G34">
        <v>1042.26</v>
      </c>
      <c r="H34">
        <v>808.58</v>
      </c>
      <c r="I34">
        <v>725.57</v>
      </c>
      <c r="J34">
        <v>1279.5999999999999</v>
      </c>
      <c r="K34">
        <v>1318</v>
      </c>
      <c r="L34">
        <v>2118.67</v>
      </c>
      <c r="M34">
        <v>1290.1199999999999</v>
      </c>
      <c r="N34">
        <v>12324.579999999998</v>
      </c>
      <c r="P34" s="10">
        <v>133</v>
      </c>
      <c r="Q34">
        <v>417.24</v>
      </c>
      <c r="R34">
        <v>651.12</v>
      </c>
      <c r="S34">
        <v>1104.8499999999999</v>
      </c>
      <c r="T34">
        <v>698.54</v>
      </c>
      <c r="U34">
        <v>870.04000000000008</v>
      </c>
      <c r="V34">
        <v>1042.26</v>
      </c>
      <c r="W34">
        <v>808.58999999999992</v>
      </c>
      <c r="X34">
        <v>725.57</v>
      </c>
      <c r="Y34">
        <v>1279.5899999999999</v>
      </c>
      <c r="Z34">
        <v>1318.0100000000002</v>
      </c>
      <c r="AA34">
        <v>2118.66</v>
      </c>
      <c r="AB34">
        <v>1290.1299999999999</v>
      </c>
      <c r="AC34">
        <v>12324.599999999999</v>
      </c>
      <c r="AD34">
        <f t="shared" si="0"/>
        <v>-2.0000000000436557E-2</v>
      </c>
    </row>
    <row r="35" spans="1:30" x14ac:dyDescent="0.25">
      <c r="A35">
        <v>136</v>
      </c>
      <c r="B35">
        <v>258.82</v>
      </c>
      <c r="C35">
        <v>403.91</v>
      </c>
      <c r="D35">
        <v>685.35</v>
      </c>
      <c r="E35">
        <v>433.31</v>
      </c>
      <c r="F35">
        <v>539.72</v>
      </c>
      <c r="G35">
        <v>646.54</v>
      </c>
      <c r="H35">
        <v>501.58</v>
      </c>
      <c r="I35">
        <v>450.09</v>
      </c>
      <c r="J35">
        <v>793.77</v>
      </c>
      <c r="K35">
        <v>817.58</v>
      </c>
      <c r="L35">
        <v>1314.26</v>
      </c>
      <c r="M35">
        <v>800.29</v>
      </c>
      <c r="N35">
        <v>7645.22</v>
      </c>
      <c r="P35" s="10">
        <v>136</v>
      </c>
      <c r="Q35">
        <v>258.82</v>
      </c>
      <c r="R35">
        <v>403.91</v>
      </c>
      <c r="S35">
        <v>685.32999999999981</v>
      </c>
      <c r="T35">
        <v>433.29999999999995</v>
      </c>
      <c r="U35">
        <v>539.71000000000015</v>
      </c>
      <c r="V35">
        <v>646.53</v>
      </c>
      <c r="W35">
        <v>501.59000000000003</v>
      </c>
      <c r="X35">
        <v>450.09000000000003</v>
      </c>
      <c r="Y35">
        <v>793.76999999999987</v>
      </c>
      <c r="Z35">
        <v>817.58</v>
      </c>
      <c r="AA35">
        <v>1314.25</v>
      </c>
      <c r="AB35">
        <v>800.29</v>
      </c>
      <c r="AC35">
        <v>7645.1699999999992</v>
      </c>
      <c r="AD35">
        <f t="shared" si="0"/>
        <v>5.0000000001091394E-2</v>
      </c>
    </row>
    <row r="36" spans="1:30" x14ac:dyDescent="0.25">
      <c r="A36">
        <v>137</v>
      </c>
      <c r="B36">
        <v>531.52</v>
      </c>
      <c r="C36">
        <v>829.47</v>
      </c>
      <c r="D36">
        <v>1407.45</v>
      </c>
      <c r="E36">
        <v>889.86</v>
      </c>
      <c r="F36">
        <v>1108.3800000000001</v>
      </c>
      <c r="G36">
        <v>1327.74</v>
      </c>
      <c r="H36">
        <v>1030.06</v>
      </c>
      <c r="I36">
        <v>924.31</v>
      </c>
      <c r="J36">
        <v>1630.1</v>
      </c>
      <c r="K36">
        <v>1679</v>
      </c>
      <c r="L36">
        <v>2698.98</v>
      </c>
      <c r="M36">
        <v>1643.49</v>
      </c>
      <c r="N36">
        <v>15700.359999999999</v>
      </c>
      <c r="P36" s="10">
        <v>137</v>
      </c>
      <c r="Q36">
        <v>531.52</v>
      </c>
      <c r="R36">
        <v>829.47</v>
      </c>
      <c r="S36">
        <v>1407.4799999999993</v>
      </c>
      <c r="T36">
        <v>889.84999999999991</v>
      </c>
      <c r="U36">
        <v>1108.3799999999999</v>
      </c>
      <c r="V36">
        <v>1327.7499999999998</v>
      </c>
      <c r="W36">
        <v>1030.08</v>
      </c>
      <c r="X36">
        <v>924.31</v>
      </c>
      <c r="Y36">
        <v>1630.11</v>
      </c>
      <c r="Z36">
        <v>1678.9899999999998</v>
      </c>
      <c r="AA36">
        <v>2698.9799999999996</v>
      </c>
      <c r="AB36">
        <v>1643.47</v>
      </c>
      <c r="AC36">
        <v>15700.390000000005</v>
      </c>
      <c r="AD36">
        <f t="shared" si="0"/>
        <v>-3.0000000006111804E-2</v>
      </c>
    </row>
    <row r="37" spans="1:30" x14ac:dyDescent="0.25">
      <c r="A37">
        <v>138</v>
      </c>
      <c r="B37">
        <v>1575.53</v>
      </c>
      <c r="C37">
        <v>2458.6999999999998</v>
      </c>
      <c r="D37">
        <v>4171.93</v>
      </c>
      <c r="E37">
        <v>2637.71</v>
      </c>
      <c r="F37">
        <v>3285.44</v>
      </c>
      <c r="G37">
        <v>3935.68</v>
      </c>
      <c r="H37">
        <v>3053.29</v>
      </c>
      <c r="I37">
        <v>2739.82</v>
      </c>
      <c r="J37">
        <v>4831.91</v>
      </c>
      <c r="K37">
        <v>4976.88</v>
      </c>
      <c r="L37">
        <v>8000.29</v>
      </c>
      <c r="M37">
        <v>4871.6000000000004</v>
      </c>
      <c r="N37">
        <v>46538.78</v>
      </c>
      <c r="P37" s="10">
        <v>138</v>
      </c>
      <c r="Q37">
        <v>0</v>
      </c>
      <c r="R37">
        <v>2458.6999999999998</v>
      </c>
      <c r="S37">
        <v>4171.9399999999996</v>
      </c>
      <c r="T37">
        <v>2637.72</v>
      </c>
      <c r="U37">
        <v>3285.4500000000007</v>
      </c>
      <c r="V37">
        <v>3935.65</v>
      </c>
      <c r="W37">
        <v>3053.2999999999997</v>
      </c>
      <c r="X37">
        <v>2739.79</v>
      </c>
      <c r="Y37">
        <v>4831.91</v>
      </c>
      <c r="Z37">
        <v>4976.91</v>
      </c>
      <c r="AA37">
        <v>8000.2900000000009</v>
      </c>
      <c r="AB37">
        <v>4871.58</v>
      </c>
      <c r="AC37">
        <v>44963.24</v>
      </c>
      <c r="AD37">
        <f t="shared" si="0"/>
        <v>1575.5400000000009</v>
      </c>
    </row>
    <row r="38" spans="1:30" x14ac:dyDescent="0.25">
      <c r="A38" t="s">
        <v>623</v>
      </c>
      <c r="B38">
        <v>4904.88</v>
      </c>
      <c r="C38">
        <v>7654.32</v>
      </c>
      <c r="D38">
        <v>12987.89</v>
      </c>
      <c r="E38">
        <v>8211.6200000000008</v>
      </c>
      <c r="F38">
        <v>10228.1</v>
      </c>
      <c r="G38">
        <v>12252.4</v>
      </c>
      <c r="H38">
        <v>9505.3700000000008</v>
      </c>
      <c r="I38">
        <v>8529.49</v>
      </c>
      <c r="J38">
        <v>15042.51</v>
      </c>
      <c r="K38">
        <v>15493.81</v>
      </c>
      <c r="L38">
        <v>24906.17</v>
      </c>
      <c r="M38">
        <v>15166.07</v>
      </c>
      <c r="N38">
        <v>144882.63</v>
      </c>
      <c r="P38" s="10" t="s">
        <v>623</v>
      </c>
      <c r="Q38">
        <v>4905.0399999999954</v>
      </c>
      <c r="R38">
        <v>7654.3199999999952</v>
      </c>
      <c r="S38">
        <v>12987.890000000043</v>
      </c>
      <c r="T38">
        <v>8211.8099999999977</v>
      </c>
      <c r="U38">
        <v>10228.110000000008</v>
      </c>
      <c r="V38">
        <v>12252.410000000018</v>
      </c>
      <c r="W38">
        <v>9505.3799999999992</v>
      </c>
      <c r="X38">
        <v>8529.51</v>
      </c>
      <c r="Y38">
        <v>15042.489999999983</v>
      </c>
      <c r="Z38">
        <v>15493.809999999994</v>
      </c>
      <c r="AA38">
        <v>24906.080000000016</v>
      </c>
      <c r="AB38">
        <v>15165.969999999988</v>
      </c>
      <c r="AC38">
        <v>144882.81999999998</v>
      </c>
      <c r="AD38">
        <f t="shared" si="0"/>
        <v>-0.18999999997322448</v>
      </c>
    </row>
    <row r="39" spans="1:30" x14ac:dyDescent="0.25">
      <c r="B39">
        <f>SUM(B2:B38)</f>
        <v>40766.989999999983</v>
      </c>
      <c r="C39">
        <f t="shared" ref="C39:N39" si="1">SUM(C2:C38)</f>
        <v>63619.000000000015</v>
      </c>
      <c r="D39">
        <f t="shared" si="1"/>
        <v>107949.01</v>
      </c>
      <c r="E39">
        <f t="shared" si="1"/>
        <v>68251.010000000009</v>
      </c>
      <c r="F39">
        <f t="shared" si="1"/>
        <v>85010.99000000002</v>
      </c>
      <c r="G39">
        <f t="shared" si="1"/>
        <v>101835.98999999996</v>
      </c>
      <c r="H39">
        <f t="shared" si="1"/>
        <v>79004</v>
      </c>
      <c r="I39">
        <f t="shared" si="1"/>
        <v>70892.989999999976</v>
      </c>
      <c r="J39">
        <f t="shared" si="1"/>
        <v>125026.01000000001</v>
      </c>
      <c r="K39">
        <f t="shared" si="1"/>
        <v>128777.00000000003</v>
      </c>
      <c r="L39">
        <f t="shared" si="1"/>
        <v>207007.98000000004</v>
      </c>
      <c r="M39">
        <f t="shared" si="1"/>
        <v>126053.01000000001</v>
      </c>
      <c r="N39">
        <f t="shared" si="1"/>
        <v>1204193.98</v>
      </c>
      <c r="P39" s="10" t="s">
        <v>1019</v>
      </c>
      <c r="Q39">
        <v>37223.869999999995</v>
      </c>
      <c r="R39">
        <v>60895.13</v>
      </c>
      <c r="S39">
        <v>103009.86000000004</v>
      </c>
      <c r="T39">
        <v>63415.35</v>
      </c>
      <c r="U39">
        <v>78822.699999999983</v>
      </c>
      <c r="V39">
        <v>100503.36</v>
      </c>
      <c r="W39">
        <v>76378.819999999992</v>
      </c>
      <c r="X39">
        <v>68299.989999999991</v>
      </c>
      <c r="Y39">
        <v>123521.34999999998</v>
      </c>
      <c r="Z39">
        <v>121929.81</v>
      </c>
      <c r="AA39">
        <v>203700.59</v>
      </c>
      <c r="AB39">
        <v>122024.54999999997</v>
      </c>
      <c r="AC39">
        <v>1159725.3799999994</v>
      </c>
      <c r="AD39">
        <f t="shared" si="0"/>
        <v>44468.600000000559</v>
      </c>
    </row>
  </sheetData>
  <sortState xmlns:xlrd2="http://schemas.microsoft.com/office/spreadsheetml/2017/richdata2" ref="A2:N38">
    <sortCondition ref="A2:A38"/>
  </sortState>
  <conditionalFormatting sqref="P2:AC3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1"/>
  <sheetViews>
    <sheetView topLeftCell="A6" workbookViewId="0">
      <selection activeCell="A3" sqref="A3:N41"/>
    </sheetView>
  </sheetViews>
  <sheetFormatPr baseColWidth="10" defaultRowHeight="15" x14ac:dyDescent="0.25"/>
  <cols>
    <col min="1" max="1" width="17.5703125" bestFit="1" customWidth="1"/>
    <col min="2" max="3" width="12.28515625" bestFit="1" customWidth="1"/>
    <col min="4" max="4" width="12.5703125" bestFit="1" customWidth="1"/>
    <col min="5" max="5" width="12.140625" bestFit="1" customWidth="1"/>
    <col min="6" max="6" width="12.85546875" bestFit="1" customWidth="1"/>
    <col min="7" max="7" width="12" bestFit="1" customWidth="1"/>
    <col min="8" max="8" width="11.42578125" bestFit="1" customWidth="1"/>
    <col min="9" max="9" width="12.42578125" bestFit="1" customWidth="1"/>
    <col min="10" max="10" width="12.28515625" bestFit="1" customWidth="1"/>
    <col min="11" max="11" width="12" bestFit="1" customWidth="1"/>
    <col min="12" max="12" width="12.5703125" bestFit="1" customWidth="1"/>
    <col min="13" max="13" width="11.7109375" bestFit="1" customWidth="1"/>
    <col min="14" max="14" width="11.85546875" bestFit="1" customWidth="1"/>
    <col min="15" max="252" width="22.42578125" bestFit="1" customWidth="1"/>
    <col min="253" max="253" width="12.5703125" bestFit="1" customWidth="1"/>
  </cols>
  <sheetData>
    <row r="3" spans="1:14" x14ac:dyDescent="0.25">
      <c r="A3" s="8" t="s">
        <v>1032</v>
      </c>
      <c r="B3" t="s">
        <v>1020</v>
      </c>
      <c r="C3" t="s">
        <v>1021</v>
      </c>
      <c r="D3" t="s">
        <v>1022</v>
      </c>
      <c r="E3" t="s">
        <v>1023</v>
      </c>
      <c r="F3" t="s">
        <v>1024</v>
      </c>
      <c r="G3" t="s">
        <v>1025</v>
      </c>
      <c r="H3" t="s">
        <v>1026</v>
      </c>
      <c r="I3" t="s">
        <v>1027</v>
      </c>
      <c r="J3" t="s">
        <v>1028</v>
      </c>
      <c r="K3" t="s">
        <v>1029</v>
      </c>
      <c r="L3" t="s">
        <v>1030</v>
      </c>
      <c r="M3" t="s">
        <v>1031</v>
      </c>
      <c r="N3" t="s">
        <v>1033</v>
      </c>
    </row>
    <row r="4" spans="1:14" x14ac:dyDescent="0.25">
      <c r="A4" s="10">
        <v>14</v>
      </c>
      <c r="B4" s="9">
        <v>188.11</v>
      </c>
      <c r="C4" s="9">
        <v>293.54999999999995</v>
      </c>
      <c r="D4" s="9">
        <v>498.13</v>
      </c>
      <c r="E4" s="9">
        <v>314.93999999999994</v>
      </c>
      <c r="F4" s="9">
        <v>392.26</v>
      </c>
      <c r="G4" s="9">
        <v>469.90000000000003</v>
      </c>
      <c r="H4" s="9">
        <v>364.54999999999995</v>
      </c>
      <c r="I4" s="9">
        <v>327.13</v>
      </c>
      <c r="J4" s="9">
        <v>576.92000000000007</v>
      </c>
      <c r="K4" s="9">
        <v>594.23</v>
      </c>
      <c r="L4" s="9">
        <v>955.21</v>
      </c>
      <c r="M4" s="9">
        <v>581.65</v>
      </c>
      <c r="N4" s="9">
        <v>5556.5800000000017</v>
      </c>
    </row>
    <row r="5" spans="1:14" x14ac:dyDescent="0.25">
      <c r="A5" s="10">
        <v>17</v>
      </c>
      <c r="B5" s="9">
        <v>28.32</v>
      </c>
      <c r="C5" s="9">
        <v>0</v>
      </c>
      <c r="D5" s="9">
        <v>74.989999999999995</v>
      </c>
      <c r="E5" s="9">
        <v>47.410000000000004</v>
      </c>
      <c r="F5" s="9">
        <v>59.06</v>
      </c>
      <c r="G5" s="9">
        <v>70.739999999999995</v>
      </c>
      <c r="H5" s="9">
        <v>54.88</v>
      </c>
      <c r="I5" s="9">
        <v>49.25</v>
      </c>
      <c r="J5" s="9">
        <v>86.85</v>
      </c>
      <c r="K5" s="9">
        <v>0</v>
      </c>
      <c r="L5" s="9">
        <v>0</v>
      </c>
      <c r="M5" s="9">
        <v>0</v>
      </c>
      <c r="N5" s="9">
        <v>471.5</v>
      </c>
    </row>
    <row r="6" spans="1:14" x14ac:dyDescent="0.25">
      <c r="A6" s="10">
        <v>18</v>
      </c>
      <c r="B6" s="9">
        <v>0</v>
      </c>
      <c r="C6" s="9">
        <v>0</v>
      </c>
      <c r="D6" s="9">
        <v>0</v>
      </c>
      <c r="E6" s="9">
        <v>0</v>
      </c>
      <c r="F6" s="9">
        <v>4.38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4.38</v>
      </c>
    </row>
    <row r="7" spans="1:14" x14ac:dyDescent="0.25">
      <c r="A7" s="10">
        <v>21</v>
      </c>
      <c r="B7" s="9">
        <v>140.86000000000001</v>
      </c>
      <c r="C7" s="9">
        <v>219.8</v>
      </c>
      <c r="D7" s="9">
        <v>372.94000000000005</v>
      </c>
      <c r="E7" s="9">
        <v>235.8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969.40000000000009</v>
      </c>
    </row>
    <row r="8" spans="1:14" x14ac:dyDescent="0.25">
      <c r="A8" s="10">
        <v>22</v>
      </c>
      <c r="B8" s="9">
        <v>59.5</v>
      </c>
      <c r="C8" s="9">
        <v>92.86</v>
      </c>
      <c r="D8" s="9">
        <v>157.56</v>
      </c>
      <c r="E8" s="9">
        <v>0</v>
      </c>
      <c r="F8" s="9">
        <v>0</v>
      </c>
      <c r="G8" s="9">
        <v>148.63999999999999</v>
      </c>
      <c r="H8" s="9">
        <v>115.31</v>
      </c>
      <c r="I8" s="9">
        <v>103.48</v>
      </c>
      <c r="J8" s="9">
        <v>182.48999999999998</v>
      </c>
      <c r="K8" s="9">
        <v>187.98000000000002</v>
      </c>
      <c r="L8" s="9">
        <v>302.15999999999997</v>
      </c>
      <c r="M8" s="9">
        <v>183.99</v>
      </c>
      <c r="N8" s="9">
        <v>1533.9700000000003</v>
      </c>
    </row>
    <row r="9" spans="1:14" x14ac:dyDescent="0.25">
      <c r="A9" s="10">
        <v>23</v>
      </c>
      <c r="B9" s="9">
        <v>47.92</v>
      </c>
      <c r="C9" s="9">
        <v>74.77</v>
      </c>
      <c r="D9" s="9">
        <v>126.88</v>
      </c>
      <c r="E9" s="9">
        <v>0</v>
      </c>
      <c r="F9" s="9">
        <v>99.93</v>
      </c>
      <c r="G9" s="9">
        <v>119.68</v>
      </c>
      <c r="H9" s="9">
        <v>92.86</v>
      </c>
      <c r="I9" s="9">
        <v>0</v>
      </c>
      <c r="J9" s="9">
        <v>146.94999999999999</v>
      </c>
      <c r="K9" s="9">
        <v>151.36000000000001</v>
      </c>
      <c r="L9" s="9">
        <v>243.3</v>
      </c>
      <c r="M9" s="9">
        <v>0</v>
      </c>
      <c r="N9" s="9">
        <v>1103.6500000000003</v>
      </c>
    </row>
    <row r="10" spans="1:14" x14ac:dyDescent="0.25">
      <c r="A10" s="10">
        <v>24</v>
      </c>
      <c r="B10" s="9">
        <v>10995.67</v>
      </c>
      <c r="C10" s="9">
        <v>17159.220000000008</v>
      </c>
      <c r="D10" s="9">
        <v>29115.930000000008</v>
      </c>
      <c r="E10" s="9">
        <v>18408.649999999994</v>
      </c>
      <c r="F10" s="9">
        <v>22929.079999999987</v>
      </c>
      <c r="G10" s="9">
        <v>27467.129999999997</v>
      </c>
      <c r="H10" s="9">
        <v>21308.94</v>
      </c>
      <c r="I10" s="9">
        <v>19121.229999999992</v>
      </c>
      <c r="J10" s="9">
        <v>33721.919999999998</v>
      </c>
      <c r="K10" s="9">
        <v>34733.630000000005</v>
      </c>
      <c r="L10" s="9">
        <v>55834.029999999992</v>
      </c>
      <c r="M10" s="9">
        <v>33998.929999999993</v>
      </c>
      <c r="N10" s="9">
        <v>324794.3599999994</v>
      </c>
    </row>
    <row r="11" spans="1:14" x14ac:dyDescent="0.25">
      <c r="A11" s="10">
        <v>27</v>
      </c>
      <c r="B11" s="9">
        <v>621.01999999999987</v>
      </c>
      <c r="C11" s="9">
        <v>969.12</v>
      </c>
      <c r="D11" s="9">
        <v>1644.3799999999994</v>
      </c>
      <c r="E11" s="9">
        <v>1039.6299999999997</v>
      </c>
      <c r="F11" s="9">
        <v>1294.9200000000005</v>
      </c>
      <c r="G11" s="9">
        <v>1551.27</v>
      </c>
      <c r="H11" s="9">
        <v>1203.4499999999998</v>
      </c>
      <c r="I11" s="9">
        <v>1079.9000000000001</v>
      </c>
      <c r="J11" s="9">
        <v>1904.51</v>
      </c>
      <c r="K11" s="9">
        <v>0</v>
      </c>
      <c r="L11" s="9">
        <v>3153.33</v>
      </c>
      <c r="M11" s="9">
        <v>1920.15</v>
      </c>
      <c r="N11" s="9">
        <v>16381.679999999997</v>
      </c>
    </row>
    <row r="12" spans="1:14" x14ac:dyDescent="0.25">
      <c r="A12" s="10">
        <v>28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3524.4199999999996</v>
      </c>
      <c r="H12" s="9">
        <v>2734.2599999999998</v>
      </c>
      <c r="I12" s="9">
        <v>2453.5</v>
      </c>
      <c r="J12" s="9">
        <v>4327.0299999999952</v>
      </c>
      <c r="K12" s="9">
        <v>4456.8199999999979</v>
      </c>
      <c r="L12" s="9">
        <v>7164.2799999999961</v>
      </c>
      <c r="M12" s="9">
        <v>4362.5699999999979</v>
      </c>
      <c r="N12" s="9">
        <v>29022.880000000067</v>
      </c>
    </row>
    <row r="13" spans="1:14" x14ac:dyDescent="0.25">
      <c r="A13" s="10">
        <v>29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61</v>
      </c>
      <c r="H13" s="9">
        <v>47.31</v>
      </c>
      <c r="I13" s="9">
        <v>0</v>
      </c>
      <c r="J13" s="9">
        <v>74.89</v>
      </c>
      <c r="K13" s="9">
        <v>0</v>
      </c>
      <c r="L13" s="9">
        <v>123.99</v>
      </c>
      <c r="M13" s="9">
        <v>75.5</v>
      </c>
      <c r="N13" s="9">
        <v>382.69</v>
      </c>
    </row>
    <row r="14" spans="1:14" x14ac:dyDescent="0.25">
      <c r="A14" s="10">
        <v>30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35.97</v>
      </c>
      <c r="I14" s="9">
        <v>0</v>
      </c>
      <c r="J14" s="9">
        <v>56.93</v>
      </c>
      <c r="K14" s="9">
        <v>0</v>
      </c>
      <c r="L14" s="9">
        <v>94.26</v>
      </c>
      <c r="M14" s="9">
        <v>57.4</v>
      </c>
      <c r="N14" s="9">
        <v>244.56</v>
      </c>
    </row>
    <row r="15" spans="1:14" x14ac:dyDescent="0.25">
      <c r="A15" s="10">
        <v>31</v>
      </c>
      <c r="B15" s="9">
        <v>16.010000000000002</v>
      </c>
      <c r="C15" s="9">
        <v>24.98</v>
      </c>
      <c r="D15" s="9">
        <v>0</v>
      </c>
      <c r="E15" s="9">
        <v>26.79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81.289999999999992</v>
      </c>
      <c r="M15" s="9">
        <v>49.5</v>
      </c>
      <c r="N15" s="9">
        <v>198.57</v>
      </c>
    </row>
    <row r="16" spans="1:14" x14ac:dyDescent="0.25">
      <c r="A16" s="10">
        <v>34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88.050000000000011</v>
      </c>
      <c r="I16" s="9">
        <v>0</v>
      </c>
      <c r="J16" s="9">
        <v>139.35999999999999</v>
      </c>
      <c r="K16" s="9">
        <v>0</v>
      </c>
      <c r="L16" s="9">
        <v>0</v>
      </c>
      <c r="M16" s="9">
        <v>0</v>
      </c>
      <c r="N16" s="9">
        <v>227.40999999999997</v>
      </c>
    </row>
    <row r="17" spans="1:14" x14ac:dyDescent="0.25">
      <c r="A17" s="10">
        <v>59</v>
      </c>
      <c r="B17" s="9">
        <v>1893.5</v>
      </c>
      <c r="C17" s="9">
        <v>2954.9</v>
      </c>
      <c r="D17" s="9">
        <v>5013.8900000000003</v>
      </c>
      <c r="E17" s="9">
        <v>3170.0399999999995</v>
      </c>
      <c r="F17" s="9">
        <v>3948.4800000000005</v>
      </c>
      <c r="G17" s="9">
        <v>4729.95</v>
      </c>
      <c r="H17" s="9">
        <v>3669.48</v>
      </c>
      <c r="I17" s="9">
        <v>3292.75</v>
      </c>
      <c r="J17" s="9">
        <v>5807.0599999999995</v>
      </c>
      <c r="K17" s="9">
        <v>5981.24</v>
      </c>
      <c r="L17" s="9">
        <v>9614.8700000000008</v>
      </c>
      <c r="M17" s="9">
        <v>5854.7599999999993</v>
      </c>
      <c r="N17" s="9">
        <v>55930.919999999976</v>
      </c>
    </row>
    <row r="18" spans="1:14" x14ac:dyDescent="0.25">
      <c r="A18" s="10">
        <v>61</v>
      </c>
      <c r="B18" s="9">
        <v>0</v>
      </c>
      <c r="C18" s="9">
        <v>0</v>
      </c>
      <c r="D18" s="9">
        <v>5.13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5.13</v>
      </c>
    </row>
    <row r="19" spans="1:14" x14ac:dyDescent="0.25">
      <c r="A19" s="10">
        <v>65</v>
      </c>
      <c r="B19" s="9">
        <v>27.759999999999998</v>
      </c>
      <c r="C19" s="9">
        <v>43.32</v>
      </c>
      <c r="D19" s="9">
        <v>0</v>
      </c>
      <c r="E19" s="9">
        <v>0</v>
      </c>
      <c r="F19" s="9">
        <v>57.88</v>
      </c>
      <c r="G19" s="9">
        <v>69.34</v>
      </c>
      <c r="H19" s="9">
        <v>0</v>
      </c>
      <c r="I19" s="9">
        <v>0</v>
      </c>
      <c r="J19" s="9">
        <v>85.13</v>
      </c>
      <c r="K19" s="9">
        <v>87.68</v>
      </c>
      <c r="L19" s="9">
        <v>140.94</v>
      </c>
      <c r="M19" s="9">
        <v>85.83</v>
      </c>
      <c r="N19" s="9">
        <v>597.88000000000011</v>
      </c>
    </row>
    <row r="20" spans="1:14" x14ac:dyDescent="0.25">
      <c r="A20" s="10">
        <v>67</v>
      </c>
      <c r="B20" s="9">
        <v>178.71999999999997</v>
      </c>
      <c r="C20" s="9">
        <v>278.92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457.63999999999993</v>
      </c>
    </row>
    <row r="21" spans="1:14" x14ac:dyDescent="0.25">
      <c r="A21" s="10">
        <v>70</v>
      </c>
      <c r="B21" s="9">
        <v>0</v>
      </c>
      <c r="C21" s="9">
        <v>522.16999999999996</v>
      </c>
      <c r="D21" s="9">
        <v>886.05</v>
      </c>
      <c r="E21" s="9">
        <v>560.19999999999993</v>
      </c>
      <c r="F21" s="9">
        <v>697.78</v>
      </c>
      <c r="G21" s="9">
        <v>835.87000000000012</v>
      </c>
      <c r="H21" s="9">
        <v>648.46</v>
      </c>
      <c r="I21" s="9">
        <v>581.89</v>
      </c>
      <c r="J21" s="9">
        <v>1026.22</v>
      </c>
      <c r="K21" s="9">
        <v>1057</v>
      </c>
      <c r="L21" s="9">
        <v>1699.1200000000001</v>
      </c>
      <c r="M21" s="9">
        <v>1034.6299999999999</v>
      </c>
      <c r="N21" s="9">
        <v>9549.3899999999976</v>
      </c>
    </row>
    <row r="22" spans="1:14" x14ac:dyDescent="0.25">
      <c r="A22" s="10">
        <v>73</v>
      </c>
      <c r="B22" s="9">
        <v>3700.02</v>
      </c>
      <c r="C22" s="9">
        <v>5773.99</v>
      </c>
      <c r="D22" s="9">
        <v>9797.4099999999944</v>
      </c>
      <c r="E22" s="9">
        <v>6194.4400000000014</v>
      </c>
      <c r="F22" s="9">
        <v>7715.6100000000015</v>
      </c>
      <c r="G22" s="9">
        <v>9242.590000000002</v>
      </c>
      <c r="H22" s="9">
        <v>7170.3999999999987</v>
      </c>
      <c r="I22" s="9">
        <v>6434.21</v>
      </c>
      <c r="J22" s="9">
        <v>11347.310000000003</v>
      </c>
      <c r="K22" s="9">
        <v>11687.75</v>
      </c>
      <c r="L22" s="9">
        <v>18787.970000000005</v>
      </c>
      <c r="M22" s="9">
        <v>11440.560000000001</v>
      </c>
      <c r="N22" s="9">
        <v>109292.25999999998</v>
      </c>
    </row>
    <row r="23" spans="1:14" x14ac:dyDescent="0.25">
      <c r="A23" s="10">
        <v>74</v>
      </c>
      <c r="B23" s="9">
        <v>0</v>
      </c>
      <c r="C23" s="9">
        <v>0</v>
      </c>
      <c r="D23" s="9">
        <v>25.54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29.82</v>
      </c>
      <c r="N23" s="9">
        <v>55.36</v>
      </c>
    </row>
    <row r="24" spans="1:14" x14ac:dyDescent="0.25">
      <c r="A24" s="10">
        <v>75</v>
      </c>
      <c r="B24" s="9">
        <v>83.88</v>
      </c>
      <c r="C24" s="9">
        <v>0</v>
      </c>
      <c r="D24" s="9">
        <v>222.11</v>
      </c>
      <c r="E24" s="9">
        <v>0</v>
      </c>
      <c r="F24" s="9">
        <v>0</v>
      </c>
      <c r="G24" s="9">
        <v>209.53</v>
      </c>
      <c r="H24" s="9">
        <v>162.55000000000001</v>
      </c>
      <c r="I24" s="9">
        <v>145.86000000000001</v>
      </c>
      <c r="J24" s="9">
        <v>257.24</v>
      </c>
      <c r="K24" s="9">
        <v>264.95999999999998</v>
      </c>
      <c r="L24" s="9">
        <v>425.92</v>
      </c>
      <c r="M24" s="9">
        <v>259.35000000000002</v>
      </c>
      <c r="N24" s="9">
        <v>2031.4</v>
      </c>
    </row>
    <row r="25" spans="1:14" x14ac:dyDescent="0.25">
      <c r="A25" s="10">
        <v>84</v>
      </c>
      <c r="B25" s="9">
        <v>6615.9700000000021</v>
      </c>
      <c r="C25" s="9">
        <v>10324.499999999995</v>
      </c>
      <c r="D25" s="9">
        <v>17518.679999999993</v>
      </c>
      <c r="E25" s="9">
        <v>11076.280000000006</v>
      </c>
      <c r="F25" s="9">
        <v>13796.179999999998</v>
      </c>
      <c r="G25" s="9">
        <v>16526.639999999996</v>
      </c>
      <c r="H25" s="9">
        <v>12821.389999999992</v>
      </c>
      <c r="I25" s="9">
        <v>11505.019999999999</v>
      </c>
      <c r="J25" s="9">
        <v>20290.140000000003</v>
      </c>
      <c r="K25" s="9">
        <v>20898.839999999993</v>
      </c>
      <c r="L25" s="9">
        <v>33594.699999999997</v>
      </c>
      <c r="M25" s="9">
        <v>20456.739999999994</v>
      </c>
      <c r="N25" s="9">
        <v>195425.08000000002</v>
      </c>
    </row>
    <row r="26" spans="1:14" x14ac:dyDescent="0.25">
      <c r="A26" s="10">
        <v>88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379.64</v>
      </c>
      <c r="L26" s="9">
        <v>610.28000000000009</v>
      </c>
      <c r="M26" s="9">
        <v>371.6</v>
      </c>
      <c r="N26" s="9">
        <v>1361.52</v>
      </c>
    </row>
    <row r="27" spans="1:14" x14ac:dyDescent="0.25">
      <c r="A27" s="10">
        <v>89</v>
      </c>
      <c r="B27" s="9">
        <v>171.69</v>
      </c>
      <c r="C27" s="9">
        <v>267.94000000000005</v>
      </c>
      <c r="D27" s="9">
        <v>454.65000000000003</v>
      </c>
      <c r="E27" s="9">
        <v>287.45999999999998</v>
      </c>
      <c r="F27" s="9">
        <v>358.03</v>
      </c>
      <c r="G27" s="9">
        <v>428.89</v>
      </c>
      <c r="H27" s="9">
        <v>332.73</v>
      </c>
      <c r="I27" s="9">
        <v>298.57</v>
      </c>
      <c r="J27" s="9">
        <v>526.55000000000007</v>
      </c>
      <c r="K27" s="9">
        <v>542.36</v>
      </c>
      <c r="L27" s="9">
        <v>871.84</v>
      </c>
      <c r="M27" s="9">
        <v>530.89</v>
      </c>
      <c r="N27" s="9">
        <v>5071.6000000000004</v>
      </c>
    </row>
    <row r="28" spans="1:14" x14ac:dyDescent="0.25">
      <c r="A28" s="10">
        <v>91</v>
      </c>
      <c r="B28" s="9">
        <v>836.32</v>
      </c>
      <c r="C28" s="9">
        <v>1305.1199999999999</v>
      </c>
      <c r="D28" s="9">
        <v>2214.5300000000002</v>
      </c>
      <c r="E28" s="9">
        <v>0</v>
      </c>
      <c r="F28" s="9">
        <v>0</v>
      </c>
      <c r="G28" s="9">
        <v>2089.13</v>
      </c>
      <c r="H28" s="9">
        <v>0</v>
      </c>
      <c r="I28" s="9">
        <v>0</v>
      </c>
      <c r="J28" s="9">
        <v>2564.8599999999997</v>
      </c>
      <c r="K28" s="9">
        <v>0</v>
      </c>
      <c r="L28" s="9">
        <v>4246.6899999999996</v>
      </c>
      <c r="M28" s="9">
        <v>0</v>
      </c>
      <c r="N28" s="9">
        <v>13256.65</v>
      </c>
    </row>
    <row r="29" spans="1:14" x14ac:dyDescent="0.25">
      <c r="A29" s="10">
        <v>93</v>
      </c>
      <c r="B29" s="9">
        <v>1252.1199999999999</v>
      </c>
      <c r="C29" s="9">
        <v>1954</v>
      </c>
      <c r="D29" s="9">
        <v>3315.5600000000004</v>
      </c>
      <c r="E29" s="9">
        <v>2096.27</v>
      </c>
      <c r="F29" s="9">
        <v>2611.04</v>
      </c>
      <c r="G29" s="9">
        <v>3127.7900000000004</v>
      </c>
      <c r="H29" s="9">
        <v>2426.54</v>
      </c>
      <c r="I29" s="9">
        <v>2177.41</v>
      </c>
      <c r="J29" s="9">
        <v>3840.06</v>
      </c>
      <c r="K29" s="9">
        <v>3955.27</v>
      </c>
      <c r="L29" s="9">
        <v>6358.0599999999995</v>
      </c>
      <c r="M29" s="9">
        <v>3871.61</v>
      </c>
      <c r="N29" s="9">
        <v>36985.730000000003</v>
      </c>
    </row>
    <row r="30" spans="1:14" x14ac:dyDescent="0.25">
      <c r="A30" s="10">
        <v>94</v>
      </c>
      <c r="B30" s="9">
        <v>2062.6399999999994</v>
      </c>
      <c r="C30" s="9">
        <v>3218.88</v>
      </c>
      <c r="D30" s="9">
        <v>5461.840000000002</v>
      </c>
      <c r="E30" s="9">
        <v>3453.2</v>
      </c>
      <c r="F30" s="9">
        <v>4301.2199999999984</v>
      </c>
      <c r="G30" s="9">
        <v>5152.4799999999977</v>
      </c>
      <c r="H30" s="9">
        <v>3997.3</v>
      </c>
      <c r="I30" s="9">
        <v>3586.9</v>
      </c>
      <c r="J30" s="9">
        <v>6325.829999999999</v>
      </c>
      <c r="K30" s="9">
        <v>6515.61</v>
      </c>
      <c r="L30" s="9">
        <v>10473.789999999997</v>
      </c>
      <c r="M30" s="9">
        <v>6377.7900000000009</v>
      </c>
      <c r="N30" s="9">
        <v>60927.479999999974</v>
      </c>
    </row>
    <row r="31" spans="1:14" x14ac:dyDescent="0.25">
      <c r="A31" s="10">
        <v>97</v>
      </c>
      <c r="B31" s="9">
        <v>1946.9500000000003</v>
      </c>
      <c r="C31" s="9">
        <v>3038.3500000000004</v>
      </c>
      <c r="D31" s="9">
        <v>5155.4500000000007</v>
      </c>
      <c r="E31" s="9">
        <v>3259.5300000000007</v>
      </c>
      <c r="F31" s="9">
        <v>4059.95</v>
      </c>
      <c r="G31" s="9">
        <v>4863.5400000000009</v>
      </c>
      <c r="H31" s="9">
        <v>3773.110000000001</v>
      </c>
      <c r="I31" s="9">
        <v>3385.6699999999992</v>
      </c>
      <c r="J31" s="9">
        <v>5971.05</v>
      </c>
      <c r="K31" s="9">
        <v>6150.1400000000012</v>
      </c>
      <c r="L31" s="9">
        <v>9886.2999999999993</v>
      </c>
      <c r="M31" s="9">
        <v>6020.0399999999981</v>
      </c>
      <c r="N31" s="9">
        <v>57510.079999999965</v>
      </c>
    </row>
    <row r="32" spans="1:14" x14ac:dyDescent="0.25">
      <c r="A32" s="10">
        <v>110</v>
      </c>
      <c r="B32" s="9">
        <v>223.07999999999998</v>
      </c>
      <c r="C32" s="9">
        <v>348.14</v>
      </c>
      <c r="D32" s="9">
        <v>590.72</v>
      </c>
      <c r="E32" s="9">
        <v>373.49</v>
      </c>
      <c r="F32" s="9">
        <v>465.21000000000004</v>
      </c>
      <c r="G32" s="9">
        <v>557.28</v>
      </c>
      <c r="H32" s="9">
        <v>432.34</v>
      </c>
      <c r="I32" s="9">
        <v>387.95</v>
      </c>
      <c r="J32" s="9">
        <v>684.18</v>
      </c>
      <c r="K32" s="9">
        <v>0</v>
      </c>
      <c r="L32" s="9">
        <v>0</v>
      </c>
      <c r="M32" s="9">
        <v>689.8</v>
      </c>
      <c r="N32" s="9">
        <v>4752.1900000000005</v>
      </c>
    </row>
    <row r="33" spans="1:14" x14ac:dyDescent="0.25">
      <c r="A33" s="10">
        <v>112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</row>
    <row r="34" spans="1:14" x14ac:dyDescent="0.25">
      <c r="A34" s="10">
        <v>130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</row>
    <row r="35" spans="1:14" x14ac:dyDescent="0.25">
      <c r="A35" s="10">
        <v>131</v>
      </c>
      <c r="B35" s="9">
        <v>21.19</v>
      </c>
      <c r="C35" s="9">
        <v>33.08</v>
      </c>
      <c r="D35" s="9">
        <v>0</v>
      </c>
      <c r="E35" s="9">
        <v>0</v>
      </c>
      <c r="F35" s="9">
        <v>0</v>
      </c>
      <c r="G35" s="9">
        <v>52.95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107.22</v>
      </c>
    </row>
    <row r="36" spans="1:14" x14ac:dyDescent="0.25">
      <c r="A36" s="10">
        <v>133</v>
      </c>
      <c r="B36" s="9">
        <v>417.24</v>
      </c>
      <c r="C36" s="9">
        <v>651.12</v>
      </c>
      <c r="D36" s="9">
        <v>1104.8499999999999</v>
      </c>
      <c r="E36" s="9">
        <v>698.54</v>
      </c>
      <c r="F36" s="9">
        <v>870.04000000000008</v>
      </c>
      <c r="G36" s="9">
        <v>1042.26</v>
      </c>
      <c r="H36" s="9">
        <v>808.58999999999992</v>
      </c>
      <c r="I36" s="9">
        <v>725.57</v>
      </c>
      <c r="J36" s="9">
        <v>1279.5899999999999</v>
      </c>
      <c r="K36" s="9">
        <v>1318.0100000000002</v>
      </c>
      <c r="L36" s="9">
        <v>2118.66</v>
      </c>
      <c r="M36" s="9">
        <v>1290.1299999999999</v>
      </c>
      <c r="N36" s="9">
        <v>12324.599999999999</v>
      </c>
    </row>
    <row r="37" spans="1:14" x14ac:dyDescent="0.25">
      <c r="A37" s="10">
        <v>136</v>
      </c>
      <c r="B37" s="9">
        <v>258.82</v>
      </c>
      <c r="C37" s="9">
        <v>403.91</v>
      </c>
      <c r="D37" s="9">
        <v>685.32999999999981</v>
      </c>
      <c r="E37" s="9">
        <v>433.29999999999995</v>
      </c>
      <c r="F37" s="9">
        <v>539.71000000000015</v>
      </c>
      <c r="G37" s="9">
        <v>646.53</v>
      </c>
      <c r="H37" s="9">
        <v>501.59000000000003</v>
      </c>
      <c r="I37" s="9">
        <v>450.09000000000003</v>
      </c>
      <c r="J37" s="9">
        <v>793.76999999999987</v>
      </c>
      <c r="K37" s="9">
        <v>817.58</v>
      </c>
      <c r="L37" s="9">
        <v>1314.25</v>
      </c>
      <c r="M37" s="9">
        <v>800.29</v>
      </c>
      <c r="N37" s="9">
        <v>7645.1699999999992</v>
      </c>
    </row>
    <row r="38" spans="1:14" x14ac:dyDescent="0.25">
      <c r="A38" s="10">
        <v>137</v>
      </c>
      <c r="B38" s="9">
        <v>531.52</v>
      </c>
      <c r="C38" s="9">
        <v>829.47</v>
      </c>
      <c r="D38" s="9">
        <v>1407.4799999999993</v>
      </c>
      <c r="E38" s="9">
        <v>889.84999999999991</v>
      </c>
      <c r="F38" s="9">
        <v>1108.3799999999999</v>
      </c>
      <c r="G38" s="9">
        <v>1327.7499999999998</v>
      </c>
      <c r="H38" s="9">
        <v>1030.08</v>
      </c>
      <c r="I38" s="9">
        <v>924.31</v>
      </c>
      <c r="J38" s="9">
        <v>1630.11</v>
      </c>
      <c r="K38" s="9">
        <v>1678.9899999999998</v>
      </c>
      <c r="L38" s="9">
        <v>2698.9799999999996</v>
      </c>
      <c r="M38" s="9">
        <v>1643.47</v>
      </c>
      <c r="N38" s="9">
        <v>15700.390000000005</v>
      </c>
    </row>
    <row r="39" spans="1:14" x14ac:dyDescent="0.25">
      <c r="A39" s="10">
        <v>138</v>
      </c>
      <c r="B39" s="9">
        <v>0</v>
      </c>
      <c r="C39" s="9">
        <v>2458.6999999999998</v>
      </c>
      <c r="D39" s="9">
        <v>4171.9399999999996</v>
      </c>
      <c r="E39" s="9">
        <v>2637.72</v>
      </c>
      <c r="F39" s="9">
        <v>3285.4500000000007</v>
      </c>
      <c r="G39" s="9">
        <v>3935.65</v>
      </c>
      <c r="H39" s="9">
        <v>3053.2999999999997</v>
      </c>
      <c r="I39" s="9">
        <v>2739.79</v>
      </c>
      <c r="J39" s="9">
        <v>4831.91</v>
      </c>
      <c r="K39" s="9">
        <v>4976.91</v>
      </c>
      <c r="L39" s="9">
        <v>8000.2900000000009</v>
      </c>
      <c r="M39" s="9">
        <v>4871.58</v>
      </c>
      <c r="N39" s="9">
        <v>44963.24</v>
      </c>
    </row>
    <row r="40" spans="1:14" x14ac:dyDescent="0.25">
      <c r="A40" s="10" t="s">
        <v>623</v>
      </c>
      <c r="B40" s="9">
        <v>4905.0399999999954</v>
      </c>
      <c r="C40" s="9">
        <v>7654.3199999999952</v>
      </c>
      <c r="D40" s="9">
        <v>12987.890000000043</v>
      </c>
      <c r="E40" s="9">
        <v>8211.8099999999977</v>
      </c>
      <c r="F40" s="9">
        <v>10228.110000000008</v>
      </c>
      <c r="G40" s="9">
        <v>12252.410000000018</v>
      </c>
      <c r="H40" s="9">
        <v>9505.3799999999992</v>
      </c>
      <c r="I40" s="9">
        <v>8529.51</v>
      </c>
      <c r="J40" s="9">
        <v>15042.489999999983</v>
      </c>
      <c r="K40" s="9">
        <v>15493.809999999994</v>
      </c>
      <c r="L40" s="9">
        <v>24906.080000000016</v>
      </c>
      <c r="M40" s="9">
        <v>15165.969999999988</v>
      </c>
      <c r="N40" s="9">
        <v>144882.81999999998</v>
      </c>
    </row>
    <row r="41" spans="1:14" x14ac:dyDescent="0.25">
      <c r="A41" s="10" t="s">
        <v>1019</v>
      </c>
      <c r="B41" s="9">
        <v>37223.869999999995</v>
      </c>
      <c r="C41" s="9">
        <v>60895.13</v>
      </c>
      <c r="D41" s="9">
        <v>103009.86000000004</v>
      </c>
      <c r="E41" s="9">
        <v>63415.35</v>
      </c>
      <c r="F41" s="9">
        <v>78822.699999999983</v>
      </c>
      <c r="G41" s="9">
        <v>100503.36</v>
      </c>
      <c r="H41" s="9">
        <v>76378.819999999992</v>
      </c>
      <c r="I41" s="9">
        <v>68299.989999999991</v>
      </c>
      <c r="J41" s="9">
        <v>123521.34999999998</v>
      </c>
      <c r="K41" s="9">
        <v>121929.81</v>
      </c>
      <c r="L41" s="9">
        <v>203700.59</v>
      </c>
      <c r="M41" s="9">
        <v>122024.54999999997</v>
      </c>
      <c r="N41" s="9">
        <v>1159725.3799999994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79"/>
  <sheetViews>
    <sheetView workbookViewId="0">
      <selection sqref="A1:P3379"/>
    </sheetView>
  </sheetViews>
  <sheetFormatPr baseColWidth="10" defaultRowHeight="15" x14ac:dyDescent="0.25"/>
  <cols>
    <col min="1" max="1" width="9.5703125" bestFit="1" customWidth="1"/>
    <col min="2" max="2" width="89.42578125" hidden="1" customWidth="1"/>
    <col min="3" max="3" width="18.28515625" hidden="1" customWidth="1"/>
    <col min="4" max="4" width="61.85546875" hidden="1" customWidth="1"/>
  </cols>
  <sheetData>
    <row r="1" spans="1:32" ht="15.75" thickBot="1" x14ac:dyDescent="0.3">
      <c r="A1">
        <v>1</v>
      </c>
      <c r="B1">
        <v>2</v>
      </c>
      <c r="C1">
        <v>3</v>
      </c>
      <c r="D1">
        <v>4</v>
      </c>
      <c r="E1" s="7" t="s">
        <v>0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/>
      <c r="S1" s="7"/>
      <c r="T1" s="7" t="s">
        <v>0</v>
      </c>
      <c r="U1" s="7" t="s">
        <v>1</v>
      </c>
      <c r="V1" s="7" t="s">
        <v>2</v>
      </c>
      <c r="W1" s="7" t="s">
        <v>3</v>
      </c>
      <c r="X1" s="7" t="s">
        <v>4</v>
      </c>
      <c r="Y1" s="7" t="s">
        <v>5</v>
      </c>
      <c r="Z1" s="7" t="s">
        <v>6</v>
      </c>
      <c r="AA1" s="7" t="s">
        <v>7</v>
      </c>
      <c r="AB1" s="7" t="s">
        <v>8</v>
      </c>
      <c r="AC1" s="7" t="s">
        <v>9</v>
      </c>
      <c r="AD1" s="7" t="s">
        <v>10</v>
      </c>
      <c r="AE1" s="7" t="s">
        <v>11</v>
      </c>
      <c r="AF1" s="7" t="s">
        <v>12</v>
      </c>
    </row>
    <row r="2" spans="1:32" x14ac:dyDescent="0.25">
      <c r="A2">
        <v>110</v>
      </c>
      <c r="B2" t="s">
        <v>13</v>
      </c>
      <c r="C2" t="s">
        <v>14</v>
      </c>
      <c r="D2" t="s">
        <v>703</v>
      </c>
      <c r="E2">
        <v>0</v>
      </c>
      <c r="F2">
        <v>0</v>
      </c>
      <c r="G2">
        <v>0</v>
      </c>
      <c r="H2">
        <v>32.159999999999997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SUM(E2:P2)</f>
        <v>32.159999999999997</v>
      </c>
      <c r="R2" s="1"/>
      <c r="S2" s="1"/>
      <c r="T2" s="6">
        <f>'Venta Anterior Detalle'!R2*'Nuevos Objetivos x Familias'!B$2</f>
        <v>0</v>
      </c>
      <c r="U2" s="6">
        <f>'Venta Anterior Detalle'!S2*'Nuevos Objetivos x Familias'!C$2</f>
        <v>0</v>
      </c>
      <c r="V2" s="6">
        <f>'Venta Anterior Detalle'!T2*'Nuevos Objetivos x Familias'!D$2</f>
        <v>0</v>
      </c>
      <c r="W2" s="6">
        <f>'Venta Anterior Detalle'!U2*'Nuevos Objetivos x Familias'!E$2</f>
        <v>27.121760497808467</v>
      </c>
      <c r="X2" s="6">
        <f>'Venta Anterior Detalle'!V2*'Nuevos Objetivos x Familias'!F$2</f>
        <v>0</v>
      </c>
      <c r="Y2" s="6">
        <f>'Venta Anterior Detalle'!W2*'Nuevos Objetivos x Familias'!G$2</f>
        <v>0</v>
      </c>
      <c r="Z2" s="6">
        <f>'Venta Anterior Detalle'!X2*'Nuevos Objetivos x Familias'!H$2</f>
        <v>0</v>
      </c>
      <c r="AA2" s="6">
        <f>'Venta Anterior Detalle'!Y2*'Nuevos Objetivos x Familias'!I$2</f>
        <v>0</v>
      </c>
      <c r="AB2" s="6">
        <f>'Venta Anterior Detalle'!Z2*'Nuevos Objetivos x Familias'!J$2</f>
        <v>0</v>
      </c>
      <c r="AC2" s="6">
        <f>'Venta Anterior Detalle'!AA2*'Nuevos Objetivos x Familias'!K$2</f>
        <v>0</v>
      </c>
      <c r="AD2" s="6">
        <f>'Venta Anterior Detalle'!AB2*'Nuevos Objetivos x Familias'!L$2</f>
        <v>0</v>
      </c>
      <c r="AE2" s="6">
        <f>'Venta Anterior Detalle'!AC2*'Nuevos Objetivos x Familias'!M$2</f>
        <v>0</v>
      </c>
      <c r="AF2" s="5">
        <f>SUM(T2:AE2)</f>
        <v>27.121760497808467</v>
      </c>
    </row>
    <row r="3" spans="1:32" x14ac:dyDescent="0.25">
      <c r="A3">
        <v>110</v>
      </c>
      <c r="B3" t="s">
        <v>13</v>
      </c>
      <c r="C3" t="s">
        <v>14</v>
      </c>
      <c r="D3" t="s">
        <v>704</v>
      </c>
      <c r="E3">
        <v>0</v>
      </c>
      <c r="F3">
        <v>0</v>
      </c>
      <c r="G3">
        <v>0</v>
      </c>
      <c r="H3">
        <v>0</v>
      </c>
      <c r="I3">
        <v>39.36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SUM(E3:P3)</f>
        <v>39.36</v>
      </c>
      <c r="R3" s="1"/>
      <c r="S3" s="1"/>
      <c r="T3" s="6">
        <f>'Venta Anterior Detalle'!R3*'Nuevos Objetivos x Familias'!B$2</f>
        <v>0</v>
      </c>
      <c r="U3" s="6">
        <f>'Venta Anterior Detalle'!S3*'Nuevos Objetivos x Familias'!C$2</f>
        <v>0</v>
      </c>
      <c r="V3" s="6">
        <f>'Venta Anterior Detalle'!T3*'Nuevos Objetivos x Familias'!D$2</f>
        <v>0</v>
      </c>
      <c r="W3" s="6">
        <f>'Venta Anterior Detalle'!U3*'Nuevos Objetivos x Familias'!E$2</f>
        <v>0</v>
      </c>
      <c r="X3" s="6">
        <f>'Venta Anterior Detalle'!V3*'Nuevos Objetivos x Familias'!F$2</f>
        <v>33.19099964298465</v>
      </c>
      <c r="Y3" s="6">
        <f>'Venta Anterior Detalle'!W3*'Nuevos Objetivos x Familias'!G$2</f>
        <v>0</v>
      </c>
      <c r="Z3" s="6">
        <f>'Venta Anterior Detalle'!X3*'Nuevos Objetivos x Familias'!H$2</f>
        <v>0</v>
      </c>
      <c r="AA3" s="6">
        <f>'Venta Anterior Detalle'!Y3*'Nuevos Objetivos x Familias'!I$2</f>
        <v>0</v>
      </c>
      <c r="AB3" s="6">
        <f>'Venta Anterior Detalle'!Z3*'Nuevos Objetivos x Familias'!J$2</f>
        <v>0</v>
      </c>
      <c r="AC3" s="6">
        <f>'Venta Anterior Detalle'!AA3*'Nuevos Objetivos x Familias'!K$2</f>
        <v>0</v>
      </c>
      <c r="AD3" s="6">
        <f>'Venta Anterior Detalle'!AB3*'Nuevos Objetivos x Familias'!L$2</f>
        <v>0</v>
      </c>
      <c r="AE3" s="6">
        <f>'Venta Anterior Detalle'!AC3*'Nuevos Objetivos x Familias'!M$2</f>
        <v>0</v>
      </c>
      <c r="AF3" s="5">
        <f t="shared" ref="AF3:AF19" si="1">SUM(T3:AE3)</f>
        <v>33.19099964298465</v>
      </c>
    </row>
    <row r="4" spans="1:32" x14ac:dyDescent="0.25">
      <c r="A4">
        <v>110</v>
      </c>
      <c r="B4" t="s">
        <v>13</v>
      </c>
      <c r="C4" t="s">
        <v>14</v>
      </c>
      <c r="D4" t="s">
        <v>705</v>
      </c>
      <c r="E4">
        <v>0</v>
      </c>
      <c r="F4">
        <v>34.15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34.15</v>
      </c>
      <c r="R4" s="1"/>
      <c r="S4" s="1"/>
      <c r="T4" s="6">
        <f>'Venta Anterior Detalle'!R4*'Nuevos Objetivos x Familias'!B$2</f>
        <v>0</v>
      </c>
      <c r="U4" s="6">
        <f>'Venta Anterior Detalle'!S4*'Nuevos Objetivos x Familias'!C$2</f>
        <v>28.792228128031038</v>
      </c>
      <c r="V4" s="6">
        <f>'Venta Anterior Detalle'!T4*'Nuevos Objetivos x Familias'!D$2</f>
        <v>0</v>
      </c>
      <c r="W4" s="6">
        <f>'Venta Anterior Detalle'!U4*'Nuevos Objetivos x Familias'!E$2</f>
        <v>0</v>
      </c>
      <c r="X4" s="6">
        <f>'Venta Anterior Detalle'!V4*'Nuevos Objetivos x Familias'!F$2</f>
        <v>0</v>
      </c>
      <c r="Y4" s="6">
        <f>'Venta Anterior Detalle'!W4*'Nuevos Objetivos x Familias'!G$2</f>
        <v>0</v>
      </c>
      <c r="Z4" s="6">
        <f>'Venta Anterior Detalle'!X4*'Nuevos Objetivos x Familias'!H$2</f>
        <v>0</v>
      </c>
      <c r="AA4" s="6">
        <f>'Venta Anterior Detalle'!Y4*'Nuevos Objetivos x Familias'!I$2</f>
        <v>0</v>
      </c>
      <c r="AB4" s="6">
        <f>'Venta Anterior Detalle'!Z4*'Nuevos Objetivos x Familias'!J$2</f>
        <v>0</v>
      </c>
      <c r="AC4" s="6">
        <f>'Venta Anterior Detalle'!AA4*'Nuevos Objetivos x Familias'!K$2</f>
        <v>0</v>
      </c>
      <c r="AD4" s="6">
        <f>'Venta Anterior Detalle'!AB4*'Nuevos Objetivos x Familias'!L$2</f>
        <v>0</v>
      </c>
      <c r="AE4" s="6">
        <f>'Venta Anterior Detalle'!AC4*'Nuevos Objetivos x Familias'!M$2</f>
        <v>0</v>
      </c>
      <c r="AF4" s="5">
        <f t="shared" si="1"/>
        <v>28.792228128031038</v>
      </c>
    </row>
    <row r="5" spans="1:32" x14ac:dyDescent="0.25">
      <c r="A5">
        <v>110</v>
      </c>
      <c r="B5" t="s">
        <v>13</v>
      </c>
      <c r="C5" t="s">
        <v>14</v>
      </c>
      <c r="D5" t="s">
        <v>15</v>
      </c>
      <c r="E5">
        <v>0</v>
      </c>
      <c r="F5">
        <v>0</v>
      </c>
      <c r="G5">
        <v>31.9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31.9</v>
      </c>
      <c r="R5" s="1"/>
      <c r="S5" s="1"/>
      <c r="T5" s="6">
        <f>'Venta Anterior Detalle'!R5*'Nuevos Objetivos x Familias'!B$2</f>
        <v>0</v>
      </c>
      <c r="U5" s="6">
        <f>'Venta Anterior Detalle'!S5*'Nuevos Objetivos x Familias'!C$2</f>
        <v>0</v>
      </c>
      <c r="V5" s="6">
        <f>'Venta Anterior Detalle'!T5*'Nuevos Objetivos x Familias'!D$2</f>
        <v>26.902396171594599</v>
      </c>
      <c r="W5" s="6">
        <f>'Venta Anterior Detalle'!U5*'Nuevos Objetivos x Familias'!E$2</f>
        <v>0</v>
      </c>
      <c r="X5" s="6">
        <f>'Venta Anterior Detalle'!V5*'Nuevos Objetivos x Familias'!F$2</f>
        <v>0</v>
      </c>
      <c r="Y5" s="6">
        <f>'Venta Anterior Detalle'!W5*'Nuevos Objetivos x Familias'!G$2</f>
        <v>0</v>
      </c>
      <c r="Z5" s="6">
        <f>'Venta Anterior Detalle'!X5*'Nuevos Objetivos x Familias'!H$2</f>
        <v>0</v>
      </c>
      <c r="AA5" s="6">
        <f>'Venta Anterior Detalle'!Y5*'Nuevos Objetivos x Familias'!I$2</f>
        <v>0</v>
      </c>
      <c r="AB5" s="6">
        <f>'Venta Anterior Detalle'!Z5*'Nuevos Objetivos x Familias'!J$2</f>
        <v>0</v>
      </c>
      <c r="AC5" s="6">
        <f>'Venta Anterior Detalle'!AA5*'Nuevos Objetivos x Familias'!K$2</f>
        <v>0</v>
      </c>
      <c r="AD5" s="6">
        <f>'Venta Anterior Detalle'!AB5*'Nuevos Objetivos x Familias'!L$2</f>
        <v>0</v>
      </c>
      <c r="AE5" s="6">
        <f>'Venta Anterior Detalle'!AC5*'Nuevos Objetivos x Familias'!M$2</f>
        <v>0</v>
      </c>
      <c r="AF5" s="5">
        <f t="shared" si="1"/>
        <v>26.902396171594599</v>
      </c>
    </row>
    <row r="6" spans="1:32" x14ac:dyDescent="0.25">
      <c r="A6">
        <v>110</v>
      </c>
      <c r="B6" t="s">
        <v>16</v>
      </c>
      <c r="C6" t="s">
        <v>17</v>
      </c>
      <c r="D6" t="s">
        <v>706</v>
      </c>
      <c r="E6">
        <v>0</v>
      </c>
      <c r="F6">
        <v>1.64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1.64</v>
      </c>
      <c r="R6" s="1"/>
      <c r="S6" s="1"/>
      <c r="T6" s="6">
        <f>'Venta Anterior Detalle'!R6*'Nuevos Objetivos x Familias'!B$2</f>
        <v>0</v>
      </c>
      <c r="U6" s="6">
        <f>'Venta Anterior Detalle'!S6*'Nuevos Objetivos x Familias'!C$2</f>
        <v>1.3857019075331394</v>
      </c>
      <c r="V6" s="6">
        <f>'Venta Anterior Detalle'!T6*'Nuevos Objetivos x Familias'!D$2</f>
        <v>0</v>
      </c>
      <c r="W6" s="6">
        <f>'Venta Anterior Detalle'!U6*'Nuevos Objetivos x Familias'!E$2</f>
        <v>0</v>
      </c>
      <c r="X6" s="6">
        <f>'Venta Anterior Detalle'!V6*'Nuevos Objetivos x Familias'!F$2</f>
        <v>0</v>
      </c>
      <c r="Y6" s="6">
        <f>'Venta Anterior Detalle'!W6*'Nuevos Objetivos x Familias'!G$2</f>
        <v>0</v>
      </c>
      <c r="Z6" s="6">
        <f>'Venta Anterior Detalle'!X6*'Nuevos Objetivos x Familias'!H$2</f>
        <v>0</v>
      </c>
      <c r="AA6" s="6">
        <f>'Venta Anterior Detalle'!Y6*'Nuevos Objetivos x Familias'!I$2</f>
        <v>0</v>
      </c>
      <c r="AB6" s="6">
        <f>'Venta Anterior Detalle'!Z6*'Nuevos Objetivos x Familias'!J$2</f>
        <v>0</v>
      </c>
      <c r="AC6" s="6">
        <f>'Venta Anterior Detalle'!AA6*'Nuevos Objetivos x Familias'!K$2</f>
        <v>0</v>
      </c>
      <c r="AD6" s="6">
        <f>'Venta Anterior Detalle'!AB6*'Nuevos Objetivos x Familias'!L$2</f>
        <v>0</v>
      </c>
      <c r="AE6" s="6">
        <f>'Venta Anterior Detalle'!AC6*'Nuevos Objetivos x Familias'!M$2</f>
        <v>0</v>
      </c>
      <c r="AF6" s="5">
        <f t="shared" si="1"/>
        <v>1.3857019075331394</v>
      </c>
    </row>
    <row r="7" spans="1:32" x14ac:dyDescent="0.25">
      <c r="A7">
        <v>110</v>
      </c>
      <c r="B7" t="s">
        <v>18</v>
      </c>
      <c r="C7" t="s">
        <v>14</v>
      </c>
      <c r="D7" t="s">
        <v>707</v>
      </c>
      <c r="E7">
        <v>0</v>
      </c>
      <c r="F7">
        <v>0</v>
      </c>
      <c r="G7">
        <v>0</v>
      </c>
      <c r="H7">
        <v>28.34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28.34</v>
      </c>
      <c r="R7" s="1"/>
      <c r="S7" s="1"/>
      <c r="T7" s="6">
        <f>'Venta Anterior Detalle'!R7*'Nuevos Objetivos x Familias'!B$2</f>
        <v>0</v>
      </c>
      <c r="U7" s="6">
        <f>'Venta Anterior Detalle'!S7*'Nuevos Objetivos x Familias'!C$2</f>
        <v>0</v>
      </c>
      <c r="V7" s="6">
        <f>'Venta Anterior Detalle'!T7*'Nuevos Objetivos x Familias'!D$2</f>
        <v>0</v>
      </c>
      <c r="W7" s="6">
        <f>'Venta Anterior Detalle'!U7*'Nuevos Objetivos x Familias'!E$2</f>
        <v>23.896044784593371</v>
      </c>
      <c r="X7" s="6">
        <f>'Venta Anterior Detalle'!V7*'Nuevos Objetivos x Familias'!F$2</f>
        <v>0</v>
      </c>
      <c r="Y7" s="6">
        <f>'Venta Anterior Detalle'!W7*'Nuevos Objetivos x Familias'!G$2</f>
        <v>0</v>
      </c>
      <c r="Z7" s="6">
        <f>'Venta Anterior Detalle'!X7*'Nuevos Objetivos x Familias'!H$2</f>
        <v>0</v>
      </c>
      <c r="AA7" s="6">
        <f>'Venta Anterior Detalle'!Y7*'Nuevos Objetivos x Familias'!I$2</f>
        <v>0</v>
      </c>
      <c r="AB7" s="6">
        <f>'Venta Anterior Detalle'!Z7*'Nuevos Objetivos x Familias'!J$2</f>
        <v>0</v>
      </c>
      <c r="AC7" s="6">
        <f>'Venta Anterior Detalle'!AA7*'Nuevos Objetivos x Familias'!K$2</f>
        <v>0</v>
      </c>
      <c r="AD7" s="6">
        <f>'Venta Anterior Detalle'!AB7*'Nuevos Objetivos x Familias'!L$2</f>
        <v>0</v>
      </c>
      <c r="AE7" s="6">
        <f>'Venta Anterior Detalle'!AC7*'Nuevos Objetivos x Familias'!M$2</f>
        <v>0</v>
      </c>
      <c r="AF7" s="5">
        <f t="shared" si="1"/>
        <v>23.896044784593371</v>
      </c>
    </row>
    <row r="8" spans="1:32" x14ac:dyDescent="0.25">
      <c r="A8">
        <v>110</v>
      </c>
      <c r="B8" t="s">
        <v>19</v>
      </c>
      <c r="C8" t="s">
        <v>17</v>
      </c>
      <c r="D8" t="s">
        <v>706</v>
      </c>
      <c r="E8">
        <v>0</v>
      </c>
      <c r="F8">
        <v>1.84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1.84</v>
      </c>
      <c r="R8" s="1"/>
      <c r="S8" s="1"/>
      <c r="T8" s="6">
        <f>'Venta Anterior Detalle'!R8*'Nuevos Objetivos x Familias'!B$2</f>
        <v>0</v>
      </c>
      <c r="U8" s="6">
        <f>'Venta Anterior Detalle'!S8*'Nuevos Objetivos x Familias'!C$2</f>
        <v>1.5527454251535726</v>
      </c>
      <c r="V8" s="6">
        <f>'Venta Anterior Detalle'!T8*'Nuevos Objetivos x Familias'!D$2</f>
        <v>0</v>
      </c>
      <c r="W8" s="6">
        <f>'Venta Anterior Detalle'!U8*'Nuevos Objetivos x Familias'!E$2</f>
        <v>0</v>
      </c>
      <c r="X8" s="6">
        <f>'Venta Anterior Detalle'!V8*'Nuevos Objetivos x Familias'!F$2</f>
        <v>0</v>
      </c>
      <c r="Y8" s="6">
        <f>'Venta Anterior Detalle'!W8*'Nuevos Objetivos x Familias'!G$2</f>
        <v>0</v>
      </c>
      <c r="Z8" s="6">
        <f>'Venta Anterior Detalle'!X8*'Nuevos Objetivos x Familias'!H$2</f>
        <v>0</v>
      </c>
      <c r="AA8" s="6">
        <f>'Venta Anterior Detalle'!Y8*'Nuevos Objetivos x Familias'!I$2</f>
        <v>0</v>
      </c>
      <c r="AB8" s="6">
        <f>'Venta Anterior Detalle'!Z8*'Nuevos Objetivos x Familias'!J$2</f>
        <v>0</v>
      </c>
      <c r="AC8" s="6">
        <f>'Venta Anterior Detalle'!AA8*'Nuevos Objetivos x Familias'!K$2</f>
        <v>0</v>
      </c>
      <c r="AD8" s="6">
        <f>'Venta Anterior Detalle'!AB8*'Nuevos Objetivos x Familias'!L$2</f>
        <v>0</v>
      </c>
      <c r="AE8" s="6">
        <f>'Venta Anterior Detalle'!AC8*'Nuevos Objetivos x Familias'!M$2</f>
        <v>0</v>
      </c>
      <c r="AF8" s="5">
        <f t="shared" si="1"/>
        <v>1.5527454251535726</v>
      </c>
    </row>
    <row r="9" spans="1:32" x14ac:dyDescent="0.25">
      <c r="A9">
        <v>110</v>
      </c>
      <c r="B9" t="s">
        <v>20</v>
      </c>
      <c r="C9" t="s">
        <v>21</v>
      </c>
      <c r="D9" t="s">
        <v>22</v>
      </c>
      <c r="E9">
        <v>0</v>
      </c>
      <c r="F9">
        <v>0</v>
      </c>
      <c r="G9">
        <v>0</v>
      </c>
      <c r="H9">
        <v>0</v>
      </c>
      <c r="I9">
        <v>43.85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43.85</v>
      </c>
      <c r="R9" s="1"/>
      <c r="S9" s="1"/>
      <c r="T9" s="6">
        <f>'Venta Anterior Detalle'!R9*'Nuevos Objetivos x Familias'!B$2</f>
        <v>0</v>
      </c>
      <c r="U9" s="6">
        <f>'Venta Anterior Detalle'!S9*'Nuevos Objetivos x Familias'!C$2</f>
        <v>0</v>
      </c>
      <c r="V9" s="6">
        <f>'Venta Anterior Detalle'!T9*'Nuevos Objetivos x Familias'!D$2</f>
        <v>0</v>
      </c>
      <c r="W9" s="6">
        <f>'Venta Anterior Detalle'!U9*'Nuevos Objetivos x Familias'!E$2</f>
        <v>0</v>
      </c>
      <c r="X9" s="6">
        <f>'Venta Anterior Detalle'!V9*'Nuevos Objetivos x Familias'!F$2</f>
        <v>36.972252766868976</v>
      </c>
      <c r="Y9" s="6">
        <f>'Venta Anterior Detalle'!W9*'Nuevos Objetivos x Familias'!G$2</f>
        <v>0</v>
      </c>
      <c r="Z9" s="6">
        <f>'Venta Anterior Detalle'!X9*'Nuevos Objetivos x Familias'!H$2</f>
        <v>0</v>
      </c>
      <c r="AA9" s="6">
        <f>'Venta Anterior Detalle'!Y9*'Nuevos Objetivos x Familias'!I$2</f>
        <v>0</v>
      </c>
      <c r="AB9" s="6">
        <f>'Venta Anterior Detalle'!Z9*'Nuevos Objetivos x Familias'!J$2</f>
        <v>0</v>
      </c>
      <c r="AC9" s="6">
        <f>'Venta Anterior Detalle'!AA9*'Nuevos Objetivos x Familias'!K$2</f>
        <v>0</v>
      </c>
      <c r="AD9" s="6">
        <f>'Venta Anterior Detalle'!AB9*'Nuevos Objetivos x Familias'!L$2</f>
        <v>0</v>
      </c>
      <c r="AE9" s="6">
        <f>'Venta Anterior Detalle'!AC9*'Nuevos Objetivos x Familias'!M$2</f>
        <v>0</v>
      </c>
      <c r="AF9" s="5">
        <f t="shared" si="1"/>
        <v>36.972252766868976</v>
      </c>
    </row>
    <row r="10" spans="1:32" x14ac:dyDescent="0.25">
      <c r="A10">
        <v>110</v>
      </c>
      <c r="B10" t="s">
        <v>23</v>
      </c>
      <c r="C10" t="s">
        <v>17</v>
      </c>
      <c r="D10" t="s">
        <v>706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 s="1"/>
      <c r="S10" s="1"/>
      <c r="T10" s="6">
        <f>'Venta Anterior Detalle'!R10*'Nuevos Objetivos x Familias'!B$2</f>
        <v>0</v>
      </c>
      <c r="U10" s="6">
        <f>'Venta Anterior Detalle'!S10*'Nuevos Objetivos x Familias'!C$2</f>
        <v>0</v>
      </c>
      <c r="V10" s="6">
        <f>'Venta Anterior Detalle'!T10*'Nuevos Objetivos x Familias'!D$2</f>
        <v>0</v>
      </c>
      <c r="W10" s="6">
        <f>'Venta Anterior Detalle'!U10*'Nuevos Objetivos x Familias'!E$2</f>
        <v>0</v>
      </c>
      <c r="X10" s="6">
        <f>'Venta Anterior Detalle'!V10*'Nuevos Objetivos x Familias'!F$2</f>
        <v>0</v>
      </c>
      <c r="Y10" s="6">
        <f>'Venta Anterior Detalle'!W10*'Nuevos Objetivos x Familias'!G$2</f>
        <v>0</v>
      </c>
      <c r="Z10" s="6">
        <f>'Venta Anterior Detalle'!X10*'Nuevos Objetivos x Familias'!H$2</f>
        <v>0</v>
      </c>
      <c r="AA10" s="6">
        <f>'Venta Anterior Detalle'!Y10*'Nuevos Objetivos x Familias'!I$2</f>
        <v>0</v>
      </c>
      <c r="AB10" s="6">
        <f>'Venta Anterior Detalle'!Z10*'Nuevos Objetivos x Familias'!J$2</f>
        <v>0</v>
      </c>
      <c r="AC10" s="6">
        <f>'Venta Anterior Detalle'!AA10*'Nuevos Objetivos x Familias'!K$2</f>
        <v>0</v>
      </c>
      <c r="AD10" s="6">
        <f>'Venta Anterior Detalle'!AB10*'Nuevos Objetivos x Familias'!L$2</f>
        <v>0</v>
      </c>
      <c r="AE10" s="6">
        <f>'Venta Anterior Detalle'!AC10*'Nuevos Objetivos x Familias'!M$2</f>
        <v>0</v>
      </c>
      <c r="AF10" s="5">
        <f t="shared" si="1"/>
        <v>0</v>
      </c>
    </row>
    <row r="11" spans="1:32" x14ac:dyDescent="0.25">
      <c r="A11">
        <v>110</v>
      </c>
      <c r="B11" t="s">
        <v>23</v>
      </c>
      <c r="C11" t="s">
        <v>21</v>
      </c>
      <c r="D11" t="s">
        <v>24</v>
      </c>
      <c r="E11">
        <v>23.75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23.75</v>
      </c>
      <c r="R11" s="1"/>
      <c r="S11" s="1"/>
      <c r="T11" s="6">
        <f>'Venta Anterior Detalle'!R11*'Nuevos Objetivos x Familias'!B$2</f>
        <v>20.029940456299176</v>
      </c>
      <c r="U11" s="6">
        <f>'Venta Anterior Detalle'!S11*'Nuevos Objetivos x Familias'!C$2</f>
        <v>0</v>
      </c>
      <c r="V11" s="6">
        <f>'Venta Anterior Detalle'!T11*'Nuevos Objetivos x Familias'!D$2</f>
        <v>0</v>
      </c>
      <c r="W11" s="6">
        <f>'Venta Anterior Detalle'!U11*'Nuevos Objetivos x Familias'!E$2</f>
        <v>0</v>
      </c>
      <c r="X11" s="6">
        <f>'Venta Anterior Detalle'!V11*'Nuevos Objetivos x Familias'!F$2</f>
        <v>0</v>
      </c>
      <c r="Y11" s="6">
        <f>'Venta Anterior Detalle'!W11*'Nuevos Objetivos x Familias'!G$2</f>
        <v>0</v>
      </c>
      <c r="Z11" s="6">
        <f>'Venta Anterior Detalle'!X11*'Nuevos Objetivos x Familias'!H$2</f>
        <v>0</v>
      </c>
      <c r="AA11" s="6">
        <f>'Venta Anterior Detalle'!Y11*'Nuevos Objetivos x Familias'!I$2</f>
        <v>0</v>
      </c>
      <c r="AB11" s="6">
        <f>'Venta Anterior Detalle'!Z11*'Nuevos Objetivos x Familias'!J$2</f>
        <v>0</v>
      </c>
      <c r="AC11" s="6">
        <f>'Venta Anterior Detalle'!AA11*'Nuevos Objetivos x Familias'!K$2</f>
        <v>0</v>
      </c>
      <c r="AD11" s="6">
        <f>'Venta Anterior Detalle'!AB11*'Nuevos Objetivos x Familias'!L$2</f>
        <v>0</v>
      </c>
      <c r="AE11" s="6">
        <f>'Venta Anterior Detalle'!AC11*'Nuevos Objetivos x Familias'!M$2</f>
        <v>0</v>
      </c>
      <c r="AF11" s="5">
        <f t="shared" si="1"/>
        <v>20.029940456299176</v>
      </c>
    </row>
    <row r="12" spans="1:32" x14ac:dyDescent="0.25">
      <c r="A12">
        <v>110</v>
      </c>
      <c r="B12" t="s">
        <v>23</v>
      </c>
      <c r="C12" t="s">
        <v>21</v>
      </c>
      <c r="D12" t="s">
        <v>25</v>
      </c>
      <c r="E12">
        <v>0</v>
      </c>
      <c r="F12">
        <v>16.600000000000001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16.600000000000001</v>
      </c>
      <c r="R12" s="1"/>
      <c r="S12" s="1"/>
      <c r="T12" s="6">
        <f>'Venta Anterior Detalle'!R12*'Nuevos Objetivos x Familias'!B$2</f>
        <v>0</v>
      </c>
      <c r="U12" s="6">
        <f>'Venta Anterior Detalle'!S12*'Nuevos Objetivos x Familias'!C$2</f>
        <v>13.997487487875848</v>
      </c>
      <c r="V12" s="6">
        <f>'Venta Anterior Detalle'!T12*'Nuevos Objetivos x Familias'!D$2</f>
        <v>0</v>
      </c>
      <c r="W12" s="6">
        <f>'Venta Anterior Detalle'!U12*'Nuevos Objetivos x Familias'!E$2</f>
        <v>0</v>
      </c>
      <c r="X12" s="6">
        <f>'Venta Anterior Detalle'!V12*'Nuevos Objetivos x Familias'!F$2</f>
        <v>0</v>
      </c>
      <c r="Y12" s="6">
        <f>'Venta Anterior Detalle'!W12*'Nuevos Objetivos x Familias'!G$2</f>
        <v>0</v>
      </c>
      <c r="Z12" s="6">
        <f>'Venta Anterior Detalle'!X12*'Nuevos Objetivos x Familias'!H$2</f>
        <v>0</v>
      </c>
      <c r="AA12" s="6">
        <f>'Venta Anterior Detalle'!Y12*'Nuevos Objetivos x Familias'!I$2</f>
        <v>0</v>
      </c>
      <c r="AB12" s="6">
        <f>'Venta Anterior Detalle'!Z12*'Nuevos Objetivos x Familias'!J$2</f>
        <v>0</v>
      </c>
      <c r="AC12" s="6">
        <f>'Venta Anterior Detalle'!AA12*'Nuevos Objetivos x Familias'!K$2</f>
        <v>0</v>
      </c>
      <c r="AD12" s="6">
        <f>'Venta Anterior Detalle'!AB12*'Nuevos Objetivos x Familias'!L$2</f>
        <v>0</v>
      </c>
      <c r="AE12" s="6">
        <f>'Venta Anterior Detalle'!AC12*'Nuevos Objetivos x Familias'!M$2</f>
        <v>0</v>
      </c>
      <c r="AF12" s="5">
        <f t="shared" si="1"/>
        <v>13.997487487875848</v>
      </c>
    </row>
    <row r="13" spans="1:32" x14ac:dyDescent="0.25">
      <c r="A13">
        <v>110</v>
      </c>
      <c r="B13" t="s">
        <v>23</v>
      </c>
      <c r="C13" t="s">
        <v>21</v>
      </c>
      <c r="D13" t="s">
        <v>708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33.32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33.32</v>
      </c>
      <c r="R13" s="1"/>
      <c r="S13" s="1"/>
      <c r="T13" s="6">
        <f>'Venta Anterior Detalle'!R13*'Nuevos Objetivos x Familias'!B$2</f>
        <v>0</v>
      </c>
      <c r="U13" s="6">
        <f>'Venta Anterior Detalle'!S13*'Nuevos Objetivos x Familias'!C$2</f>
        <v>0</v>
      </c>
      <c r="V13" s="6">
        <f>'Venta Anterior Detalle'!T13*'Nuevos Objetivos x Familias'!D$2</f>
        <v>0</v>
      </c>
      <c r="W13" s="6">
        <f>'Venta Anterior Detalle'!U13*'Nuevos Objetivos x Familias'!E$2</f>
        <v>0</v>
      </c>
      <c r="X13" s="6">
        <f>'Venta Anterior Detalle'!V13*'Nuevos Objetivos x Familias'!F$2</f>
        <v>0</v>
      </c>
      <c r="Y13" s="6">
        <f>'Venta Anterior Detalle'!W13*'Nuevos Objetivos x Familias'!G$2</f>
        <v>0</v>
      </c>
      <c r="Z13" s="6">
        <f>'Venta Anterior Detalle'!X13*'Nuevos Objetivos x Familias'!H$2</f>
        <v>28.091538654461093</v>
      </c>
      <c r="AA13" s="6">
        <f>'Venta Anterior Detalle'!Y13*'Nuevos Objetivos x Familias'!I$2</f>
        <v>0</v>
      </c>
      <c r="AB13" s="6">
        <f>'Venta Anterior Detalle'!Z13*'Nuevos Objetivos x Familias'!J$2</f>
        <v>0</v>
      </c>
      <c r="AC13" s="6">
        <f>'Venta Anterior Detalle'!AA13*'Nuevos Objetivos x Familias'!K$2</f>
        <v>0</v>
      </c>
      <c r="AD13" s="6">
        <f>'Venta Anterior Detalle'!AB13*'Nuevos Objetivos x Familias'!L$2</f>
        <v>0</v>
      </c>
      <c r="AE13" s="6">
        <f>'Venta Anterior Detalle'!AC13*'Nuevos Objetivos x Familias'!M$2</f>
        <v>0</v>
      </c>
      <c r="AF13" s="5">
        <f t="shared" si="1"/>
        <v>28.091538654461093</v>
      </c>
    </row>
    <row r="14" spans="1:32" x14ac:dyDescent="0.25">
      <c r="A14">
        <v>110</v>
      </c>
      <c r="B14" t="s">
        <v>26</v>
      </c>
      <c r="C14" t="s">
        <v>27</v>
      </c>
      <c r="D14" t="s">
        <v>28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689.8</v>
      </c>
      <c r="Q14">
        <f t="shared" si="0"/>
        <v>689.8</v>
      </c>
      <c r="R14" s="1"/>
      <c r="S14" s="1"/>
      <c r="T14" s="6">
        <f>'Venta Anterior Detalle'!R14*'Nuevos Objetivos x Familias'!B$2</f>
        <v>0</v>
      </c>
      <c r="U14" s="6">
        <f>'Venta Anterior Detalle'!S14*'Nuevos Objetivos x Familias'!C$2</f>
        <v>0</v>
      </c>
      <c r="V14" s="6">
        <f>'Venta Anterior Detalle'!T14*'Nuevos Objetivos x Familias'!D$2</f>
        <v>0</v>
      </c>
      <c r="W14" s="6">
        <f>'Venta Anterior Detalle'!U14*'Nuevos Objetivos x Familias'!E$2</f>
        <v>0</v>
      </c>
      <c r="X14" s="6">
        <f>'Venta Anterior Detalle'!V14*'Nuevos Objetivos x Familias'!F$2</f>
        <v>0</v>
      </c>
      <c r="Y14" s="6">
        <f>'Venta Anterior Detalle'!W14*'Nuevos Objetivos x Familias'!G$2</f>
        <v>0</v>
      </c>
      <c r="Z14" s="6">
        <f>'Venta Anterior Detalle'!X14*'Nuevos Objetivos x Familias'!H$2</f>
        <v>0</v>
      </c>
      <c r="AA14" s="6">
        <f>'Venta Anterior Detalle'!Y14*'Nuevos Objetivos x Familias'!I$2</f>
        <v>0</v>
      </c>
      <c r="AB14" s="6">
        <f>'Venta Anterior Detalle'!Z14*'Nuevos Objetivos x Familias'!J$2</f>
        <v>0</v>
      </c>
      <c r="AC14" s="6">
        <f>'Venta Anterior Detalle'!AA14*'Nuevos Objetivos x Familias'!K$2</f>
        <v>0</v>
      </c>
      <c r="AD14" s="6">
        <f>'Venta Anterior Detalle'!AB14*'Nuevos Objetivos x Familias'!L$2</f>
        <v>0</v>
      </c>
      <c r="AE14" s="6">
        <f>'Venta Anterior Detalle'!AC14*'Nuevos Objetivos x Familias'!M$2</f>
        <v>581.66</v>
      </c>
      <c r="AF14" s="5">
        <f t="shared" si="1"/>
        <v>581.66</v>
      </c>
    </row>
    <row r="15" spans="1:32" x14ac:dyDescent="0.25">
      <c r="A15">
        <v>110</v>
      </c>
      <c r="B15" t="s">
        <v>26</v>
      </c>
      <c r="C15" t="s">
        <v>21</v>
      </c>
      <c r="D15" t="s">
        <v>709</v>
      </c>
      <c r="E15">
        <v>57.01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57.01</v>
      </c>
      <c r="R15" s="1"/>
      <c r="S15" s="1"/>
      <c r="T15" s="6">
        <f>'Venta Anterior Detalle'!R15*'Nuevos Objetivos x Familias'!B$2</f>
        <v>48.071857095118034</v>
      </c>
      <c r="U15" s="6">
        <f>'Venta Anterior Detalle'!S15*'Nuevos Objetivos x Familias'!C$2</f>
        <v>0</v>
      </c>
      <c r="V15" s="6">
        <f>'Venta Anterior Detalle'!T15*'Nuevos Objetivos x Familias'!D$2</f>
        <v>0</v>
      </c>
      <c r="W15" s="6">
        <f>'Venta Anterior Detalle'!U15*'Nuevos Objetivos x Familias'!E$2</f>
        <v>0</v>
      </c>
      <c r="X15" s="6">
        <f>'Venta Anterior Detalle'!V15*'Nuevos Objetivos x Familias'!F$2</f>
        <v>0</v>
      </c>
      <c r="Y15" s="6">
        <f>'Venta Anterior Detalle'!W15*'Nuevos Objetivos x Familias'!G$2</f>
        <v>0</v>
      </c>
      <c r="Z15" s="6">
        <f>'Venta Anterior Detalle'!X15*'Nuevos Objetivos x Familias'!H$2</f>
        <v>0</v>
      </c>
      <c r="AA15" s="6">
        <f>'Venta Anterior Detalle'!Y15*'Nuevos Objetivos x Familias'!I$2</f>
        <v>0</v>
      </c>
      <c r="AB15" s="6">
        <f>'Venta Anterior Detalle'!Z15*'Nuevos Objetivos x Familias'!J$2</f>
        <v>0</v>
      </c>
      <c r="AC15" s="6">
        <f>'Venta Anterior Detalle'!AA15*'Nuevos Objetivos x Familias'!K$2</f>
        <v>0</v>
      </c>
      <c r="AD15" s="6">
        <f>'Venta Anterior Detalle'!AB15*'Nuevos Objetivos x Familias'!L$2</f>
        <v>0</v>
      </c>
      <c r="AE15" s="6">
        <f>'Venta Anterior Detalle'!AC15*'Nuevos Objetivos x Familias'!M$2</f>
        <v>0</v>
      </c>
      <c r="AF15" s="5">
        <f t="shared" si="1"/>
        <v>48.071857095118034</v>
      </c>
    </row>
    <row r="16" spans="1:32" x14ac:dyDescent="0.25">
      <c r="A16">
        <v>110</v>
      </c>
      <c r="B16" t="s">
        <v>26</v>
      </c>
      <c r="C16" t="s">
        <v>14</v>
      </c>
      <c r="D16" t="s">
        <v>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684.18</v>
      </c>
      <c r="N16">
        <v>0</v>
      </c>
      <c r="O16">
        <v>0</v>
      </c>
      <c r="P16">
        <v>0</v>
      </c>
      <c r="Q16">
        <f t="shared" si="0"/>
        <v>684.18</v>
      </c>
      <c r="R16" s="1"/>
      <c r="S16" s="1"/>
      <c r="T16" s="6">
        <f>'Venta Anterior Detalle'!R16*'Nuevos Objetivos x Familias'!B$2</f>
        <v>0</v>
      </c>
      <c r="U16" s="6">
        <f>'Venta Anterior Detalle'!S16*'Nuevos Objetivos x Familias'!C$2</f>
        <v>0</v>
      </c>
      <c r="V16" s="6">
        <f>'Venta Anterior Detalle'!T16*'Nuevos Objetivos x Familias'!D$2</f>
        <v>0</v>
      </c>
      <c r="W16" s="6">
        <f>'Venta Anterior Detalle'!U16*'Nuevos Objetivos x Familias'!E$2</f>
        <v>0</v>
      </c>
      <c r="X16" s="6">
        <f>'Venta Anterior Detalle'!V16*'Nuevos Objetivos x Familias'!F$2</f>
        <v>0</v>
      </c>
      <c r="Y16" s="6">
        <f>'Venta Anterior Detalle'!W16*'Nuevos Objetivos x Familias'!G$2</f>
        <v>0</v>
      </c>
      <c r="Z16" s="6">
        <f>'Venta Anterior Detalle'!X16*'Nuevos Objetivos x Familias'!H$2</f>
        <v>0</v>
      </c>
      <c r="AA16" s="6">
        <f>'Venta Anterior Detalle'!Y16*'Nuevos Objetivos x Familias'!I$2</f>
        <v>0</v>
      </c>
      <c r="AB16" s="6">
        <f>'Venta Anterior Detalle'!Z16*'Nuevos Objetivos x Familias'!J$2</f>
        <v>576.91999999999996</v>
      </c>
      <c r="AC16" s="6">
        <f>'Venta Anterior Detalle'!AA16*'Nuevos Objetivos x Familias'!K$2</f>
        <v>0</v>
      </c>
      <c r="AD16" s="6">
        <f>'Venta Anterior Detalle'!AB16*'Nuevos Objetivos x Familias'!L$2</f>
        <v>0</v>
      </c>
      <c r="AE16" s="6">
        <f>'Venta Anterior Detalle'!AC16*'Nuevos Objetivos x Familias'!M$2</f>
        <v>0</v>
      </c>
      <c r="AF16" s="5">
        <f t="shared" si="1"/>
        <v>576.91999999999996</v>
      </c>
    </row>
    <row r="17" spans="1:32" x14ac:dyDescent="0.25">
      <c r="A17">
        <v>110</v>
      </c>
      <c r="B17" t="s">
        <v>30</v>
      </c>
      <c r="C17" t="s">
        <v>14</v>
      </c>
      <c r="D17" t="s">
        <v>29</v>
      </c>
      <c r="E17">
        <v>0</v>
      </c>
      <c r="F17">
        <v>66.45</v>
      </c>
      <c r="G17">
        <v>62.09</v>
      </c>
      <c r="H17">
        <v>0</v>
      </c>
      <c r="I17">
        <v>0</v>
      </c>
      <c r="J17">
        <v>79.61</v>
      </c>
      <c r="K17">
        <v>66.5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274.65000000000003</v>
      </c>
      <c r="R17" s="1"/>
      <c r="S17" s="1"/>
      <c r="T17" s="6">
        <f>'Venta Anterior Detalle'!R17*'Nuevos Objetivos x Familias'!B$2</f>
        <v>0</v>
      </c>
      <c r="U17" s="6">
        <f>'Venta Anterior Detalle'!S17*'Nuevos Objetivos x Familias'!C$2</f>
        <v>56.035507274490783</v>
      </c>
      <c r="V17" s="6">
        <f>'Venta Anterior Detalle'!T17*'Nuevos Objetivos x Familias'!D$2</f>
        <v>52.35751153648949</v>
      </c>
      <c r="W17" s="6">
        <f>'Venta Anterior Detalle'!U17*'Nuevos Objetivos x Familias'!E$2</f>
        <v>0</v>
      </c>
      <c r="X17" s="6">
        <f>'Venta Anterior Detalle'!V17*'Nuevos Objetivos x Familias'!F$2</f>
        <v>0</v>
      </c>
      <c r="Y17" s="6">
        <f>'Venta Anterior Detalle'!W17*'Nuevos Objetivos x Familias'!G$2</f>
        <v>67.129999999999981</v>
      </c>
      <c r="Z17" s="6">
        <f>'Venta Anterior Detalle'!X17*'Nuevos Objetivos x Familias'!H$2</f>
        <v>56.076410224256477</v>
      </c>
      <c r="AA17" s="6">
        <f>'Venta Anterior Detalle'!Y17*'Nuevos Objetivos x Familias'!I$2</f>
        <v>0</v>
      </c>
      <c r="AB17" s="6">
        <f>'Venta Anterior Detalle'!Z17*'Nuevos Objetivos x Familias'!J$2</f>
        <v>0</v>
      </c>
      <c r="AC17" s="6">
        <f>'Venta Anterior Detalle'!AA17*'Nuevos Objetivos x Familias'!K$2</f>
        <v>0</v>
      </c>
      <c r="AD17" s="6">
        <f>'Venta Anterior Detalle'!AB17*'Nuevos Objetivos x Familias'!L$2</f>
        <v>0</v>
      </c>
      <c r="AE17" s="6">
        <f>'Venta Anterior Detalle'!AC17*'Nuevos Objetivos x Familias'!M$2</f>
        <v>0</v>
      </c>
      <c r="AF17" s="5">
        <f t="shared" si="1"/>
        <v>231.59942903523674</v>
      </c>
    </row>
    <row r="18" spans="1:32" x14ac:dyDescent="0.25">
      <c r="A18">
        <v>110</v>
      </c>
      <c r="B18" t="s">
        <v>30</v>
      </c>
      <c r="C18" t="s">
        <v>14</v>
      </c>
      <c r="D18" t="s">
        <v>710</v>
      </c>
      <c r="E18">
        <v>142.32</v>
      </c>
      <c r="F18">
        <v>227.46</v>
      </c>
      <c r="G18">
        <v>496.73</v>
      </c>
      <c r="H18">
        <v>312.99</v>
      </c>
      <c r="I18">
        <v>382</v>
      </c>
      <c r="J18">
        <v>318.45</v>
      </c>
      <c r="K18">
        <v>332.52</v>
      </c>
      <c r="L18">
        <v>387.95</v>
      </c>
      <c r="M18">
        <v>0</v>
      </c>
      <c r="N18">
        <v>0</v>
      </c>
      <c r="O18">
        <v>0</v>
      </c>
      <c r="P18">
        <v>0</v>
      </c>
      <c r="Q18">
        <f t="shared" si="0"/>
        <v>2600.42</v>
      </c>
      <c r="R18" s="1"/>
      <c r="S18" s="1"/>
      <c r="T18" s="6">
        <f>'Venta Anterior Detalle'!R18*'Nuevos Objetivos x Familias'!B$2</f>
        <v>120.00820244858279</v>
      </c>
      <c r="U18" s="6">
        <f>'Venta Anterior Detalle'!S18*'Nuevos Objetivos x Familias'!C$2</f>
        <v>191.7963297769156</v>
      </c>
      <c r="V18" s="6">
        <f>'Venta Anterior Detalle'!T18*'Nuevos Objetivos x Familias'!D$2</f>
        <v>418.86009229191592</v>
      </c>
      <c r="W18" s="6">
        <f>'Venta Anterior Detalle'!U18*'Nuevos Objetivos x Familias'!E$2</f>
        <v>263.92219471759819</v>
      </c>
      <c r="X18" s="6">
        <f>'Venta Anterior Detalle'!V18*'Nuevos Objetivos x Familias'!F$2</f>
        <v>322.10674759014637</v>
      </c>
      <c r="Y18" s="6">
        <f>'Venta Anterior Detalle'!W18*'Nuevos Objetivos x Familias'!G$2</f>
        <v>268.51999999999992</v>
      </c>
      <c r="Z18" s="6">
        <f>'Venta Anterior Detalle'!X18*'Nuevos Objetivos x Familias'!H$2</f>
        <v>280.38205112128242</v>
      </c>
      <c r="AA18" s="6">
        <f>'Venta Anterior Detalle'!Y18*'Nuevos Objetivos x Familias'!I$2</f>
        <v>327.13</v>
      </c>
      <c r="AB18" s="6">
        <f>'Venta Anterior Detalle'!Z18*'Nuevos Objetivos x Familias'!J$2</f>
        <v>0</v>
      </c>
      <c r="AC18" s="6">
        <f>'Venta Anterior Detalle'!AA18*'Nuevos Objetivos x Familias'!K$2</f>
        <v>0</v>
      </c>
      <c r="AD18" s="6">
        <f>'Venta Anterior Detalle'!AB18*'Nuevos Objetivos x Familias'!L$2</f>
        <v>0</v>
      </c>
      <c r="AE18" s="6">
        <f>'Venta Anterior Detalle'!AC18*'Nuevos Objetivos x Familias'!M$2</f>
        <v>0</v>
      </c>
      <c r="AF18" s="5">
        <f t="shared" si="1"/>
        <v>2192.7256179464412</v>
      </c>
    </row>
    <row r="19" spans="1:32" x14ac:dyDescent="0.25">
      <c r="A19">
        <v>110</v>
      </c>
      <c r="B19" t="s">
        <v>30</v>
      </c>
      <c r="C19" t="s">
        <v>14</v>
      </c>
      <c r="D19" t="s">
        <v>31</v>
      </c>
      <c r="E19">
        <v>0</v>
      </c>
      <c r="F19">
        <v>0</v>
      </c>
      <c r="G19">
        <v>0</v>
      </c>
      <c r="H19">
        <v>0</v>
      </c>
      <c r="I19">
        <v>0</v>
      </c>
      <c r="J19">
        <v>159.22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159.22</v>
      </c>
      <c r="R19" s="1"/>
      <c r="S19" s="1"/>
      <c r="T19" s="6">
        <f>'Venta Anterior Detalle'!R19*'Nuevos Objetivos x Familias'!B$2</f>
        <v>0</v>
      </c>
      <c r="U19" s="6">
        <f>'Venta Anterior Detalle'!S19*'Nuevos Objetivos x Familias'!C$2</f>
        <v>0</v>
      </c>
      <c r="V19" s="6">
        <f>'Venta Anterior Detalle'!T19*'Nuevos Objetivos x Familias'!D$2</f>
        <v>0</v>
      </c>
      <c r="W19" s="6">
        <f>'Venta Anterior Detalle'!U19*'Nuevos Objetivos x Familias'!E$2</f>
        <v>0</v>
      </c>
      <c r="X19" s="6">
        <f>'Venta Anterior Detalle'!V19*'Nuevos Objetivos x Familias'!F$2</f>
        <v>0</v>
      </c>
      <c r="Y19" s="6">
        <f>'Venta Anterior Detalle'!W19*'Nuevos Objetivos x Familias'!G$2</f>
        <v>134.25999999999996</v>
      </c>
      <c r="Z19" s="6">
        <f>'Venta Anterior Detalle'!X19*'Nuevos Objetivos x Familias'!H$2</f>
        <v>0</v>
      </c>
      <c r="AA19" s="6">
        <f>'Venta Anterior Detalle'!Y19*'Nuevos Objetivos x Familias'!I$2</f>
        <v>0</v>
      </c>
      <c r="AB19" s="6">
        <f>'Venta Anterior Detalle'!Z19*'Nuevos Objetivos x Familias'!J$2</f>
        <v>0</v>
      </c>
      <c r="AC19" s="6">
        <f>'Venta Anterior Detalle'!AA19*'Nuevos Objetivos x Familias'!K$2</f>
        <v>0</v>
      </c>
      <c r="AD19" s="6">
        <f>'Venta Anterior Detalle'!AB19*'Nuevos Objetivos x Familias'!L$2</f>
        <v>0</v>
      </c>
      <c r="AE19" s="6">
        <f>'Venta Anterior Detalle'!AC19*'Nuevos Objetivos x Familias'!M$2</f>
        <v>0</v>
      </c>
      <c r="AF19" s="5">
        <f t="shared" si="1"/>
        <v>134.25999999999996</v>
      </c>
    </row>
    <row r="20" spans="1:32" x14ac:dyDescent="0.25">
      <c r="A20">
        <v>112</v>
      </c>
      <c r="B20" t="s">
        <v>711</v>
      </c>
      <c r="C20" t="s">
        <v>17</v>
      </c>
      <c r="D20" t="s">
        <v>706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</row>
    <row r="21" spans="1:32" x14ac:dyDescent="0.25">
      <c r="A21">
        <v>130</v>
      </c>
      <c r="B21" t="s">
        <v>712</v>
      </c>
      <c r="C21" t="s">
        <v>17</v>
      </c>
      <c r="D21" t="s">
        <v>706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</row>
    <row r="22" spans="1:32" x14ac:dyDescent="0.25">
      <c r="A22">
        <v>130</v>
      </c>
      <c r="B22" t="s">
        <v>32</v>
      </c>
      <c r="C22" t="s">
        <v>17</v>
      </c>
      <c r="D22" t="s">
        <v>706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</row>
    <row r="23" spans="1:32" x14ac:dyDescent="0.25">
      <c r="A23">
        <v>130</v>
      </c>
      <c r="B23" t="s">
        <v>713</v>
      </c>
      <c r="C23" t="s">
        <v>17</v>
      </c>
      <c r="D23" t="s">
        <v>706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</row>
    <row r="24" spans="1:32" x14ac:dyDescent="0.25">
      <c r="A24">
        <v>130</v>
      </c>
      <c r="B24" t="s">
        <v>33</v>
      </c>
      <c r="C24" t="s">
        <v>17</v>
      </c>
      <c r="D24" t="s">
        <v>706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</row>
    <row r="25" spans="1:32" x14ac:dyDescent="0.25">
      <c r="A25">
        <v>131</v>
      </c>
      <c r="B25" t="s">
        <v>714</v>
      </c>
      <c r="C25" t="s">
        <v>21</v>
      </c>
      <c r="D25" t="s">
        <v>715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</row>
    <row r="26" spans="1:32" x14ac:dyDescent="0.25">
      <c r="A26">
        <v>131</v>
      </c>
      <c r="B26" t="s">
        <v>34</v>
      </c>
      <c r="C26" t="s">
        <v>17</v>
      </c>
      <c r="D26" t="s">
        <v>715</v>
      </c>
      <c r="E26">
        <v>2.89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2.89</v>
      </c>
    </row>
    <row r="27" spans="1:32" x14ac:dyDescent="0.25">
      <c r="A27">
        <v>131</v>
      </c>
      <c r="B27" t="s">
        <v>34</v>
      </c>
      <c r="C27" t="s">
        <v>27</v>
      </c>
      <c r="D27" t="s">
        <v>35</v>
      </c>
      <c r="E27">
        <v>2.89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2.89</v>
      </c>
    </row>
    <row r="28" spans="1:32" x14ac:dyDescent="0.25">
      <c r="A28">
        <v>131</v>
      </c>
      <c r="B28" t="s">
        <v>34</v>
      </c>
      <c r="C28" t="s">
        <v>21</v>
      </c>
      <c r="D28" t="s">
        <v>716</v>
      </c>
      <c r="E28">
        <v>5.78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5.78</v>
      </c>
    </row>
    <row r="29" spans="1:32" x14ac:dyDescent="0.25">
      <c r="A29">
        <v>131</v>
      </c>
      <c r="B29" t="s">
        <v>34</v>
      </c>
      <c r="C29" t="s">
        <v>21</v>
      </c>
      <c r="D29" t="s">
        <v>715</v>
      </c>
      <c r="E29">
        <v>0</v>
      </c>
      <c r="F29">
        <v>33.08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33.08</v>
      </c>
    </row>
    <row r="30" spans="1:32" x14ac:dyDescent="0.25">
      <c r="A30">
        <v>131</v>
      </c>
      <c r="B30" t="s">
        <v>34</v>
      </c>
      <c r="C30" t="s">
        <v>14</v>
      </c>
      <c r="D30" t="s">
        <v>717</v>
      </c>
      <c r="E30">
        <v>2.89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2.89</v>
      </c>
    </row>
    <row r="31" spans="1:32" x14ac:dyDescent="0.25">
      <c r="A31">
        <v>131</v>
      </c>
      <c r="B31" t="s">
        <v>34</v>
      </c>
      <c r="C31" t="s">
        <v>14</v>
      </c>
      <c r="D31" t="s">
        <v>36</v>
      </c>
      <c r="E31">
        <v>2.89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2.89</v>
      </c>
    </row>
    <row r="32" spans="1:32" x14ac:dyDescent="0.25">
      <c r="A32">
        <v>131</v>
      </c>
      <c r="B32" t="s">
        <v>34</v>
      </c>
      <c r="C32" t="s">
        <v>14</v>
      </c>
      <c r="D32" t="s">
        <v>718</v>
      </c>
      <c r="E32">
        <v>2.89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2.89</v>
      </c>
    </row>
    <row r="33" spans="1:17" x14ac:dyDescent="0.25">
      <c r="A33">
        <v>131</v>
      </c>
      <c r="B33" t="s">
        <v>37</v>
      </c>
      <c r="C33" t="s">
        <v>17</v>
      </c>
      <c r="D33" t="s">
        <v>38</v>
      </c>
      <c r="E33">
        <v>0.96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0.96</v>
      </c>
    </row>
    <row r="34" spans="1:17" x14ac:dyDescent="0.25">
      <c r="A34">
        <v>131</v>
      </c>
      <c r="B34" t="s">
        <v>37</v>
      </c>
      <c r="C34" t="s">
        <v>14</v>
      </c>
      <c r="D34" t="s">
        <v>39</v>
      </c>
      <c r="E34">
        <v>0</v>
      </c>
      <c r="F34">
        <v>0</v>
      </c>
      <c r="G34">
        <v>0</v>
      </c>
      <c r="H34">
        <v>0</v>
      </c>
      <c r="I34">
        <v>0</v>
      </c>
      <c r="J34">
        <v>52.95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52.95</v>
      </c>
    </row>
    <row r="35" spans="1:17" x14ac:dyDescent="0.25">
      <c r="A35">
        <v>133</v>
      </c>
      <c r="B35" t="s">
        <v>40</v>
      </c>
      <c r="C35" t="s">
        <v>17</v>
      </c>
      <c r="D35" t="s">
        <v>706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</row>
    <row r="36" spans="1:17" x14ac:dyDescent="0.25">
      <c r="A36">
        <v>133</v>
      </c>
      <c r="B36" t="s">
        <v>40</v>
      </c>
      <c r="C36" t="s">
        <v>14</v>
      </c>
      <c r="D36" t="s">
        <v>719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69.09</v>
      </c>
      <c r="M36">
        <v>0</v>
      </c>
      <c r="N36">
        <v>0</v>
      </c>
      <c r="O36">
        <v>0</v>
      </c>
      <c r="P36">
        <v>0</v>
      </c>
      <c r="Q36">
        <f t="shared" si="0"/>
        <v>69.09</v>
      </c>
    </row>
    <row r="37" spans="1:17" x14ac:dyDescent="0.25">
      <c r="A37">
        <v>133</v>
      </c>
      <c r="B37" t="s">
        <v>41</v>
      </c>
      <c r="C37" t="s">
        <v>17</v>
      </c>
      <c r="D37" t="s">
        <v>706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</row>
    <row r="38" spans="1:17" x14ac:dyDescent="0.25">
      <c r="A38">
        <v>133</v>
      </c>
      <c r="B38" t="s">
        <v>41</v>
      </c>
      <c r="C38" t="s">
        <v>27</v>
      </c>
      <c r="D38" t="s">
        <v>720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</row>
    <row r="39" spans="1:17" x14ac:dyDescent="0.25">
      <c r="A39">
        <v>133</v>
      </c>
      <c r="B39" t="s">
        <v>41</v>
      </c>
      <c r="C39" t="s">
        <v>27</v>
      </c>
      <c r="D39" t="s">
        <v>42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0</v>
      </c>
    </row>
    <row r="40" spans="1:17" x14ac:dyDescent="0.25">
      <c r="A40">
        <v>133</v>
      </c>
      <c r="B40" t="s">
        <v>41</v>
      </c>
      <c r="C40" t="s">
        <v>27</v>
      </c>
      <c r="D40" t="s">
        <v>43</v>
      </c>
      <c r="E40">
        <v>0</v>
      </c>
      <c r="F40">
        <v>0</v>
      </c>
      <c r="G40">
        <v>86.24</v>
      </c>
      <c r="H40">
        <v>0</v>
      </c>
      <c r="I40">
        <v>0</v>
      </c>
      <c r="J40">
        <v>23.43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109.66999999999999</v>
      </c>
    </row>
    <row r="41" spans="1:17" x14ac:dyDescent="0.25">
      <c r="A41">
        <v>133</v>
      </c>
      <c r="B41" t="s">
        <v>41</v>
      </c>
      <c r="C41" t="s">
        <v>27</v>
      </c>
      <c r="D41" t="s">
        <v>721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0</v>
      </c>
    </row>
    <row r="42" spans="1:17" x14ac:dyDescent="0.25">
      <c r="A42">
        <v>133</v>
      </c>
      <c r="B42" t="s">
        <v>41</v>
      </c>
      <c r="C42" t="s">
        <v>27</v>
      </c>
      <c r="D42" t="s">
        <v>722</v>
      </c>
      <c r="E42">
        <v>0</v>
      </c>
      <c r="F42">
        <v>0</v>
      </c>
      <c r="G42">
        <v>0</v>
      </c>
      <c r="H42">
        <v>0</v>
      </c>
      <c r="I42">
        <v>0</v>
      </c>
      <c r="J42">
        <v>46.85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46.85</v>
      </c>
    </row>
    <row r="43" spans="1:17" x14ac:dyDescent="0.25">
      <c r="A43">
        <v>133</v>
      </c>
      <c r="B43" t="s">
        <v>41</v>
      </c>
      <c r="C43" t="s">
        <v>27</v>
      </c>
      <c r="D43" t="s">
        <v>44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0</v>
      </c>
    </row>
    <row r="44" spans="1:17" x14ac:dyDescent="0.25">
      <c r="A44">
        <v>133</v>
      </c>
      <c r="B44" t="s">
        <v>41</v>
      </c>
      <c r="C44" t="s">
        <v>27</v>
      </c>
      <c r="D44" t="s">
        <v>45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0</v>
      </c>
    </row>
    <row r="45" spans="1:17" x14ac:dyDescent="0.25">
      <c r="A45">
        <v>133</v>
      </c>
      <c r="B45" t="s">
        <v>41</v>
      </c>
      <c r="C45" t="s">
        <v>27</v>
      </c>
      <c r="D45" t="s">
        <v>46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0</v>
      </c>
    </row>
    <row r="46" spans="1:17" x14ac:dyDescent="0.25">
      <c r="A46">
        <v>133</v>
      </c>
      <c r="B46" t="s">
        <v>41</v>
      </c>
      <c r="C46" t="s">
        <v>27</v>
      </c>
      <c r="D46" t="s">
        <v>47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0</v>
      </c>
    </row>
    <row r="47" spans="1:17" x14ac:dyDescent="0.25">
      <c r="A47">
        <v>133</v>
      </c>
      <c r="B47" t="s">
        <v>41</v>
      </c>
      <c r="C47" t="s">
        <v>14</v>
      </c>
      <c r="D47" t="s">
        <v>706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0</v>
      </c>
    </row>
    <row r="48" spans="1:17" x14ac:dyDescent="0.25">
      <c r="A48">
        <v>133</v>
      </c>
      <c r="B48" t="s">
        <v>48</v>
      </c>
      <c r="C48" t="s">
        <v>17</v>
      </c>
      <c r="D48" t="s">
        <v>49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37.06</v>
      </c>
      <c r="M48">
        <v>0</v>
      </c>
      <c r="N48">
        <v>0</v>
      </c>
      <c r="O48">
        <v>0</v>
      </c>
      <c r="P48">
        <v>0</v>
      </c>
      <c r="Q48">
        <f t="shared" si="0"/>
        <v>37.06</v>
      </c>
    </row>
    <row r="49" spans="1:17" x14ac:dyDescent="0.25">
      <c r="A49">
        <v>133</v>
      </c>
      <c r="B49" t="s">
        <v>48</v>
      </c>
      <c r="C49" t="s">
        <v>17</v>
      </c>
      <c r="D49" t="s">
        <v>706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0</v>
      </c>
    </row>
    <row r="50" spans="1:17" x14ac:dyDescent="0.25">
      <c r="A50">
        <v>133</v>
      </c>
      <c r="B50" t="s">
        <v>48</v>
      </c>
      <c r="C50" t="s">
        <v>27</v>
      </c>
      <c r="D50" t="s">
        <v>50</v>
      </c>
      <c r="E50">
        <v>0</v>
      </c>
      <c r="F50">
        <v>101.72</v>
      </c>
      <c r="G50">
        <v>0</v>
      </c>
      <c r="H50">
        <v>0</v>
      </c>
      <c r="I50">
        <v>24.72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126.44</v>
      </c>
    </row>
    <row r="51" spans="1:17" x14ac:dyDescent="0.25">
      <c r="A51">
        <v>133</v>
      </c>
      <c r="B51" t="s">
        <v>48</v>
      </c>
      <c r="C51" t="s">
        <v>27</v>
      </c>
      <c r="D51" t="s">
        <v>723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64.05</v>
      </c>
      <c r="P51">
        <v>57.42</v>
      </c>
      <c r="Q51">
        <f t="shared" si="0"/>
        <v>121.47</v>
      </c>
    </row>
    <row r="52" spans="1:17" x14ac:dyDescent="0.25">
      <c r="A52">
        <v>133</v>
      </c>
      <c r="B52" t="s">
        <v>48</v>
      </c>
      <c r="C52" t="s">
        <v>27</v>
      </c>
      <c r="D52" t="s">
        <v>51</v>
      </c>
      <c r="E52">
        <v>0</v>
      </c>
      <c r="F52">
        <v>0</v>
      </c>
      <c r="G52">
        <v>86.21</v>
      </c>
      <c r="H52">
        <v>71.099999999999994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157.31</v>
      </c>
    </row>
    <row r="53" spans="1:17" x14ac:dyDescent="0.25">
      <c r="A53">
        <v>133</v>
      </c>
      <c r="B53" t="s">
        <v>48</v>
      </c>
      <c r="C53" t="s">
        <v>27</v>
      </c>
      <c r="D53" t="s">
        <v>35</v>
      </c>
      <c r="E53">
        <v>417.24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417.24</v>
      </c>
    </row>
    <row r="54" spans="1:17" x14ac:dyDescent="0.25">
      <c r="A54">
        <v>133</v>
      </c>
      <c r="B54" t="s">
        <v>48</v>
      </c>
      <c r="C54" t="s">
        <v>27</v>
      </c>
      <c r="D54" t="s">
        <v>42</v>
      </c>
      <c r="E54">
        <v>0</v>
      </c>
      <c r="F54">
        <v>0</v>
      </c>
      <c r="G54">
        <v>0</v>
      </c>
      <c r="H54">
        <v>0</v>
      </c>
      <c r="I54">
        <v>49.43</v>
      </c>
      <c r="J54">
        <v>0</v>
      </c>
      <c r="K54">
        <v>0</v>
      </c>
      <c r="L54">
        <v>95.29</v>
      </c>
      <c r="M54">
        <v>145.12</v>
      </c>
      <c r="N54">
        <v>121.47</v>
      </c>
      <c r="O54">
        <v>560.42999999999995</v>
      </c>
      <c r="P54">
        <v>0</v>
      </c>
      <c r="Q54">
        <f t="shared" si="0"/>
        <v>971.74</v>
      </c>
    </row>
    <row r="55" spans="1:17" x14ac:dyDescent="0.25">
      <c r="A55">
        <v>133</v>
      </c>
      <c r="B55" t="s">
        <v>48</v>
      </c>
      <c r="C55" t="s">
        <v>27</v>
      </c>
      <c r="D55" t="s">
        <v>52</v>
      </c>
      <c r="E55">
        <v>0</v>
      </c>
      <c r="F55">
        <v>0</v>
      </c>
      <c r="G55">
        <v>86.21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86.21</v>
      </c>
    </row>
    <row r="56" spans="1:17" x14ac:dyDescent="0.25">
      <c r="A56">
        <v>133</v>
      </c>
      <c r="B56" t="s">
        <v>48</v>
      </c>
      <c r="C56" t="s">
        <v>27</v>
      </c>
      <c r="D56" t="s">
        <v>722</v>
      </c>
      <c r="E56">
        <v>0</v>
      </c>
      <c r="F56">
        <v>244.23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244.23</v>
      </c>
    </row>
    <row r="57" spans="1:17" x14ac:dyDescent="0.25">
      <c r="A57">
        <v>133</v>
      </c>
      <c r="B57" t="s">
        <v>48</v>
      </c>
      <c r="C57" t="s">
        <v>27</v>
      </c>
      <c r="D57" t="s">
        <v>53</v>
      </c>
      <c r="E57">
        <v>0</v>
      </c>
      <c r="F57">
        <v>305.17</v>
      </c>
      <c r="G57">
        <v>431.03</v>
      </c>
      <c r="H57">
        <v>0</v>
      </c>
      <c r="I57">
        <v>98.86</v>
      </c>
      <c r="J57">
        <v>0</v>
      </c>
      <c r="K57">
        <v>0</v>
      </c>
      <c r="L57">
        <v>0</v>
      </c>
      <c r="M57">
        <v>120.89</v>
      </c>
      <c r="N57">
        <v>0</v>
      </c>
      <c r="O57">
        <v>0</v>
      </c>
      <c r="P57">
        <v>0</v>
      </c>
      <c r="Q57">
        <f t="shared" si="0"/>
        <v>955.95</v>
      </c>
    </row>
    <row r="58" spans="1:17" x14ac:dyDescent="0.25">
      <c r="A58">
        <v>133</v>
      </c>
      <c r="B58" t="s">
        <v>48</v>
      </c>
      <c r="C58" t="s">
        <v>27</v>
      </c>
      <c r="D58" t="s">
        <v>46</v>
      </c>
      <c r="E58">
        <v>0</v>
      </c>
      <c r="F58">
        <v>0</v>
      </c>
      <c r="G58">
        <v>0</v>
      </c>
      <c r="H58">
        <v>0</v>
      </c>
      <c r="I58">
        <v>258.14999999999998</v>
      </c>
      <c r="J58">
        <v>0</v>
      </c>
      <c r="K58">
        <v>0</v>
      </c>
      <c r="L58">
        <v>190.58</v>
      </c>
      <c r="M58">
        <v>54.66</v>
      </c>
      <c r="N58">
        <v>0</v>
      </c>
      <c r="O58">
        <v>0</v>
      </c>
      <c r="P58">
        <v>0</v>
      </c>
      <c r="Q58">
        <f t="shared" si="0"/>
        <v>503.39</v>
      </c>
    </row>
    <row r="59" spans="1:17" x14ac:dyDescent="0.25">
      <c r="A59">
        <v>133</v>
      </c>
      <c r="B59" t="s">
        <v>48</v>
      </c>
      <c r="C59" t="s">
        <v>27</v>
      </c>
      <c r="D59" t="s">
        <v>47</v>
      </c>
      <c r="E59">
        <v>0</v>
      </c>
      <c r="F59">
        <v>0</v>
      </c>
      <c r="G59">
        <v>0</v>
      </c>
      <c r="H59">
        <v>0</v>
      </c>
      <c r="I59">
        <v>0</v>
      </c>
      <c r="J59">
        <v>123.69</v>
      </c>
      <c r="K59">
        <v>176.36</v>
      </c>
      <c r="L59">
        <v>76.239999999999995</v>
      </c>
      <c r="M59">
        <v>232.2</v>
      </c>
      <c r="N59">
        <v>145.76</v>
      </c>
      <c r="O59">
        <v>384.29</v>
      </c>
      <c r="P59">
        <v>229.69</v>
      </c>
      <c r="Q59">
        <f t="shared" si="0"/>
        <v>1368.23</v>
      </c>
    </row>
    <row r="60" spans="1:17" x14ac:dyDescent="0.25">
      <c r="A60">
        <v>133</v>
      </c>
      <c r="B60" t="s">
        <v>48</v>
      </c>
      <c r="C60" t="s">
        <v>21</v>
      </c>
      <c r="D60" t="s">
        <v>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39.479999999999997</v>
      </c>
      <c r="M60">
        <v>0</v>
      </c>
      <c r="N60">
        <v>0</v>
      </c>
      <c r="O60">
        <v>0</v>
      </c>
      <c r="P60">
        <v>49.62</v>
      </c>
      <c r="Q60">
        <f t="shared" si="0"/>
        <v>89.1</v>
      </c>
    </row>
    <row r="61" spans="1:17" x14ac:dyDescent="0.25">
      <c r="A61">
        <v>133</v>
      </c>
      <c r="B61" t="s">
        <v>48</v>
      </c>
      <c r="C61" t="s">
        <v>21</v>
      </c>
      <c r="D61" t="s">
        <v>55</v>
      </c>
      <c r="E61">
        <v>0</v>
      </c>
      <c r="F61">
        <v>0</v>
      </c>
      <c r="G61">
        <v>0</v>
      </c>
      <c r="H61">
        <v>355.49</v>
      </c>
      <c r="I61">
        <v>49.43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404.92</v>
      </c>
    </row>
    <row r="62" spans="1:17" x14ac:dyDescent="0.25">
      <c r="A62">
        <v>133</v>
      </c>
      <c r="B62" t="s">
        <v>48</v>
      </c>
      <c r="C62" t="s">
        <v>21</v>
      </c>
      <c r="D62" t="s">
        <v>56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72.56</v>
      </c>
      <c r="N62">
        <v>0</v>
      </c>
      <c r="O62">
        <v>80.06</v>
      </c>
      <c r="P62">
        <v>71.78</v>
      </c>
      <c r="Q62">
        <f t="shared" si="0"/>
        <v>224.4</v>
      </c>
    </row>
    <row r="63" spans="1:17" x14ac:dyDescent="0.25">
      <c r="A63">
        <v>133</v>
      </c>
      <c r="B63" t="s">
        <v>48</v>
      </c>
      <c r="C63" t="s">
        <v>21</v>
      </c>
      <c r="D63" t="s">
        <v>57</v>
      </c>
      <c r="E63">
        <v>0</v>
      </c>
      <c r="F63">
        <v>0</v>
      </c>
      <c r="G63">
        <v>0</v>
      </c>
      <c r="H63">
        <v>71.099999999999994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59.8</v>
      </c>
      <c r="Q63">
        <f t="shared" si="0"/>
        <v>130.89999999999998</v>
      </c>
    </row>
    <row r="64" spans="1:17" x14ac:dyDescent="0.25">
      <c r="A64">
        <v>133</v>
      </c>
      <c r="B64" t="s">
        <v>48</v>
      </c>
      <c r="C64" t="s">
        <v>14</v>
      </c>
      <c r="D64" t="s">
        <v>724</v>
      </c>
      <c r="E64">
        <v>0</v>
      </c>
      <c r="F64">
        <v>0</v>
      </c>
      <c r="G64">
        <v>0</v>
      </c>
      <c r="H64">
        <v>0</v>
      </c>
      <c r="I64">
        <v>0</v>
      </c>
      <c r="J64">
        <v>44.98</v>
      </c>
      <c r="K64">
        <v>58.79</v>
      </c>
      <c r="L64">
        <v>0</v>
      </c>
      <c r="M64">
        <v>58.05</v>
      </c>
      <c r="N64">
        <v>145.76</v>
      </c>
      <c r="O64">
        <v>384.29</v>
      </c>
      <c r="P64">
        <v>229.69</v>
      </c>
      <c r="Q64">
        <f t="shared" si="0"/>
        <v>921.56</v>
      </c>
    </row>
    <row r="65" spans="1:17" x14ac:dyDescent="0.25">
      <c r="A65">
        <v>133</v>
      </c>
      <c r="B65" t="s">
        <v>48</v>
      </c>
      <c r="C65" t="s">
        <v>14</v>
      </c>
      <c r="D65" t="s">
        <v>725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29.03</v>
      </c>
      <c r="N65">
        <v>0</v>
      </c>
      <c r="O65">
        <v>0</v>
      </c>
      <c r="P65">
        <v>0</v>
      </c>
      <c r="Q65">
        <f t="shared" si="0"/>
        <v>29.03</v>
      </c>
    </row>
    <row r="66" spans="1:17" x14ac:dyDescent="0.25">
      <c r="A66">
        <v>133</v>
      </c>
      <c r="B66" t="s">
        <v>48</v>
      </c>
      <c r="C66" t="s">
        <v>14</v>
      </c>
      <c r="D66" t="s">
        <v>726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58.79</v>
      </c>
      <c r="L66">
        <v>0</v>
      </c>
      <c r="M66">
        <v>116.11</v>
      </c>
      <c r="N66">
        <v>194.35</v>
      </c>
      <c r="O66">
        <v>256.2</v>
      </c>
      <c r="P66">
        <v>0</v>
      </c>
      <c r="Q66">
        <f t="shared" si="0"/>
        <v>625.45000000000005</v>
      </c>
    </row>
    <row r="67" spans="1:17" x14ac:dyDescent="0.25">
      <c r="A67">
        <v>133</v>
      </c>
      <c r="B67" t="s">
        <v>48</v>
      </c>
      <c r="C67" t="s">
        <v>14</v>
      </c>
      <c r="D67" t="s">
        <v>58</v>
      </c>
      <c r="E67">
        <v>0</v>
      </c>
      <c r="F67">
        <v>0</v>
      </c>
      <c r="G67">
        <v>86.21</v>
      </c>
      <c r="H67">
        <v>0</v>
      </c>
      <c r="I67">
        <v>0</v>
      </c>
      <c r="J67">
        <v>25.3</v>
      </c>
      <c r="K67">
        <v>0</v>
      </c>
      <c r="L67">
        <v>0</v>
      </c>
      <c r="M67">
        <v>0</v>
      </c>
      <c r="N67">
        <v>0</v>
      </c>
      <c r="O67">
        <v>0</v>
      </c>
      <c r="P67">
        <v>64.599999999999994</v>
      </c>
      <c r="Q67">
        <f t="shared" ref="Q67:Q130" si="2">SUM(E67:P67)</f>
        <v>176.10999999999999</v>
      </c>
    </row>
    <row r="68" spans="1:17" x14ac:dyDescent="0.25">
      <c r="A68">
        <v>133</v>
      </c>
      <c r="B68" t="s">
        <v>48</v>
      </c>
      <c r="C68" t="s">
        <v>14</v>
      </c>
      <c r="D68" t="s">
        <v>31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109.33</v>
      </c>
      <c r="O68">
        <v>0</v>
      </c>
      <c r="P68">
        <v>0</v>
      </c>
      <c r="Q68">
        <f t="shared" si="2"/>
        <v>109.33</v>
      </c>
    </row>
    <row r="69" spans="1:17" x14ac:dyDescent="0.25">
      <c r="A69">
        <v>133</v>
      </c>
      <c r="B69" t="s">
        <v>48</v>
      </c>
      <c r="C69" t="s">
        <v>14</v>
      </c>
      <c r="D69" t="s">
        <v>59</v>
      </c>
      <c r="E69">
        <v>0</v>
      </c>
      <c r="F69">
        <v>0</v>
      </c>
      <c r="G69">
        <v>86.21</v>
      </c>
      <c r="H69">
        <v>68.290000000000006</v>
      </c>
      <c r="I69">
        <v>0</v>
      </c>
      <c r="J69">
        <v>89.96</v>
      </c>
      <c r="K69">
        <v>235.14</v>
      </c>
      <c r="L69">
        <v>76.239999999999995</v>
      </c>
      <c r="M69">
        <v>87.08</v>
      </c>
      <c r="N69">
        <v>145.76</v>
      </c>
      <c r="O69">
        <v>128.1</v>
      </c>
      <c r="P69">
        <v>114.85</v>
      </c>
      <c r="Q69">
        <f t="shared" si="2"/>
        <v>1031.6299999999999</v>
      </c>
    </row>
    <row r="70" spans="1:17" x14ac:dyDescent="0.25">
      <c r="A70">
        <v>133</v>
      </c>
      <c r="B70" t="s">
        <v>48</v>
      </c>
      <c r="C70" t="s">
        <v>14</v>
      </c>
      <c r="D70" t="s">
        <v>60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32.65</v>
      </c>
      <c r="N70">
        <v>0</v>
      </c>
      <c r="O70">
        <v>0</v>
      </c>
      <c r="P70">
        <v>0</v>
      </c>
      <c r="Q70">
        <f t="shared" si="2"/>
        <v>32.65</v>
      </c>
    </row>
    <row r="71" spans="1:17" x14ac:dyDescent="0.25">
      <c r="A71">
        <v>133</v>
      </c>
      <c r="B71" t="s">
        <v>61</v>
      </c>
      <c r="C71" t="s">
        <v>27</v>
      </c>
      <c r="D71" t="s">
        <v>43</v>
      </c>
      <c r="E71">
        <v>0</v>
      </c>
      <c r="F71">
        <v>0</v>
      </c>
      <c r="G71">
        <v>82.02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2"/>
        <v>82.02</v>
      </c>
    </row>
    <row r="72" spans="1:17" x14ac:dyDescent="0.25">
      <c r="A72">
        <v>133</v>
      </c>
      <c r="B72" t="s">
        <v>61</v>
      </c>
      <c r="C72" t="s">
        <v>27</v>
      </c>
      <c r="D72" t="s">
        <v>721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2"/>
        <v>0</v>
      </c>
    </row>
    <row r="73" spans="1:17" x14ac:dyDescent="0.25">
      <c r="A73">
        <v>133</v>
      </c>
      <c r="B73" t="s">
        <v>61</v>
      </c>
      <c r="C73" t="s">
        <v>27</v>
      </c>
      <c r="D73" t="s">
        <v>45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2"/>
        <v>0</v>
      </c>
    </row>
    <row r="74" spans="1:17" x14ac:dyDescent="0.25">
      <c r="A74">
        <v>133</v>
      </c>
      <c r="B74" t="s">
        <v>62</v>
      </c>
      <c r="C74" t="s">
        <v>17</v>
      </c>
      <c r="D74" t="s">
        <v>706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2"/>
        <v>0</v>
      </c>
    </row>
    <row r="75" spans="1:17" x14ac:dyDescent="0.25">
      <c r="A75">
        <v>133</v>
      </c>
      <c r="B75" t="s">
        <v>62</v>
      </c>
      <c r="C75" t="s">
        <v>27</v>
      </c>
      <c r="D75" t="s">
        <v>50</v>
      </c>
      <c r="E75">
        <v>0</v>
      </c>
      <c r="F75">
        <v>0</v>
      </c>
      <c r="G75">
        <v>0</v>
      </c>
      <c r="H75">
        <v>0</v>
      </c>
      <c r="I75">
        <v>22.57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2"/>
        <v>22.57</v>
      </c>
    </row>
    <row r="76" spans="1:17" x14ac:dyDescent="0.25">
      <c r="A76">
        <v>133</v>
      </c>
      <c r="B76" t="s">
        <v>62</v>
      </c>
      <c r="C76" t="s">
        <v>27</v>
      </c>
      <c r="D76" t="s">
        <v>51</v>
      </c>
      <c r="E76">
        <v>0</v>
      </c>
      <c r="F76">
        <v>0</v>
      </c>
      <c r="G76">
        <v>81.98</v>
      </c>
      <c r="H76">
        <v>67.62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2"/>
        <v>149.60000000000002</v>
      </c>
    </row>
    <row r="77" spans="1:17" x14ac:dyDescent="0.25">
      <c r="A77">
        <v>133</v>
      </c>
      <c r="B77" t="s">
        <v>62</v>
      </c>
      <c r="C77" t="s">
        <v>27</v>
      </c>
      <c r="D77" t="s">
        <v>28</v>
      </c>
      <c r="E77">
        <v>0</v>
      </c>
      <c r="F77">
        <v>0</v>
      </c>
      <c r="G77">
        <v>0</v>
      </c>
      <c r="H77">
        <v>0</v>
      </c>
      <c r="I77">
        <v>276.58999999999997</v>
      </c>
      <c r="J77">
        <v>-34.94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2"/>
        <v>241.64999999999998</v>
      </c>
    </row>
    <row r="78" spans="1:17" x14ac:dyDescent="0.25">
      <c r="A78">
        <v>133</v>
      </c>
      <c r="B78" t="s">
        <v>62</v>
      </c>
      <c r="C78" t="s">
        <v>27</v>
      </c>
      <c r="D78" t="s">
        <v>47</v>
      </c>
      <c r="E78">
        <v>0</v>
      </c>
      <c r="F78">
        <v>0</v>
      </c>
      <c r="G78">
        <v>0</v>
      </c>
      <c r="H78">
        <v>0</v>
      </c>
      <c r="I78">
        <v>67.72</v>
      </c>
      <c r="J78">
        <v>85.55</v>
      </c>
      <c r="K78">
        <v>167.71</v>
      </c>
      <c r="L78">
        <v>72.5</v>
      </c>
      <c r="M78">
        <v>165.62</v>
      </c>
      <c r="N78">
        <v>277.26</v>
      </c>
      <c r="O78">
        <v>149.28</v>
      </c>
      <c r="P78">
        <v>223.07</v>
      </c>
      <c r="Q78">
        <f t="shared" si="2"/>
        <v>1208.71</v>
      </c>
    </row>
    <row r="79" spans="1:17" x14ac:dyDescent="0.25">
      <c r="A79">
        <v>133</v>
      </c>
      <c r="B79" t="s">
        <v>62</v>
      </c>
      <c r="C79" t="s">
        <v>27</v>
      </c>
      <c r="D79" t="s">
        <v>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62.2</v>
      </c>
      <c r="P79">
        <v>55.77</v>
      </c>
      <c r="Q79">
        <f t="shared" si="2"/>
        <v>117.97</v>
      </c>
    </row>
    <row r="80" spans="1:17" x14ac:dyDescent="0.25">
      <c r="A80">
        <v>133</v>
      </c>
      <c r="B80" t="s">
        <v>62</v>
      </c>
      <c r="C80" t="s">
        <v>64</v>
      </c>
      <c r="D80" t="s">
        <v>65</v>
      </c>
      <c r="E80">
        <v>0</v>
      </c>
      <c r="F80">
        <v>0</v>
      </c>
      <c r="G80">
        <v>0</v>
      </c>
      <c r="H80">
        <v>0</v>
      </c>
      <c r="I80">
        <v>0</v>
      </c>
      <c r="J80">
        <v>555.85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2"/>
        <v>555.85</v>
      </c>
    </row>
    <row r="81" spans="1:17" x14ac:dyDescent="0.25">
      <c r="A81">
        <v>133</v>
      </c>
      <c r="B81" t="s">
        <v>62</v>
      </c>
      <c r="C81" t="s">
        <v>21</v>
      </c>
      <c r="D81" t="s">
        <v>66</v>
      </c>
      <c r="E81">
        <v>0</v>
      </c>
      <c r="F81">
        <v>0</v>
      </c>
      <c r="G81">
        <v>0</v>
      </c>
      <c r="H81">
        <v>0</v>
      </c>
      <c r="I81">
        <v>0</v>
      </c>
      <c r="J81">
        <v>17.43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2"/>
        <v>17.43</v>
      </c>
    </row>
    <row r="82" spans="1:17" x14ac:dyDescent="0.25">
      <c r="A82">
        <v>133</v>
      </c>
      <c r="B82" t="s">
        <v>62</v>
      </c>
      <c r="C82" t="s">
        <v>14</v>
      </c>
      <c r="D82" t="s">
        <v>724</v>
      </c>
      <c r="E82">
        <v>0</v>
      </c>
      <c r="F82">
        <v>0</v>
      </c>
      <c r="G82">
        <v>0</v>
      </c>
      <c r="H82">
        <v>0</v>
      </c>
      <c r="I82">
        <v>0</v>
      </c>
      <c r="J82">
        <v>42.77</v>
      </c>
      <c r="K82">
        <v>55.9</v>
      </c>
      <c r="L82">
        <v>0</v>
      </c>
      <c r="M82">
        <v>55.21</v>
      </c>
      <c r="N82">
        <v>46.21</v>
      </c>
      <c r="O82">
        <v>49.76</v>
      </c>
      <c r="P82">
        <v>89.23</v>
      </c>
      <c r="Q82">
        <f t="shared" si="2"/>
        <v>339.08</v>
      </c>
    </row>
    <row r="83" spans="1:17" x14ac:dyDescent="0.25">
      <c r="A83">
        <v>133</v>
      </c>
      <c r="B83" t="s">
        <v>62</v>
      </c>
      <c r="C83" t="s">
        <v>14</v>
      </c>
      <c r="D83" t="s">
        <v>719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69.09</v>
      </c>
      <c r="M83">
        <v>0</v>
      </c>
      <c r="N83">
        <v>132.11000000000001</v>
      </c>
      <c r="O83">
        <v>0</v>
      </c>
      <c r="P83">
        <v>0</v>
      </c>
      <c r="Q83">
        <f t="shared" si="2"/>
        <v>201.20000000000002</v>
      </c>
    </row>
    <row r="84" spans="1:17" x14ac:dyDescent="0.25">
      <c r="A84">
        <v>133</v>
      </c>
      <c r="B84" t="s">
        <v>62</v>
      </c>
      <c r="C84" t="s">
        <v>14</v>
      </c>
      <c r="D84" t="s">
        <v>59</v>
      </c>
      <c r="E84">
        <v>0</v>
      </c>
      <c r="F84">
        <v>0</v>
      </c>
      <c r="G84">
        <v>78.739999999999995</v>
      </c>
      <c r="H84">
        <v>64.94</v>
      </c>
      <c r="I84">
        <v>22.57</v>
      </c>
      <c r="J84">
        <v>21.39</v>
      </c>
      <c r="K84">
        <v>55.9</v>
      </c>
      <c r="L84">
        <v>0</v>
      </c>
      <c r="M84">
        <v>110.41</v>
      </c>
      <c r="N84">
        <v>0</v>
      </c>
      <c r="O84">
        <v>0</v>
      </c>
      <c r="P84">
        <v>44.61</v>
      </c>
      <c r="Q84">
        <f t="shared" si="2"/>
        <v>398.56</v>
      </c>
    </row>
    <row r="85" spans="1:17" x14ac:dyDescent="0.25">
      <c r="A85">
        <v>136</v>
      </c>
      <c r="B85" t="s">
        <v>67</v>
      </c>
      <c r="C85" t="s">
        <v>27</v>
      </c>
      <c r="D85" t="s">
        <v>51</v>
      </c>
      <c r="E85">
        <v>0</v>
      </c>
      <c r="F85">
        <v>18.940000000000001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2"/>
        <v>18.940000000000001</v>
      </c>
    </row>
    <row r="86" spans="1:17" x14ac:dyDescent="0.25">
      <c r="A86">
        <v>136</v>
      </c>
      <c r="B86" t="s">
        <v>68</v>
      </c>
      <c r="C86" t="s">
        <v>27</v>
      </c>
      <c r="D86" t="s">
        <v>51</v>
      </c>
      <c r="E86">
        <v>0</v>
      </c>
      <c r="F86">
        <v>0</v>
      </c>
      <c r="G86">
        <v>0</v>
      </c>
      <c r="H86">
        <v>30.74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2"/>
        <v>30.74</v>
      </c>
    </row>
    <row r="87" spans="1:17" x14ac:dyDescent="0.25">
      <c r="A87">
        <v>136</v>
      </c>
      <c r="B87" t="s">
        <v>68</v>
      </c>
      <c r="C87" t="s">
        <v>27</v>
      </c>
      <c r="D87" t="s">
        <v>43</v>
      </c>
      <c r="E87">
        <v>0</v>
      </c>
      <c r="F87">
        <v>18.190000000000001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2"/>
        <v>18.190000000000001</v>
      </c>
    </row>
    <row r="88" spans="1:17" x14ac:dyDescent="0.25">
      <c r="A88">
        <v>136</v>
      </c>
      <c r="B88" t="s">
        <v>68</v>
      </c>
      <c r="C88" t="s">
        <v>27</v>
      </c>
      <c r="D88" t="s">
        <v>47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178.62</v>
      </c>
      <c r="O88">
        <v>124.51</v>
      </c>
      <c r="P88">
        <v>0</v>
      </c>
      <c r="Q88">
        <f t="shared" si="2"/>
        <v>303.13</v>
      </c>
    </row>
    <row r="89" spans="1:17" x14ac:dyDescent="0.25">
      <c r="A89">
        <v>136</v>
      </c>
      <c r="B89" t="s">
        <v>68</v>
      </c>
      <c r="C89" t="s">
        <v>64</v>
      </c>
      <c r="D89" t="s">
        <v>65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1036.3599999999999</v>
      </c>
      <c r="P89">
        <v>0</v>
      </c>
      <c r="Q89">
        <f t="shared" si="2"/>
        <v>1036.3599999999999</v>
      </c>
    </row>
    <row r="90" spans="1:17" x14ac:dyDescent="0.25">
      <c r="A90">
        <v>136</v>
      </c>
      <c r="B90" t="s">
        <v>68</v>
      </c>
      <c r="C90" t="s">
        <v>21</v>
      </c>
      <c r="D90" t="s">
        <v>69</v>
      </c>
      <c r="E90">
        <v>0</v>
      </c>
      <c r="F90">
        <v>0</v>
      </c>
      <c r="G90">
        <v>71.12</v>
      </c>
      <c r="H90">
        <v>0</v>
      </c>
      <c r="I90">
        <v>52.18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2"/>
        <v>123.30000000000001</v>
      </c>
    </row>
    <row r="91" spans="1:17" x14ac:dyDescent="0.25">
      <c r="A91">
        <v>136</v>
      </c>
      <c r="B91" t="s">
        <v>68</v>
      </c>
      <c r="C91" t="s">
        <v>21</v>
      </c>
      <c r="D91" t="s">
        <v>70</v>
      </c>
      <c r="E91">
        <v>0</v>
      </c>
      <c r="F91">
        <v>0</v>
      </c>
      <c r="G91">
        <v>0</v>
      </c>
      <c r="H91">
        <v>0</v>
      </c>
      <c r="I91">
        <v>52.18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2"/>
        <v>52.18</v>
      </c>
    </row>
    <row r="92" spans="1:17" x14ac:dyDescent="0.25">
      <c r="A92">
        <v>136</v>
      </c>
      <c r="B92" t="s">
        <v>68</v>
      </c>
      <c r="C92" t="s">
        <v>21</v>
      </c>
      <c r="D92" t="s">
        <v>55</v>
      </c>
      <c r="E92">
        <v>0</v>
      </c>
      <c r="F92">
        <v>0</v>
      </c>
      <c r="G92">
        <v>0</v>
      </c>
      <c r="H92">
        <v>30.74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2"/>
        <v>30.74</v>
      </c>
    </row>
    <row r="93" spans="1:17" x14ac:dyDescent="0.25">
      <c r="A93">
        <v>136</v>
      </c>
      <c r="B93" t="s">
        <v>68</v>
      </c>
      <c r="C93" t="s">
        <v>21</v>
      </c>
      <c r="D93" t="s">
        <v>71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433.88</v>
      </c>
      <c r="Q93">
        <f t="shared" si="2"/>
        <v>433.88</v>
      </c>
    </row>
    <row r="94" spans="1:17" x14ac:dyDescent="0.25">
      <c r="A94">
        <v>136</v>
      </c>
      <c r="B94" t="s">
        <v>68</v>
      </c>
      <c r="C94" t="s">
        <v>14</v>
      </c>
      <c r="D94" t="s">
        <v>72</v>
      </c>
      <c r="E94">
        <v>0</v>
      </c>
      <c r="F94">
        <v>45.45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2"/>
        <v>45.45</v>
      </c>
    </row>
    <row r="95" spans="1:17" x14ac:dyDescent="0.25">
      <c r="A95">
        <v>136</v>
      </c>
      <c r="B95" t="s">
        <v>68</v>
      </c>
      <c r="C95" t="s">
        <v>14</v>
      </c>
      <c r="D95" t="s">
        <v>31</v>
      </c>
      <c r="E95">
        <v>0</v>
      </c>
      <c r="F95">
        <v>20.46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2"/>
        <v>20.46</v>
      </c>
    </row>
    <row r="96" spans="1:17" x14ac:dyDescent="0.25">
      <c r="A96">
        <v>136</v>
      </c>
      <c r="B96" t="s">
        <v>727</v>
      </c>
      <c r="C96" t="s">
        <v>21</v>
      </c>
      <c r="D96" t="s">
        <v>70</v>
      </c>
      <c r="E96">
        <v>0</v>
      </c>
      <c r="F96">
        <v>0</v>
      </c>
      <c r="G96">
        <v>0</v>
      </c>
      <c r="H96">
        <v>0</v>
      </c>
      <c r="I96">
        <v>33.479999999999997</v>
      </c>
      <c r="J96">
        <v>0</v>
      </c>
      <c r="K96">
        <v>0</v>
      </c>
      <c r="L96">
        <v>0</v>
      </c>
      <c r="M96">
        <v>0</v>
      </c>
      <c r="N96">
        <v>114.6</v>
      </c>
      <c r="O96">
        <v>26.63</v>
      </c>
      <c r="P96">
        <v>0</v>
      </c>
      <c r="Q96">
        <f t="shared" si="2"/>
        <v>174.70999999999998</v>
      </c>
    </row>
    <row r="97" spans="1:17" x14ac:dyDescent="0.25">
      <c r="A97">
        <v>136</v>
      </c>
      <c r="B97" t="s">
        <v>727</v>
      </c>
      <c r="C97" t="s">
        <v>14</v>
      </c>
      <c r="D97" t="s">
        <v>725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70.989999999999995</v>
      </c>
      <c r="N97">
        <v>0</v>
      </c>
      <c r="O97">
        <v>0</v>
      </c>
      <c r="P97">
        <v>0</v>
      </c>
      <c r="Q97">
        <f t="shared" si="2"/>
        <v>70.989999999999995</v>
      </c>
    </row>
    <row r="98" spans="1:17" x14ac:dyDescent="0.25">
      <c r="A98">
        <v>136</v>
      </c>
      <c r="B98" t="s">
        <v>728</v>
      </c>
      <c r="C98" t="s">
        <v>17</v>
      </c>
      <c r="D98" t="s">
        <v>706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2"/>
        <v>0</v>
      </c>
    </row>
    <row r="99" spans="1:17" x14ac:dyDescent="0.25">
      <c r="A99">
        <v>136</v>
      </c>
      <c r="B99" t="s">
        <v>728</v>
      </c>
      <c r="C99" t="s">
        <v>27</v>
      </c>
      <c r="D99" t="s">
        <v>706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2"/>
        <v>0</v>
      </c>
    </row>
    <row r="100" spans="1:17" x14ac:dyDescent="0.25">
      <c r="A100">
        <v>136</v>
      </c>
      <c r="B100" t="s">
        <v>729</v>
      </c>
      <c r="C100" t="s">
        <v>27</v>
      </c>
      <c r="D100" t="s">
        <v>43</v>
      </c>
      <c r="E100">
        <v>0</v>
      </c>
      <c r="F100">
        <v>0</v>
      </c>
      <c r="G100">
        <v>45.63</v>
      </c>
      <c r="H100">
        <v>0</v>
      </c>
      <c r="I100">
        <v>0</v>
      </c>
      <c r="J100">
        <v>0</v>
      </c>
      <c r="K100">
        <v>166.15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2"/>
        <v>211.78</v>
      </c>
    </row>
    <row r="101" spans="1:17" x14ac:dyDescent="0.25">
      <c r="A101">
        <v>136</v>
      </c>
      <c r="B101" t="s">
        <v>729</v>
      </c>
      <c r="C101" t="s">
        <v>27</v>
      </c>
      <c r="D101" t="s">
        <v>47</v>
      </c>
      <c r="E101">
        <v>0</v>
      </c>
      <c r="F101">
        <v>0</v>
      </c>
      <c r="G101">
        <v>0</v>
      </c>
      <c r="H101">
        <v>0</v>
      </c>
      <c r="I101">
        <v>33.479999999999997</v>
      </c>
      <c r="J101">
        <v>187.33</v>
      </c>
      <c r="K101">
        <v>0</v>
      </c>
      <c r="L101">
        <v>223.99</v>
      </c>
      <c r="M101">
        <v>212.97</v>
      </c>
      <c r="N101">
        <v>114.6</v>
      </c>
      <c r="O101">
        <v>0</v>
      </c>
      <c r="P101">
        <v>0</v>
      </c>
      <c r="Q101">
        <f t="shared" si="2"/>
        <v>772.37</v>
      </c>
    </row>
    <row r="102" spans="1:17" x14ac:dyDescent="0.25">
      <c r="A102">
        <v>136</v>
      </c>
      <c r="B102" t="s">
        <v>729</v>
      </c>
      <c r="C102" t="s">
        <v>14</v>
      </c>
      <c r="D102" t="s">
        <v>73</v>
      </c>
      <c r="E102">
        <v>0</v>
      </c>
      <c r="F102">
        <v>11.65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2"/>
        <v>11.65</v>
      </c>
    </row>
    <row r="103" spans="1:17" x14ac:dyDescent="0.25">
      <c r="A103">
        <v>136</v>
      </c>
      <c r="B103" t="s">
        <v>74</v>
      </c>
      <c r="C103" t="s">
        <v>17</v>
      </c>
      <c r="D103" t="s">
        <v>706</v>
      </c>
      <c r="E103">
        <v>11.36</v>
      </c>
      <c r="F103">
        <v>7.36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2"/>
        <v>18.72</v>
      </c>
    </row>
    <row r="104" spans="1:17" x14ac:dyDescent="0.25">
      <c r="A104">
        <v>136</v>
      </c>
      <c r="B104" t="s">
        <v>74</v>
      </c>
      <c r="C104" t="s">
        <v>27</v>
      </c>
      <c r="D104" t="s">
        <v>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2"/>
        <v>0</v>
      </c>
    </row>
    <row r="105" spans="1:17" x14ac:dyDescent="0.25">
      <c r="A105">
        <v>136</v>
      </c>
      <c r="B105" t="s">
        <v>76</v>
      </c>
      <c r="C105" t="s">
        <v>27</v>
      </c>
      <c r="D105" t="s">
        <v>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122.89</v>
      </c>
      <c r="N105">
        <v>198.39</v>
      </c>
      <c r="O105">
        <v>46.1</v>
      </c>
      <c r="P105">
        <v>0</v>
      </c>
      <c r="Q105">
        <f t="shared" si="2"/>
        <v>367.38</v>
      </c>
    </row>
    <row r="106" spans="1:17" x14ac:dyDescent="0.25">
      <c r="A106">
        <v>136</v>
      </c>
      <c r="B106" t="s">
        <v>76</v>
      </c>
      <c r="C106" t="s">
        <v>27</v>
      </c>
      <c r="D106" t="s">
        <v>47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106.48</v>
      </c>
      <c r="N106">
        <v>0</v>
      </c>
      <c r="O106">
        <v>0</v>
      </c>
      <c r="P106">
        <v>0</v>
      </c>
      <c r="Q106">
        <f t="shared" si="2"/>
        <v>106.48</v>
      </c>
    </row>
    <row r="107" spans="1:17" x14ac:dyDescent="0.25">
      <c r="A107">
        <v>136</v>
      </c>
      <c r="B107" t="s">
        <v>76</v>
      </c>
      <c r="C107" t="s">
        <v>21</v>
      </c>
      <c r="D107" t="s">
        <v>70</v>
      </c>
      <c r="E107">
        <v>0</v>
      </c>
      <c r="F107">
        <v>0</v>
      </c>
      <c r="G107">
        <v>0</v>
      </c>
      <c r="H107">
        <v>0</v>
      </c>
      <c r="I107">
        <v>50.24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2"/>
        <v>50.24</v>
      </c>
    </row>
    <row r="108" spans="1:17" x14ac:dyDescent="0.25">
      <c r="A108">
        <v>136</v>
      </c>
      <c r="B108" t="s">
        <v>76</v>
      </c>
      <c r="C108" t="s">
        <v>14</v>
      </c>
      <c r="D108" t="s">
        <v>72</v>
      </c>
      <c r="E108">
        <v>0</v>
      </c>
      <c r="F108">
        <v>20.99</v>
      </c>
      <c r="G108">
        <v>0</v>
      </c>
      <c r="H108">
        <v>27.03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366.41</v>
      </c>
      <c r="Q108">
        <f t="shared" si="2"/>
        <v>414.43</v>
      </c>
    </row>
    <row r="109" spans="1:17" x14ac:dyDescent="0.25">
      <c r="A109">
        <v>136</v>
      </c>
      <c r="B109" t="s">
        <v>76</v>
      </c>
      <c r="C109" t="s">
        <v>14</v>
      </c>
      <c r="D109" t="s">
        <v>73</v>
      </c>
      <c r="E109">
        <v>0</v>
      </c>
      <c r="F109">
        <v>16.8</v>
      </c>
      <c r="G109">
        <v>0</v>
      </c>
      <c r="H109">
        <v>0</v>
      </c>
      <c r="I109">
        <v>0</v>
      </c>
      <c r="J109">
        <v>112.52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2"/>
        <v>129.32</v>
      </c>
    </row>
    <row r="110" spans="1:17" x14ac:dyDescent="0.25">
      <c r="A110">
        <v>136</v>
      </c>
      <c r="B110" t="s">
        <v>77</v>
      </c>
      <c r="C110" t="s">
        <v>17</v>
      </c>
      <c r="D110" t="s">
        <v>706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2"/>
        <v>0</v>
      </c>
    </row>
    <row r="111" spans="1:17" x14ac:dyDescent="0.25">
      <c r="A111">
        <v>136</v>
      </c>
      <c r="B111" t="s">
        <v>78</v>
      </c>
      <c r="C111" t="s">
        <v>17</v>
      </c>
      <c r="D111" t="s">
        <v>706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2"/>
        <v>0</v>
      </c>
    </row>
    <row r="112" spans="1:17" x14ac:dyDescent="0.25">
      <c r="A112">
        <v>136</v>
      </c>
      <c r="B112" t="s">
        <v>78</v>
      </c>
      <c r="C112" t="s">
        <v>27</v>
      </c>
      <c r="D112" t="s">
        <v>43</v>
      </c>
      <c r="E112">
        <v>113.6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2"/>
        <v>113.6</v>
      </c>
    </row>
    <row r="113" spans="1:17" x14ac:dyDescent="0.25">
      <c r="A113">
        <v>136</v>
      </c>
      <c r="B113" t="s">
        <v>78</v>
      </c>
      <c r="C113" t="s">
        <v>27</v>
      </c>
      <c r="D113" t="s">
        <v>52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2"/>
        <v>0</v>
      </c>
    </row>
    <row r="114" spans="1:17" x14ac:dyDescent="0.25">
      <c r="A114">
        <v>136</v>
      </c>
      <c r="B114" t="s">
        <v>78</v>
      </c>
      <c r="C114" t="s">
        <v>27</v>
      </c>
      <c r="D114" t="s">
        <v>44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2"/>
        <v>0</v>
      </c>
    </row>
    <row r="115" spans="1:17" x14ac:dyDescent="0.25">
      <c r="A115">
        <v>136</v>
      </c>
      <c r="B115" t="s">
        <v>78</v>
      </c>
      <c r="C115" t="s">
        <v>14</v>
      </c>
      <c r="D115" t="s">
        <v>79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2"/>
        <v>0</v>
      </c>
    </row>
    <row r="116" spans="1:17" x14ac:dyDescent="0.25">
      <c r="A116">
        <v>136</v>
      </c>
      <c r="B116" t="s">
        <v>80</v>
      </c>
      <c r="C116" t="s">
        <v>17</v>
      </c>
      <c r="D116" t="s">
        <v>706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2"/>
        <v>0</v>
      </c>
    </row>
    <row r="117" spans="1:17" x14ac:dyDescent="0.25">
      <c r="A117">
        <v>136</v>
      </c>
      <c r="B117" t="s">
        <v>80</v>
      </c>
      <c r="C117" t="s">
        <v>27</v>
      </c>
      <c r="D117" t="s">
        <v>43</v>
      </c>
      <c r="E117">
        <v>0</v>
      </c>
      <c r="F117">
        <v>11.78</v>
      </c>
      <c r="G117">
        <v>368.5</v>
      </c>
      <c r="H117">
        <v>59.73</v>
      </c>
      <c r="I117">
        <v>135.16999999999999</v>
      </c>
      <c r="J117">
        <v>157.58000000000001</v>
      </c>
      <c r="K117">
        <v>167.72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2"/>
        <v>900.48</v>
      </c>
    </row>
    <row r="118" spans="1:17" x14ac:dyDescent="0.25">
      <c r="A118">
        <v>136</v>
      </c>
      <c r="B118" t="s">
        <v>80</v>
      </c>
      <c r="C118" t="s">
        <v>27</v>
      </c>
      <c r="D118" t="s">
        <v>52</v>
      </c>
      <c r="E118">
        <v>0</v>
      </c>
      <c r="F118">
        <v>11.78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2"/>
        <v>11.78</v>
      </c>
    </row>
    <row r="119" spans="1:17" x14ac:dyDescent="0.25">
      <c r="A119">
        <v>136</v>
      </c>
      <c r="B119" t="s">
        <v>80</v>
      </c>
      <c r="C119" t="s">
        <v>27</v>
      </c>
      <c r="D119" t="s">
        <v>730</v>
      </c>
      <c r="E119">
        <v>0</v>
      </c>
      <c r="F119">
        <v>11.78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2"/>
        <v>11.78</v>
      </c>
    </row>
    <row r="120" spans="1:17" x14ac:dyDescent="0.25">
      <c r="A120">
        <v>136</v>
      </c>
      <c r="B120" t="s">
        <v>80</v>
      </c>
      <c r="C120" t="s">
        <v>27</v>
      </c>
      <c r="D120" t="s">
        <v>44</v>
      </c>
      <c r="E120">
        <v>0</v>
      </c>
      <c r="F120">
        <v>0</v>
      </c>
      <c r="G120">
        <v>46.06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2"/>
        <v>46.06</v>
      </c>
    </row>
    <row r="121" spans="1:17" x14ac:dyDescent="0.25">
      <c r="A121">
        <v>136</v>
      </c>
      <c r="B121" t="s">
        <v>80</v>
      </c>
      <c r="C121" t="s">
        <v>21</v>
      </c>
      <c r="D121" t="s">
        <v>70</v>
      </c>
      <c r="E121">
        <v>0</v>
      </c>
      <c r="F121">
        <v>0</v>
      </c>
      <c r="G121">
        <v>0</v>
      </c>
      <c r="H121">
        <v>0</v>
      </c>
      <c r="I121">
        <v>33.79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2"/>
        <v>33.79</v>
      </c>
    </row>
    <row r="122" spans="1:17" x14ac:dyDescent="0.25">
      <c r="A122">
        <v>136</v>
      </c>
      <c r="B122" t="s">
        <v>80</v>
      </c>
      <c r="C122" t="s">
        <v>14</v>
      </c>
      <c r="D122" t="s">
        <v>725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71.66</v>
      </c>
      <c r="N122">
        <v>0</v>
      </c>
      <c r="O122">
        <v>0</v>
      </c>
      <c r="P122">
        <v>0</v>
      </c>
      <c r="Q122">
        <f t="shared" si="2"/>
        <v>71.66</v>
      </c>
    </row>
    <row r="123" spans="1:17" x14ac:dyDescent="0.25">
      <c r="A123">
        <v>136</v>
      </c>
      <c r="B123" t="s">
        <v>80</v>
      </c>
      <c r="C123" t="s">
        <v>14</v>
      </c>
      <c r="D123" t="s">
        <v>72</v>
      </c>
      <c r="E123">
        <v>0</v>
      </c>
      <c r="F123">
        <v>29.41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2"/>
        <v>29.41</v>
      </c>
    </row>
    <row r="124" spans="1:17" x14ac:dyDescent="0.25">
      <c r="A124">
        <v>136</v>
      </c>
      <c r="B124" t="s">
        <v>80</v>
      </c>
      <c r="C124" t="s">
        <v>14</v>
      </c>
      <c r="D124" t="s">
        <v>731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167.72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2"/>
        <v>167.72</v>
      </c>
    </row>
    <row r="125" spans="1:17" x14ac:dyDescent="0.25">
      <c r="A125">
        <v>136</v>
      </c>
      <c r="B125" t="s">
        <v>80</v>
      </c>
      <c r="C125" t="s">
        <v>14</v>
      </c>
      <c r="D125" t="s">
        <v>31</v>
      </c>
      <c r="E125">
        <v>0</v>
      </c>
      <c r="F125">
        <v>13.25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2"/>
        <v>13.25</v>
      </c>
    </row>
    <row r="126" spans="1:17" x14ac:dyDescent="0.25">
      <c r="A126">
        <v>136</v>
      </c>
      <c r="B126" t="s">
        <v>80</v>
      </c>
      <c r="C126" t="s">
        <v>14</v>
      </c>
      <c r="D126" t="s">
        <v>732</v>
      </c>
      <c r="E126">
        <v>0</v>
      </c>
      <c r="F126">
        <v>13.25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2"/>
        <v>13.25</v>
      </c>
    </row>
    <row r="127" spans="1:17" x14ac:dyDescent="0.25">
      <c r="A127">
        <v>136</v>
      </c>
      <c r="B127" t="s">
        <v>81</v>
      </c>
      <c r="C127" t="s">
        <v>17</v>
      </c>
      <c r="D127" t="s">
        <v>706</v>
      </c>
      <c r="E127">
        <v>0</v>
      </c>
      <c r="F127">
        <v>0</v>
      </c>
      <c r="G127">
        <v>6.71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2"/>
        <v>6.71</v>
      </c>
    </row>
    <row r="128" spans="1:17" x14ac:dyDescent="0.25">
      <c r="A128">
        <v>136</v>
      </c>
      <c r="B128" t="s">
        <v>81</v>
      </c>
      <c r="C128" t="s">
        <v>27</v>
      </c>
      <c r="D128" t="s">
        <v>733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2"/>
        <v>0</v>
      </c>
    </row>
    <row r="129" spans="1:17" x14ac:dyDescent="0.25">
      <c r="A129">
        <v>136</v>
      </c>
      <c r="B129" t="s">
        <v>81</v>
      </c>
      <c r="C129" t="s">
        <v>27</v>
      </c>
      <c r="D129" t="s">
        <v>51</v>
      </c>
      <c r="E129">
        <v>56.8</v>
      </c>
      <c r="F129">
        <v>24.54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2"/>
        <v>81.34</v>
      </c>
    </row>
    <row r="130" spans="1:17" x14ac:dyDescent="0.25">
      <c r="A130">
        <v>136</v>
      </c>
      <c r="B130" t="s">
        <v>81</v>
      </c>
      <c r="C130" t="s">
        <v>27</v>
      </c>
      <c r="D130" t="s">
        <v>44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2"/>
        <v>0</v>
      </c>
    </row>
    <row r="131" spans="1:17" x14ac:dyDescent="0.25">
      <c r="A131">
        <v>136</v>
      </c>
      <c r="B131" t="s">
        <v>81</v>
      </c>
      <c r="C131" t="s">
        <v>21</v>
      </c>
      <c r="D131" t="s">
        <v>734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ref="Q131:Q194" si="3">SUM(E131:P131)</f>
        <v>0</v>
      </c>
    </row>
    <row r="132" spans="1:17" x14ac:dyDescent="0.25">
      <c r="A132">
        <v>136</v>
      </c>
      <c r="B132" t="s">
        <v>81</v>
      </c>
      <c r="C132" t="s">
        <v>14</v>
      </c>
      <c r="D132" t="s">
        <v>79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3"/>
        <v>0</v>
      </c>
    </row>
    <row r="133" spans="1:17" x14ac:dyDescent="0.25">
      <c r="A133">
        <v>136</v>
      </c>
      <c r="B133" t="s">
        <v>82</v>
      </c>
      <c r="C133" t="s">
        <v>17</v>
      </c>
      <c r="D133" t="s">
        <v>706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3"/>
        <v>0</v>
      </c>
    </row>
    <row r="134" spans="1:17" x14ac:dyDescent="0.25">
      <c r="A134">
        <v>136</v>
      </c>
      <c r="B134" t="s">
        <v>82</v>
      </c>
      <c r="C134" t="s">
        <v>27</v>
      </c>
      <c r="D134" t="s">
        <v>51</v>
      </c>
      <c r="E134">
        <v>0</v>
      </c>
      <c r="F134">
        <v>0</v>
      </c>
      <c r="G134">
        <v>0</v>
      </c>
      <c r="H134">
        <v>39.82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3"/>
        <v>39.82</v>
      </c>
    </row>
    <row r="135" spans="1:17" x14ac:dyDescent="0.25">
      <c r="A135">
        <v>136</v>
      </c>
      <c r="B135" t="s">
        <v>82</v>
      </c>
      <c r="C135" t="s">
        <v>27</v>
      </c>
      <c r="D135" t="s">
        <v>43</v>
      </c>
      <c r="E135">
        <v>0</v>
      </c>
      <c r="F135">
        <v>11.78</v>
      </c>
      <c r="G135">
        <v>46.06</v>
      </c>
      <c r="H135">
        <v>0</v>
      </c>
      <c r="I135">
        <v>33.79</v>
      </c>
      <c r="J135">
        <v>126.07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3"/>
        <v>217.7</v>
      </c>
    </row>
    <row r="136" spans="1:17" x14ac:dyDescent="0.25">
      <c r="A136">
        <v>136</v>
      </c>
      <c r="B136" t="s">
        <v>82</v>
      </c>
      <c r="C136" t="s">
        <v>27</v>
      </c>
      <c r="D136" t="s">
        <v>52</v>
      </c>
      <c r="E136">
        <v>0</v>
      </c>
      <c r="F136">
        <v>11.78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3"/>
        <v>11.78</v>
      </c>
    </row>
    <row r="137" spans="1:17" x14ac:dyDescent="0.25">
      <c r="A137">
        <v>136</v>
      </c>
      <c r="B137" t="s">
        <v>82</v>
      </c>
      <c r="C137" t="s">
        <v>27</v>
      </c>
      <c r="D137" t="s">
        <v>730</v>
      </c>
      <c r="E137">
        <v>0</v>
      </c>
      <c r="F137">
        <v>11.78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3"/>
        <v>11.78</v>
      </c>
    </row>
    <row r="138" spans="1:17" x14ac:dyDescent="0.25">
      <c r="A138">
        <v>136</v>
      </c>
      <c r="B138" t="s">
        <v>82</v>
      </c>
      <c r="C138" t="s">
        <v>27</v>
      </c>
      <c r="D138" t="s">
        <v>44</v>
      </c>
      <c r="E138">
        <v>0</v>
      </c>
      <c r="F138">
        <v>0</v>
      </c>
      <c r="G138">
        <v>46.06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3"/>
        <v>46.06</v>
      </c>
    </row>
    <row r="139" spans="1:17" x14ac:dyDescent="0.25">
      <c r="A139">
        <v>136</v>
      </c>
      <c r="B139" t="s">
        <v>82</v>
      </c>
      <c r="C139" t="s">
        <v>27</v>
      </c>
      <c r="D139" t="s">
        <v>83</v>
      </c>
      <c r="E139">
        <v>0</v>
      </c>
      <c r="F139">
        <v>0</v>
      </c>
      <c r="G139">
        <v>0</v>
      </c>
      <c r="H139">
        <v>0</v>
      </c>
      <c r="I139">
        <v>33.79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3"/>
        <v>33.79</v>
      </c>
    </row>
    <row r="140" spans="1:17" x14ac:dyDescent="0.25">
      <c r="A140">
        <v>136</v>
      </c>
      <c r="B140" t="s">
        <v>82</v>
      </c>
      <c r="C140" t="s">
        <v>27</v>
      </c>
      <c r="D140" t="s">
        <v>47</v>
      </c>
      <c r="E140">
        <v>0</v>
      </c>
      <c r="F140">
        <v>0</v>
      </c>
      <c r="G140">
        <v>0</v>
      </c>
      <c r="H140">
        <v>0</v>
      </c>
      <c r="I140">
        <v>33.79</v>
      </c>
      <c r="J140">
        <v>63.03</v>
      </c>
      <c r="K140">
        <v>0</v>
      </c>
      <c r="L140">
        <v>226.1</v>
      </c>
      <c r="M140">
        <v>71.66</v>
      </c>
      <c r="N140">
        <v>0</v>
      </c>
      <c r="O140">
        <v>80.650000000000006</v>
      </c>
      <c r="P140">
        <v>0</v>
      </c>
      <c r="Q140">
        <f t="shared" si="3"/>
        <v>475.2299999999999</v>
      </c>
    </row>
    <row r="141" spans="1:17" x14ac:dyDescent="0.25">
      <c r="A141">
        <v>136</v>
      </c>
      <c r="B141" t="s">
        <v>82</v>
      </c>
      <c r="C141" t="s">
        <v>14</v>
      </c>
      <c r="D141" t="s">
        <v>725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71.66</v>
      </c>
      <c r="N141">
        <v>0</v>
      </c>
      <c r="O141">
        <v>0</v>
      </c>
      <c r="P141">
        <v>0</v>
      </c>
      <c r="Q141">
        <f t="shared" si="3"/>
        <v>71.66</v>
      </c>
    </row>
    <row r="142" spans="1:17" x14ac:dyDescent="0.25">
      <c r="A142">
        <v>136</v>
      </c>
      <c r="B142" t="s">
        <v>82</v>
      </c>
      <c r="C142" t="s">
        <v>14</v>
      </c>
      <c r="D142" t="s">
        <v>72</v>
      </c>
      <c r="E142">
        <v>0</v>
      </c>
      <c r="F142">
        <v>29.41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3"/>
        <v>29.41</v>
      </c>
    </row>
    <row r="143" spans="1:17" x14ac:dyDescent="0.25">
      <c r="A143">
        <v>136</v>
      </c>
      <c r="B143" t="s">
        <v>82</v>
      </c>
      <c r="C143" t="s">
        <v>14</v>
      </c>
      <c r="D143" t="s">
        <v>735</v>
      </c>
      <c r="E143">
        <v>0</v>
      </c>
      <c r="F143">
        <v>0</v>
      </c>
      <c r="G143">
        <v>0</v>
      </c>
      <c r="H143">
        <v>36.380000000000003</v>
      </c>
      <c r="I143">
        <v>0</v>
      </c>
      <c r="J143">
        <v>0</v>
      </c>
      <c r="K143">
        <v>0</v>
      </c>
      <c r="L143">
        <v>0</v>
      </c>
      <c r="M143">
        <v>65.459999999999994</v>
      </c>
      <c r="N143">
        <v>211.37</v>
      </c>
      <c r="O143">
        <v>0</v>
      </c>
      <c r="P143">
        <v>0</v>
      </c>
      <c r="Q143">
        <f t="shared" si="3"/>
        <v>313.21000000000004</v>
      </c>
    </row>
    <row r="144" spans="1:17" x14ac:dyDescent="0.25">
      <c r="A144">
        <v>136</v>
      </c>
      <c r="B144" t="s">
        <v>82</v>
      </c>
      <c r="C144" t="s">
        <v>14</v>
      </c>
      <c r="D144" t="s">
        <v>73</v>
      </c>
      <c r="E144">
        <v>0</v>
      </c>
      <c r="F144">
        <v>23.54</v>
      </c>
      <c r="G144">
        <v>46.06</v>
      </c>
      <c r="H144">
        <v>39.82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3"/>
        <v>109.41999999999999</v>
      </c>
    </row>
    <row r="145" spans="1:17" x14ac:dyDescent="0.25">
      <c r="A145">
        <v>136</v>
      </c>
      <c r="B145" t="s">
        <v>84</v>
      </c>
      <c r="C145" t="s">
        <v>17</v>
      </c>
      <c r="D145" t="s">
        <v>706</v>
      </c>
      <c r="E145">
        <v>0</v>
      </c>
      <c r="F145">
        <v>0</v>
      </c>
      <c r="G145">
        <v>9.1300000000000008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3"/>
        <v>9.1300000000000008</v>
      </c>
    </row>
    <row r="146" spans="1:17" x14ac:dyDescent="0.25">
      <c r="A146">
        <v>136</v>
      </c>
      <c r="B146" t="s">
        <v>85</v>
      </c>
      <c r="C146" t="s">
        <v>27</v>
      </c>
      <c r="D146" t="s">
        <v>52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3"/>
        <v>0</v>
      </c>
    </row>
    <row r="147" spans="1:17" x14ac:dyDescent="0.25">
      <c r="A147">
        <v>136</v>
      </c>
      <c r="B147" t="s">
        <v>85</v>
      </c>
      <c r="C147" t="s">
        <v>21</v>
      </c>
      <c r="D147" t="s">
        <v>86</v>
      </c>
      <c r="E147">
        <v>-77.16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3"/>
        <v>-77.16</v>
      </c>
    </row>
    <row r="148" spans="1:17" x14ac:dyDescent="0.25">
      <c r="A148">
        <v>136</v>
      </c>
      <c r="B148" t="s">
        <v>85</v>
      </c>
      <c r="C148" t="s">
        <v>21</v>
      </c>
      <c r="D148" t="s">
        <v>70</v>
      </c>
      <c r="E148">
        <v>0</v>
      </c>
      <c r="F148">
        <v>0</v>
      </c>
      <c r="G148">
        <v>0</v>
      </c>
      <c r="H148">
        <v>0</v>
      </c>
      <c r="I148">
        <v>47.82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3"/>
        <v>47.82</v>
      </c>
    </row>
    <row r="149" spans="1:17" x14ac:dyDescent="0.25">
      <c r="A149">
        <v>136</v>
      </c>
      <c r="B149" t="s">
        <v>85</v>
      </c>
      <c r="C149" t="s">
        <v>21</v>
      </c>
      <c r="D149" t="s">
        <v>55</v>
      </c>
      <c r="E149">
        <v>0</v>
      </c>
      <c r="F149">
        <v>0</v>
      </c>
      <c r="G149">
        <v>0</v>
      </c>
      <c r="H149">
        <v>169.04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3"/>
        <v>169.04</v>
      </c>
    </row>
    <row r="150" spans="1:17" x14ac:dyDescent="0.25">
      <c r="A150">
        <v>136</v>
      </c>
      <c r="B150" t="s">
        <v>85</v>
      </c>
      <c r="C150" t="s">
        <v>87</v>
      </c>
      <c r="D150" t="s">
        <v>86</v>
      </c>
      <c r="E150">
        <v>154.22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3"/>
        <v>154.22</v>
      </c>
    </row>
    <row r="151" spans="1:17" x14ac:dyDescent="0.25">
      <c r="A151">
        <v>136</v>
      </c>
      <c r="B151" t="s">
        <v>85</v>
      </c>
      <c r="C151" t="s">
        <v>14</v>
      </c>
      <c r="D151" t="s">
        <v>72</v>
      </c>
      <c r="E151">
        <v>0</v>
      </c>
      <c r="F151">
        <v>39.99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3"/>
        <v>39.99</v>
      </c>
    </row>
    <row r="152" spans="1:17" x14ac:dyDescent="0.25">
      <c r="A152">
        <v>137</v>
      </c>
      <c r="B152" t="s">
        <v>736</v>
      </c>
      <c r="C152" t="s">
        <v>17</v>
      </c>
      <c r="D152" t="s">
        <v>706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3"/>
        <v>0</v>
      </c>
    </row>
    <row r="153" spans="1:17" x14ac:dyDescent="0.25">
      <c r="A153">
        <v>137</v>
      </c>
      <c r="B153" t="s">
        <v>736</v>
      </c>
      <c r="C153" t="s">
        <v>27</v>
      </c>
      <c r="D153" t="s">
        <v>737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3"/>
        <v>0</v>
      </c>
    </row>
    <row r="154" spans="1:17" x14ac:dyDescent="0.25">
      <c r="A154">
        <v>137</v>
      </c>
      <c r="B154" t="s">
        <v>736</v>
      </c>
      <c r="C154" t="s">
        <v>27</v>
      </c>
      <c r="D154" t="s">
        <v>706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3"/>
        <v>0</v>
      </c>
    </row>
    <row r="155" spans="1:17" x14ac:dyDescent="0.25">
      <c r="A155">
        <v>137</v>
      </c>
      <c r="B155" t="s">
        <v>736</v>
      </c>
      <c r="C155" t="s">
        <v>21</v>
      </c>
      <c r="D155" t="s">
        <v>88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3"/>
        <v>0</v>
      </c>
    </row>
    <row r="156" spans="1:17" x14ac:dyDescent="0.25">
      <c r="A156">
        <v>137</v>
      </c>
      <c r="B156" t="s">
        <v>736</v>
      </c>
      <c r="C156" t="s">
        <v>21</v>
      </c>
      <c r="D156" t="s">
        <v>24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3"/>
        <v>0</v>
      </c>
    </row>
    <row r="157" spans="1:17" x14ac:dyDescent="0.25">
      <c r="A157">
        <v>137</v>
      </c>
      <c r="B157" t="s">
        <v>738</v>
      </c>
      <c r="C157" t="s">
        <v>17</v>
      </c>
      <c r="D157" t="s">
        <v>52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3"/>
        <v>0</v>
      </c>
    </row>
    <row r="158" spans="1:17" x14ac:dyDescent="0.25">
      <c r="A158">
        <v>137</v>
      </c>
      <c r="B158" t="s">
        <v>738</v>
      </c>
      <c r="C158" t="s">
        <v>17</v>
      </c>
      <c r="D158" t="s">
        <v>706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3"/>
        <v>0</v>
      </c>
    </row>
    <row r="159" spans="1:17" x14ac:dyDescent="0.25">
      <c r="A159">
        <v>137</v>
      </c>
      <c r="B159" t="s">
        <v>738</v>
      </c>
      <c r="C159" t="s">
        <v>27</v>
      </c>
      <c r="D159" t="s">
        <v>720</v>
      </c>
      <c r="E159">
        <v>0</v>
      </c>
      <c r="F159">
        <v>41.87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3"/>
        <v>41.87</v>
      </c>
    </row>
    <row r="160" spans="1:17" x14ac:dyDescent="0.25">
      <c r="A160">
        <v>137</v>
      </c>
      <c r="B160" t="s">
        <v>738</v>
      </c>
      <c r="C160" t="s">
        <v>27</v>
      </c>
      <c r="D160" t="s">
        <v>52</v>
      </c>
      <c r="E160">
        <v>0</v>
      </c>
      <c r="F160">
        <v>0</v>
      </c>
      <c r="G160">
        <v>766.25</v>
      </c>
      <c r="H160">
        <v>0</v>
      </c>
      <c r="I160">
        <v>0</v>
      </c>
      <c r="J160">
        <v>0</v>
      </c>
      <c r="K160">
        <v>377.56</v>
      </c>
      <c r="L160">
        <v>0</v>
      </c>
      <c r="M160">
        <v>232.19</v>
      </c>
      <c r="N160">
        <v>0</v>
      </c>
      <c r="O160">
        <v>450.62</v>
      </c>
      <c r="P160">
        <v>178.88</v>
      </c>
      <c r="Q160">
        <f t="shared" si="3"/>
        <v>2005.5</v>
      </c>
    </row>
    <row r="161" spans="1:17" x14ac:dyDescent="0.25">
      <c r="A161">
        <v>137</v>
      </c>
      <c r="B161" t="s">
        <v>738</v>
      </c>
      <c r="C161" t="s">
        <v>27</v>
      </c>
      <c r="D161" t="s">
        <v>44</v>
      </c>
      <c r="E161">
        <v>0</v>
      </c>
      <c r="F161">
        <v>0</v>
      </c>
      <c r="G161">
        <v>25.54</v>
      </c>
      <c r="H161">
        <v>28.13</v>
      </c>
      <c r="I161">
        <v>81.599999999999994</v>
      </c>
      <c r="J161">
        <v>46.76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3"/>
        <v>182.02999999999997</v>
      </c>
    </row>
    <row r="162" spans="1:17" x14ac:dyDescent="0.25">
      <c r="A162">
        <v>137</v>
      </c>
      <c r="B162" t="s">
        <v>738</v>
      </c>
      <c r="C162" t="s">
        <v>27</v>
      </c>
      <c r="D162" t="s">
        <v>53</v>
      </c>
      <c r="E162">
        <v>0</v>
      </c>
      <c r="F162">
        <v>41.87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3"/>
        <v>41.87</v>
      </c>
    </row>
    <row r="163" spans="1:17" x14ac:dyDescent="0.25">
      <c r="A163">
        <v>137</v>
      </c>
      <c r="B163" t="s">
        <v>738</v>
      </c>
      <c r="C163" t="s">
        <v>27</v>
      </c>
      <c r="D163" t="s">
        <v>46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53.83</v>
      </c>
      <c r="N163">
        <v>0</v>
      </c>
      <c r="O163">
        <v>0</v>
      </c>
      <c r="P163">
        <v>0</v>
      </c>
      <c r="Q163">
        <f t="shared" si="3"/>
        <v>53.83</v>
      </c>
    </row>
    <row r="164" spans="1:17" x14ac:dyDescent="0.25">
      <c r="A164">
        <v>137</v>
      </c>
      <c r="B164" t="s">
        <v>738</v>
      </c>
      <c r="C164" t="s">
        <v>27</v>
      </c>
      <c r="D164" t="s">
        <v>89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3"/>
        <v>0</v>
      </c>
    </row>
    <row r="165" spans="1:17" x14ac:dyDescent="0.25">
      <c r="A165">
        <v>137</v>
      </c>
      <c r="B165" t="s">
        <v>738</v>
      </c>
      <c r="C165" t="s">
        <v>21</v>
      </c>
      <c r="D165" t="s">
        <v>716</v>
      </c>
      <c r="E165">
        <v>0</v>
      </c>
      <c r="F165">
        <v>0</v>
      </c>
      <c r="G165">
        <v>0</v>
      </c>
      <c r="H165">
        <v>56.26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3"/>
        <v>56.26</v>
      </c>
    </row>
    <row r="166" spans="1:17" x14ac:dyDescent="0.25">
      <c r="A166">
        <v>137</v>
      </c>
      <c r="B166" t="s">
        <v>738</v>
      </c>
      <c r="C166" t="s">
        <v>21</v>
      </c>
      <c r="D166" t="s">
        <v>715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3"/>
        <v>0</v>
      </c>
    </row>
    <row r="167" spans="1:17" x14ac:dyDescent="0.25">
      <c r="A167">
        <v>137</v>
      </c>
      <c r="B167" t="s">
        <v>738</v>
      </c>
      <c r="C167" t="s">
        <v>21</v>
      </c>
      <c r="D167" t="s">
        <v>739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104.46</v>
      </c>
      <c r="P167">
        <v>124.41</v>
      </c>
      <c r="Q167">
        <f t="shared" si="3"/>
        <v>228.87</v>
      </c>
    </row>
    <row r="168" spans="1:17" x14ac:dyDescent="0.25">
      <c r="A168">
        <v>137</v>
      </c>
      <c r="B168" t="s">
        <v>738</v>
      </c>
      <c r="C168" t="s">
        <v>21</v>
      </c>
      <c r="D168" t="s">
        <v>90</v>
      </c>
      <c r="E168">
        <v>0</v>
      </c>
      <c r="F168">
        <v>41.87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3"/>
        <v>41.87</v>
      </c>
    </row>
    <row r="169" spans="1:17" x14ac:dyDescent="0.25">
      <c r="A169">
        <v>137</v>
      </c>
      <c r="B169" t="s">
        <v>738</v>
      </c>
      <c r="C169" t="s">
        <v>21</v>
      </c>
      <c r="D169" t="s">
        <v>88</v>
      </c>
      <c r="E169">
        <v>0</v>
      </c>
      <c r="F169">
        <v>0</v>
      </c>
      <c r="G169">
        <v>23.24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3"/>
        <v>23.24</v>
      </c>
    </row>
    <row r="170" spans="1:17" x14ac:dyDescent="0.25">
      <c r="A170">
        <v>137</v>
      </c>
      <c r="B170" t="s">
        <v>738</v>
      </c>
      <c r="C170" t="s">
        <v>21</v>
      </c>
      <c r="D170" t="s">
        <v>24</v>
      </c>
      <c r="E170">
        <v>0</v>
      </c>
      <c r="F170">
        <v>83.74</v>
      </c>
      <c r="G170">
        <v>102.17</v>
      </c>
      <c r="H170">
        <v>84.39</v>
      </c>
      <c r="I170">
        <v>0</v>
      </c>
      <c r="J170">
        <v>140.28</v>
      </c>
      <c r="K170">
        <v>75.510000000000005</v>
      </c>
      <c r="L170">
        <v>0</v>
      </c>
      <c r="M170">
        <v>107.65</v>
      </c>
      <c r="N170">
        <v>125.31</v>
      </c>
      <c r="O170">
        <v>208.92</v>
      </c>
      <c r="P170">
        <v>82.94</v>
      </c>
      <c r="Q170">
        <f t="shared" si="3"/>
        <v>1010.9099999999999</v>
      </c>
    </row>
    <row r="171" spans="1:17" x14ac:dyDescent="0.25">
      <c r="A171">
        <v>137</v>
      </c>
      <c r="B171" t="s">
        <v>738</v>
      </c>
      <c r="C171" t="s">
        <v>21</v>
      </c>
      <c r="D171" t="s">
        <v>91</v>
      </c>
      <c r="E171">
        <v>0</v>
      </c>
      <c r="F171">
        <v>0</v>
      </c>
      <c r="G171">
        <v>0</v>
      </c>
      <c r="H171">
        <v>28.13</v>
      </c>
      <c r="I171">
        <v>0</v>
      </c>
      <c r="J171">
        <v>46.76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3"/>
        <v>74.89</v>
      </c>
    </row>
    <row r="172" spans="1:17" x14ac:dyDescent="0.25">
      <c r="A172">
        <v>137</v>
      </c>
      <c r="B172" t="s">
        <v>738</v>
      </c>
      <c r="C172" t="s">
        <v>21</v>
      </c>
      <c r="D172" t="s">
        <v>92</v>
      </c>
      <c r="E172">
        <v>0</v>
      </c>
      <c r="F172">
        <v>0</v>
      </c>
      <c r="G172">
        <v>25.54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3"/>
        <v>25.54</v>
      </c>
    </row>
    <row r="173" spans="1:17" x14ac:dyDescent="0.25">
      <c r="A173">
        <v>137</v>
      </c>
      <c r="B173" t="s">
        <v>738</v>
      </c>
      <c r="C173" t="s">
        <v>21</v>
      </c>
      <c r="D173" t="s">
        <v>93</v>
      </c>
      <c r="E173">
        <v>0</v>
      </c>
      <c r="F173">
        <v>0</v>
      </c>
      <c r="G173">
        <v>12.77</v>
      </c>
      <c r="H173">
        <v>0</v>
      </c>
      <c r="I173">
        <v>40.799999999999997</v>
      </c>
      <c r="J173">
        <v>46.76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3"/>
        <v>100.32999999999998</v>
      </c>
    </row>
    <row r="174" spans="1:17" x14ac:dyDescent="0.25">
      <c r="A174">
        <v>137</v>
      </c>
      <c r="B174" t="s">
        <v>738</v>
      </c>
      <c r="C174" t="s">
        <v>21</v>
      </c>
      <c r="D174" t="s">
        <v>740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62.65</v>
      </c>
      <c r="O174">
        <v>0</v>
      </c>
      <c r="P174">
        <v>0</v>
      </c>
      <c r="Q174">
        <f t="shared" si="3"/>
        <v>62.65</v>
      </c>
    </row>
    <row r="175" spans="1:17" x14ac:dyDescent="0.25">
      <c r="A175">
        <v>137</v>
      </c>
      <c r="B175" t="s">
        <v>738</v>
      </c>
      <c r="C175" t="s">
        <v>14</v>
      </c>
      <c r="D175" t="s">
        <v>72</v>
      </c>
      <c r="E175">
        <v>0</v>
      </c>
      <c r="F175">
        <v>41.87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3"/>
        <v>41.87</v>
      </c>
    </row>
    <row r="176" spans="1:17" x14ac:dyDescent="0.25">
      <c r="A176">
        <v>137</v>
      </c>
      <c r="B176" t="s">
        <v>738</v>
      </c>
      <c r="C176" t="s">
        <v>14</v>
      </c>
      <c r="D176" t="s">
        <v>707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42.08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3"/>
        <v>42.08</v>
      </c>
    </row>
    <row r="177" spans="1:17" x14ac:dyDescent="0.25">
      <c r="A177">
        <v>137</v>
      </c>
      <c r="B177" t="s">
        <v>738</v>
      </c>
      <c r="C177" t="s">
        <v>14</v>
      </c>
      <c r="D177" t="s">
        <v>94</v>
      </c>
      <c r="E177">
        <v>0</v>
      </c>
      <c r="F177">
        <v>0</v>
      </c>
      <c r="G177">
        <v>0</v>
      </c>
      <c r="H177">
        <v>0</v>
      </c>
      <c r="I177">
        <v>40.799999999999997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3"/>
        <v>40.799999999999997</v>
      </c>
    </row>
    <row r="178" spans="1:17" x14ac:dyDescent="0.25">
      <c r="A178">
        <v>137</v>
      </c>
      <c r="B178" t="s">
        <v>738</v>
      </c>
      <c r="C178" t="s">
        <v>14</v>
      </c>
      <c r="D178" t="s">
        <v>741</v>
      </c>
      <c r="E178">
        <v>0</v>
      </c>
      <c r="F178">
        <v>41.87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3"/>
        <v>41.87</v>
      </c>
    </row>
    <row r="179" spans="1:17" x14ac:dyDescent="0.25">
      <c r="A179">
        <v>137</v>
      </c>
      <c r="B179" t="s">
        <v>95</v>
      </c>
      <c r="C179" t="s">
        <v>17</v>
      </c>
      <c r="D179" t="s">
        <v>706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3"/>
        <v>0</v>
      </c>
    </row>
    <row r="180" spans="1:17" x14ac:dyDescent="0.25">
      <c r="A180">
        <v>137</v>
      </c>
      <c r="B180" t="s">
        <v>95</v>
      </c>
      <c r="C180" t="s">
        <v>27</v>
      </c>
      <c r="D180" t="s">
        <v>720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3"/>
        <v>0</v>
      </c>
    </row>
    <row r="181" spans="1:17" x14ac:dyDescent="0.25">
      <c r="A181">
        <v>137</v>
      </c>
      <c r="B181" t="s">
        <v>95</v>
      </c>
      <c r="C181" t="s">
        <v>27</v>
      </c>
      <c r="D181" t="s">
        <v>43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3"/>
        <v>0</v>
      </c>
    </row>
    <row r="182" spans="1:17" x14ac:dyDescent="0.25">
      <c r="A182">
        <v>137</v>
      </c>
      <c r="B182" t="s">
        <v>95</v>
      </c>
      <c r="C182" t="s">
        <v>27</v>
      </c>
      <c r="D182" t="s">
        <v>96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3"/>
        <v>0</v>
      </c>
    </row>
    <row r="183" spans="1:17" x14ac:dyDescent="0.25">
      <c r="A183">
        <v>137</v>
      </c>
      <c r="B183" t="s">
        <v>95</v>
      </c>
      <c r="C183" t="s">
        <v>27</v>
      </c>
      <c r="D183" t="s">
        <v>706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3"/>
        <v>0</v>
      </c>
    </row>
    <row r="184" spans="1:17" x14ac:dyDescent="0.25">
      <c r="A184">
        <v>137</v>
      </c>
      <c r="B184" t="s">
        <v>95</v>
      </c>
      <c r="C184" t="s">
        <v>64</v>
      </c>
      <c r="D184" t="s">
        <v>65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3"/>
        <v>0</v>
      </c>
    </row>
    <row r="185" spans="1:17" x14ac:dyDescent="0.25">
      <c r="A185">
        <v>137</v>
      </c>
      <c r="B185" t="s">
        <v>95</v>
      </c>
      <c r="C185" t="s">
        <v>21</v>
      </c>
      <c r="D185" t="s">
        <v>715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3"/>
        <v>0</v>
      </c>
    </row>
    <row r="186" spans="1:17" x14ac:dyDescent="0.25">
      <c r="A186">
        <v>137</v>
      </c>
      <c r="B186" t="s">
        <v>95</v>
      </c>
      <c r="C186" t="s">
        <v>21</v>
      </c>
      <c r="D186" t="s">
        <v>97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3"/>
        <v>0</v>
      </c>
    </row>
    <row r="187" spans="1:17" x14ac:dyDescent="0.25">
      <c r="A187">
        <v>137</v>
      </c>
      <c r="B187" t="s">
        <v>95</v>
      </c>
      <c r="C187" t="s">
        <v>21</v>
      </c>
      <c r="D187" t="s">
        <v>88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3"/>
        <v>0</v>
      </c>
    </row>
    <row r="188" spans="1:17" x14ac:dyDescent="0.25">
      <c r="A188">
        <v>137</v>
      </c>
      <c r="B188" t="s">
        <v>95</v>
      </c>
      <c r="C188" t="s">
        <v>14</v>
      </c>
      <c r="D188" t="s">
        <v>731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3"/>
        <v>0</v>
      </c>
    </row>
    <row r="189" spans="1:17" x14ac:dyDescent="0.25">
      <c r="A189">
        <v>137</v>
      </c>
      <c r="B189" t="s">
        <v>95</v>
      </c>
      <c r="C189" t="s">
        <v>14</v>
      </c>
      <c r="D189" t="s">
        <v>742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3"/>
        <v>0</v>
      </c>
    </row>
    <row r="190" spans="1:17" x14ac:dyDescent="0.25">
      <c r="A190">
        <v>137</v>
      </c>
      <c r="B190" t="s">
        <v>98</v>
      </c>
      <c r="C190" t="s">
        <v>27</v>
      </c>
      <c r="D190" t="s">
        <v>50</v>
      </c>
      <c r="E190">
        <v>265.76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3"/>
        <v>265.76</v>
      </c>
    </row>
    <row r="191" spans="1:17" x14ac:dyDescent="0.25">
      <c r="A191">
        <v>137</v>
      </c>
      <c r="B191" t="s">
        <v>98</v>
      </c>
      <c r="C191" t="s">
        <v>27</v>
      </c>
      <c r="D191" t="s">
        <v>743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201.24</v>
      </c>
      <c r="Q191">
        <f t="shared" si="3"/>
        <v>201.24</v>
      </c>
    </row>
    <row r="192" spans="1:17" x14ac:dyDescent="0.25">
      <c r="A192">
        <v>137</v>
      </c>
      <c r="B192" t="s">
        <v>98</v>
      </c>
      <c r="C192" t="s">
        <v>27</v>
      </c>
      <c r="D192" t="s">
        <v>723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40.25</v>
      </c>
      <c r="Q192">
        <f t="shared" si="3"/>
        <v>40.25</v>
      </c>
    </row>
    <row r="193" spans="1:17" x14ac:dyDescent="0.25">
      <c r="A193">
        <v>137</v>
      </c>
      <c r="B193" t="s">
        <v>98</v>
      </c>
      <c r="C193" t="s">
        <v>27</v>
      </c>
      <c r="D193" t="s">
        <v>99</v>
      </c>
      <c r="E193">
        <v>265.76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3"/>
        <v>265.76</v>
      </c>
    </row>
    <row r="194" spans="1:17" x14ac:dyDescent="0.25">
      <c r="A194">
        <v>137</v>
      </c>
      <c r="B194" t="s">
        <v>98</v>
      </c>
      <c r="C194" t="s">
        <v>27</v>
      </c>
      <c r="D194" t="s">
        <v>35</v>
      </c>
      <c r="E194">
        <v>0</v>
      </c>
      <c r="F194">
        <v>0</v>
      </c>
      <c r="G194">
        <v>0</v>
      </c>
      <c r="H194">
        <v>18.2</v>
      </c>
      <c r="I194">
        <v>105.61</v>
      </c>
      <c r="J194">
        <v>30.26</v>
      </c>
      <c r="K194">
        <v>24.43</v>
      </c>
      <c r="L194">
        <v>0</v>
      </c>
      <c r="M194">
        <v>139.32</v>
      </c>
      <c r="N194">
        <v>0</v>
      </c>
      <c r="O194">
        <v>135.18</v>
      </c>
      <c r="P194">
        <v>53.66</v>
      </c>
      <c r="Q194">
        <f t="shared" si="3"/>
        <v>506.65999999999997</v>
      </c>
    </row>
    <row r="195" spans="1:17" x14ac:dyDescent="0.25">
      <c r="A195">
        <v>137</v>
      </c>
      <c r="B195" t="s">
        <v>98</v>
      </c>
      <c r="C195" t="s">
        <v>27</v>
      </c>
      <c r="D195" t="s">
        <v>47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69.66</v>
      </c>
      <c r="N195">
        <v>40.54</v>
      </c>
      <c r="O195">
        <v>0</v>
      </c>
      <c r="P195">
        <v>0</v>
      </c>
      <c r="Q195">
        <f t="shared" ref="Q195:Q258" si="4">SUM(E195:P195)</f>
        <v>110.19999999999999</v>
      </c>
    </row>
    <row r="196" spans="1:17" x14ac:dyDescent="0.25">
      <c r="A196">
        <v>137</v>
      </c>
      <c r="B196" t="s">
        <v>98</v>
      </c>
      <c r="C196" t="s">
        <v>27</v>
      </c>
      <c r="D196" t="s">
        <v>63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81.7</v>
      </c>
      <c r="O196">
        <v>245.18</v>
      </c>
      <c r="P196">
        <v>54.07</v>
      </c>
      <c r="Q196">
        <f t="shared" si="4"/>
        <v>380.95</v>
      </c>
    </row>
    <row r="197" spans="1:17" x14ac:dyDescent="0.25">
      <c r="A197">
        <v>137</v>
      </c>
      <c r="B197" t="s">
        <v>98</v>
      </c>
      <c r="C197" t="s">
        <v>21</v>
      </c>
      <c r="D197" t="s">
        <v>744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81.08</v>
      </c>
      <c r="O197">
        <v>0</v>
      </c>
      <c r="P197">
        <v>0</v>
      </c>
      <c r="Q197">
        <f t="shared" si="4"/>
        <v>81.08</v>
      </c>
    </row>
    <row r="198" spans="1:17" x14ac:dyDescent="0.25">
      <c r="A198">
        <v>137</v>
      </c>
      <c r="B198" t="s">
        <v>98</v>
      </c>
      <c r="C198" t="s">
        <v>21</v>
      </c>
      <c r="D198" t="s">
        <v>715</v>
      </c>
      <c r="E198">
        <v>0</v>
      </c>
      <c r="F198">
        <v>54.18</v>
      </c>
      <c r="G198">
        <v>66.11</v>
      </c>
      <c r="H198">
        <v>72.81</v>
      </c>
      <c r="I198">
        <v>105.61</v>
      </c>
      <c r="J198">
        <v>121.03</v>
      </c>
      <c r="K198">
        <v>48.86</v>
      </c>
      <c r="L198">
        <v>115.54</v>
      </c>
      <c r="M198">
        <v>69.66</v>
      </c>
      <c r="N198">
        <v>162.16</v>
      </c>
      <c r="O198">
        <v>202.78</v>
      </c>
      <c r="P198">
        <v>53.66</v>
      </c>
      <c r="Q198">
        <f t="shared" si="4"/>
        <v>1072.3999999999999</v>
      </c>
    </row>
    <row r="199" spans="1:17" x14ac:dyDescent="0.25">
      <c r="A199">
        <v>137</v>
      </c>
      <c r="B199" t="s">
        <v>98</v>
      </c>
      <c r="C199" t="s">
        <v>21</v>
      </c>
      <c r="D199" t="s">
        <v>745</v>
      </c>
      <c r="E199">
        <v>0</v>
      </c>
      <c r="F199">
        <v>54.18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4"/>
        <v>54.18</v>
      </c>
    </row>
    <row r="200" spans="1:17" x14ac:dyDescent="0.25">
      <c r="A200">
        <v>137</v>
      </c>
      <c r="B200" t="s">
        <v>98</v>
      </c>
      <c r="C200" t="s">
        <v>21</v>
      </c>
      <c r="D200" t="s">
        <v>88</v>
      </c>
      <c r="E200">
        <v>0</v>
      </c>
      <c r="F200">
        <v>0</v>
      </c>
      <c r="G200">
        <v>16.53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4"/>
        <v>16.53</v>
      </c>
    </row>
    <row r="201" spans="1:17" x14ac:dyDescent="0.25">
      <c r="A201">
        <v>137</v>
      </c>
      <c r="B201" t="s">
        <v>98</v>
      </c>
      <c r="C201" t="s">
        <v>21</v>
      </c>
      <c r="D201" t="s">
        <v>70</v>
      </c>
      <c r="E201">
        <v>0</v>
      </c>
      <c r="F201">
        <v>27.09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4"/>
        <v>27.09</v>
      </c>
    </row>
    <row r="202" spans="1:17" x14ac:dyDescent="0.25">
      <c r="A202">
        <v>137</v>
      </c>
      <c r="B202" t="s">
        <v>98</v>
      </c>
      <c r="C202" t="s">
        <v>21</v>
      </c>
      <c r="D202" t="s">
        <v>100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81.08</v>
      </c>
      <c r="O202">
        <v>0</v>
      </c>
      <c r="P202">
        <v>0</v>
      </c>
      <c r="Q202">
        <f t="shared" si="4"/>
        <v>81.08</v>
      </c>
    </row>
    <row r="203" spans="1:17" x14ac:dyDescent="0.25">
      <c r="A203">
        <v>137</v>
      </c>
      <c r="B203" t="s">
        <v>98</v>
      </c>
      <c r="C203" t="s">
        <v>14</v>
      </c>
      <c r="D203" t="s">
        <v>101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270.37</v>
      </c>
      <c r="P203">
        <v>67.08</v>
      </c>
      <c r="Q203">
        <f t="shared" si="4"/>
        <v>337.45</v>
      </c>
    </row>
    <row r="204" spans="1:17" x14ac:dyDescent="0.25">
      <c r="A204">
        <v>137</v>
      </c>
      <c r="B204" t="s">
        <v>98</v>
      </c>
      <c r="C204" t="s">
        <v>14</v>
      </c>
      <c r="D204" t="s">
        <v>703</v>
      </c>
      <c r="E204">
        <v>0</v>
      </c>
      <c r="F204">
        <v>0</v>
      </c>
      <c r="G204">
        <v>16.53</v>
      </c>
      <c r="H204">
        <v>81.91</v>
      </c>
      <c r="I204">
        <v>105.61</v>
      </c>
      <c r="J204">
        <v>121.03</v>
      </c>
      <c r="K204">
        <v>0</v>
      </c>
      <c r="L204">
        <v>0</v>
      </c>
      <c r="M204">
        <v>0</v>
      </c>
      <c r="N204">
        <v>0</v>
      </c>
      <c r="O204">
        <v>270.37</v>
      </c>
      <c r="P204">
        <v>0</v>
      </c>
      <c r="Q204">
        <f t="shared" si="4"/>
        <v>595.45000000000005</v>
      </c>
    </row>
    <row r="205" spans="1:17" x14ac:dyDescent="0.25">
      <c r="A205">
        <v>137</v>
      </c>
      <c r="B205" t="s">
        <v>98</v>
      </c>
      <c r="C205" t="s">
        <v>14</v>
      </c>
      <c r="D205" t="s">
        <v>704</v>
      </c>
      <c r="E205">
        <v>0</v>
      </c>
      <c r="F205">
        <v>0</v>
      </c>
      <c r="G205">
        <v>0</v>
      </c>
      <c r="H205">
        <v>18.2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4"/>
        <v>18.2</v>
      </c>
    </row>
    <row r="206" spans="1:17" x14ac:dyDescent="0.25">
      <c r="A206">
        <v>137</v>
      </c>
      <c r="B206" t="s">
        <v>98</v>
      </c>
      <c r="C206" t="s">
        <v>14</v>
      </c>
      <c r="D206" t="s">
        <v>72</v>
      </c>
      <c r="E206">
        <v>0</v>
      </c>
      <c r="F206">
        <v>27.09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4"/>
        <v>27.09</v>
      </c>
    </row>
    <row r="207" spans="1:17" x14ac:dyDescent="0.25">
      <c r="A207">
        <v>137</v>
      </c>
      <c r="B207" t="s">
        <v>98</v>
      </c>
      <c r="C207" t="s">
        <v>14</v>
      </c>
      <c r="D207" t="s">
        <v>717</v>
      </c>
      <c r="E207">
        <v>0</v>
      </c>
      <c r="F207">
        <v>0</v>
      </c>
      <c r="G207">
        <v>0</v>
      </c>
      <c r="H207">
        <v>18.2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4"/>
        <v>18.2</v>
      </c>
    </row>
    <row r="208" spans="1:17" x14ac:dyDescent="0.25">
      <c r="A208">
        <v>137</v>
      </c>
      <c r="B208" t="s">
        <v>98</v>
      </c>
      <c r="C208" t="s">
        <v>14</v>
      </c>
      <c r="D208" t="s">
        <v>29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67.08</v>
      </c>
      <c r="Q208">
        <f t="shared" si="4"/>
        <v>67.08</v>
      </c>
    </row>
    <row r="209" spans="1:17" x14ac:dyDescent="0.25">
      <c r="A209">
        <v>137</v>
      </c>
      <c r="B209" t="s">
        <v>98</v>
      </c>
      <c r="C209" t="s">
        <v>14</v>
      </c>
      <c r="D209" t="s">
        <v>741</v>
      </c>
      <c r="E209">
        <v>0</v>
      </c>
      <c r="F209">
        <v>27.09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4"/>
        <v>27.09</v>
      </c>
    </row>
    <row r="210" spans="1:17" x14ac:dyDescent="0.25">
      <c r="A210">
        <v>137</v>
      </c>
      <c r="B210" t="s">
        <v>98</v>
      </c>
      <c r="C210" t="s">
        <v>14</v>
      </c>
      <c r="D210" t="s">
        <v>102</v>
      </c>
      <c r="E210">
        <v>0</v>
      </c>
      <c r="F210">
        <v>0</v>
      </c>
      <c r="G210">
        <v>0</v>
      </c>
      <c r="H210">
        <v>0</v>
      </c>
      <c r="I210">
        <v>26.4</v>
      </c>
      <c r="J210">
        <v>30.26</v>
      </c>
      <c r="K210">
        <v>0</v>
      </c>
      <c r="L210">
        <v>0</v>
      </c>
      <c r="M210">
        <v>34.83</v>
      </c>
      <c r="N210">
        <v>0</v>
      </c>
      <c r="O210">
        <v>0</v>
      </c>
      <c r="P210">
        <v>53.66</v>
      </c>
      <c r="Q210">
        <f t="shared" si="4"/>
        <v>145.14999999999998</v>
      </c>
    </row>
    <row r="211" spans="1:17" x14ac:dyDescent="0.25">
      <c r="A211">
        <v>137</v>
      </c>
      <c r="B211" t="s">
        <v>98</v>
      </c>
      <c r="C211" t="s">
        <v>14</v>
      </c>
      <c r="D211" t="s">
        <v>36</v>
      </c>
      <c r="E211">
        <v>0</v>
      </c>
      <c r="F211">
        <v>0</v>
      </c>
      <c r="G211">
        <v>0</v>
      </c>
      <c r="H211">
        <v>18.2</v>
      </c>
      <c r="I211">
        <v>52.8</v>
      </c>
      <c r="J211">
        <v>15.13</v>
      </c>
      <c r="K211">
        <v>0</v>
      </c>
      <c r="L211">
        <v>57.77</v>
      </c>
      <c r="M211">
        <v>0</v>
      </c>
      <c r="N211">
        <v>0</v>
      </c>
      <c r="O211">
        <v>0</v>
      </c>
      <c r="P211">
        <v>40.25</v>
      </c>
      <c r="Q211">
        <f t="shared" si="4"/>
        <v>184.15</v>
      </c>
    </row>
    <row r="212" spans="1:17" x14ac:dyDescent="0.25">
      <c r="A212">
        <v>137</v>
      </c>
      <c r="B212" t="s">
        <v>98</v>
      </c>
      <c r="C212" t="s">
        <v>14</v>
      </c>
      <c r="D212" t="s">
        <v>710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12.22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4"/>
        <v>12.22</v>
      </c>
    </row>
    <row r="213" spans="1:17" x14ac:dyDescent="0.25">
      <c r="A213">
        <v>137</v>
      </c>
      <c r="B213" t="s">
        <v>98</v>
      </c>
      <c r="C213" t="s">
        <v>14</v>
      </c>
      <c r="D213" t="s">
        <v>103</v>
      </c>
      <c r="E213">
        <v>0</v>
      </c>
      <c r="F213">
        <v>81.27</v>
      </c>
      <c r="G213">
        <v>66.11</v>
      </c>
      <c r="H213">
        <v>91.01</v>
      </c>
      <c r="I213">
        <v>316.82</v>
      </c>
      <c r="J213">
        <v>211.8</v>
      </c>
      <c r="K213">
        <v>97.72</v>
      </c>
      <c r="L213">
        <v>635.46</v>
      </c>
      <c r="M213">
        <v>522.42999999999995</v>
      </c>
      <c r="N213">
        <v>466.22</v>
      </c>
      <c r="O213">
        <v>574.53</v>
      </c>
      <c r="P213">
        <v>362.24</v>
      </c>
      <c r="Q213">
        <f t="shared" si="4"/>
        <v>3425.6099999999997</v>
      </c>
    </row>
    <row r="214" spans="1:17" x14ac:dyDescent="0.25">
      <c r="A214">
        <v>137</v>
      </c>
      <c r="B214" t="s">
        <v>98</v>
      </c>
      <c r="C214" t="s">
        <v>14</v>
      </c>
      <c r="D214" t="s">
        <v>742</v>
      </c>
      <c r="E214">
        <v>0</v>
      </c>
      <c r="F214">
        <v>0</v>
      </c>
      <c r="G214">
        <v>16.53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4"/>
        <v>16.53</v>
      </c>
    </row>
    <row r="215" spans="1:17" x14ac:dyDescent="0.25">
      <c r="A215">
        <v>137</v>
      </c>
      <c r="B215" t="s">
        <v>98</v>
      </c>
      <c r="C215" t="s">
        <v>14</v>
      </c>
      <c r="D215" t="s">
        <v>15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48.86</v>
      </c>
      <c r="L215">
        <v>0</v>
      </c>
      <c r="M215">
        <v>34.83</v>
      </c>
      <c r="N215">
        <v>0</v>
      </c>
      <c r="O215">
        <v>0</v>
      </c>
      <c r="P215">
        <v>53.66</v>
      </c>
      <c r="Q215">
        <f t="shared" si="4"/>
        <v>137.35</v>
      </c>
    </row>
    <row r="216" spans="1:17" x14ac:dyDescent="0.25">
      <c r="A216">
        <v>137</v>
      </c>
      <c r="B216" t="s">
        <v>98</v>
      </c>
      <c r="C216" t="s">
        <v>14</v>
      </c>
      <c r="D216" t="s">
        <v>746</v>
      </c>
      <c r="E216">
        <v>0</v>
      </c>
      <c r="F216">
        <v>0</v>
      </c>
      <c r="G216">
        <v>0</v>
      </c>
      <c r="H216">
        <v>36.409999999999997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4"/>
        <v>36.409999999999997</v>
      </c>
    </row>
    <row r="217" spans="1:17" x14ac:dyDescent="0.25">
      <c r="A217">
        <v>137</v>
      </c>
      <c r="B217" t="s">
        <v>98</v>
      </c>
      <c r="C217" t="s">
        <v>14</v>
      </c>
      <c r="D217" t="s">
        <v>104</v>
      </c>
      <c r="E217">
        <v>0</v>
      </c>
      <c r="F217">
        <v>0</v>
      </c>
      <c r="G217">
        <v>16.53</v>
      </c>
      <c r="H217">
        <v>76.78</v>
      </c>
      <c r="I217">
        <v>0</v>
      </c>
      <c r="J217">
        <v>36.86</v>
      </c>
      <c r="K217">
        <v>29.76</v>
      </c>
      <c r="L217">
        <v>0</v>
      </c>
      <c r="M217">
        <v>0</v>
      </c>
      <c r="N217">
        <v>110.2</v>
      </c>
      <c r="O217">
        <v>0</v>
      </c>
      <c r="P217">
        <v>0</v>
      </c>
      <c r="Q217">
        <f t="shared" si="4"/>
        <v>270.13</v>
      </c>
    </row>
    <row r="218" spans="1:17" x14ac:dyDescent="0.25">
      <c r="A218">
        <v>137</v>
      </c>
      <c r="B218" t="s">
        <v>98</v>
      </c>
      <c r="C218" t="s">
        <v>14</v>
      </c>
      <c r="D218" t="s">
        <v>105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34.83</v>
      </c>
      <c r="N218">
        <v>0</v>
      </c>
      <c r="O218">
        <v>0</v>
      </c>
      <c r="P218">
        <v>0</v>
      </c>
      <c r="Q218">
        <f t="shared" si="4"/>
        <v>34.83</v>
      </c>
    </row>
    <row r="219" spans="1:17" x14ac:dyDescent="0.25">
      <c r="A219">
        <v>137</v>
      </c>
      <c r="B219" t="s">
        <v>98</v>
      </c>
      <c r="C219" t="s">
        <v>14</v>
      </c>
      <c r="D219" t="s">
        <v>747</v>
      </c>
      <c r="E219">
        <v>0</v>
      </c>
      <c r="F219">
        <v>54.18</v>
      </c>
      <c r="G219">
        <v>16.53</v>
      </c>
      <c r="H219">
        <v>0</v>
      </c>
      <c r="I219">
        <v>0</v>
      </c>
      <c r="J219">
        <v>30.26</v>
      </c>
      <c r="K219">
        <v>48.86</v>
      </c>
      <c r="L219">
        <v>0</v>
      </c>
      <c r="M219">
        <v>0</v>
      </c>
      <c r="N219">
        <v>40.54</v>
      </c>
      <c r="O219">
        <v>0</v>
      </c>
      <c r="P219">
        <v>0</v>
      </c>
      <c r="Q219">
        <f t="shared" si="4"/>
        <v>190.37</v>
      </c>
    </row>
    <row r="220" spans="1:17" x14ac:dyDescent="0.25">
      <c r="A220">
        <v>137</v>
      </c>
      <c r="B220" t="s">
        <v>98</v>
      </c>
      <c r="C220" t="s">
        <v>14</v>
      </c>
      <c r="D220" t="s">
        <v>732</v>
      </c>
      <c r="E220">
        <v>0</v>
      </c>
      <c r="F220">
        <v>27.09</v>
      </c>
      <c r="G220">
        <v>0</v>
      </c>
      <c r="H220">
        <v>0</v>
      </c>
      <c r="I220">
        <v>0</v>
      </c>
      <c r="J220">
        <v>60.51</v>
      </c>
      <c r="K220">
        <v>73.290000000000006</v>
      </c>
      <c r="L220">
        <v>0</v>
      </c>
      <c r="M220">
        <v>0</v>
      </c>
      <c r="N220">
        <v>141.88999999999999</v>
      </c>
      <c r="O220">
        <v>0</v>
      </c>
      <c r="P220">
        <v>0</v>
      </c>
      <c r="Q220">
        <f t="shared" si="4"/>
        <v>302.77999999999997</v>
      </c>
    </row>
    <row r="221" spans="1:17" x14ac:dyDescent="0.25">
      <c r="A221">
        <v>137</v>
      </c>
      <c r="B221" t="s">
        <v>98</v>
      </c>
      <c r="C221" t="s">
        <v>14</v>
      </c>
      <c r="D221" t="s">
        <v>718</v>
      </c>
      <c r="E221">
        <v>0</v>
      </c>
      <c r="F221">
        <v>0</v>
      </c>
      <c r="G221">
        <v>16.53</v>
      </c>
      <c r="H221">
        <v>18.2</v>
      </c>
      <c r="I221">
        <v>52.8</v>
      </c>
      <c r="J221">
        <v>105.9</v>
      </c>
      <c r="K221">
        <v>12.22</v>
      </c>
      <c r="L221">
        <v>57.77</v>
      </c>
      <c r="M221">
        <v>156.72999999999999</v>
      </c>
      <c r="N221">
        <v>141.88999999999999</v>
      </c>
      <c r="O221">
        <v>101.39</v>
      </c>
      <c r="P221">
        <v>0</v>
      </c>
      <c r="Q221">
        <f t="shared" si="4"/>
        <v>663.43</v>
      </c>
    </row>
    <row r="222" spans="1:17" x14ac:dyDescent="0.25">
      <c r="A222">
        <v>137</v>
      </c>
      <c r="B222" t="s">
        <v>106</v>
      </c>
      <c r="C222" t="s">
        <v>21</v>
      </c>
      <c r="D222" t="s">
        <v>24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4"/>
        <v>0</v>
      </c>
    </row>
    <row r="223" spans="1:17" x14ac:dyDescent="0.25">
      <c r="A223">
        <v>137</v>
      </c>
      <c r="B223" t="s">
        <v>106</v>
      </c>
      <c r="C223" t="s">
        <v>21</v>
      </c>
      <c r="D223" t="s">
        <v>107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4"/>
        <v>0</v>
      </c>
    </row>
    <row r="224" spans="1:17" x14ac:dyDescent="0.25">
      <c r="A224">
        <v>137</v>
      </c>
      <c r="B224" t="s">
        <v>106</v>
      </c>
      <c r="C224" t="s">
        <v>14</v>
      </c>
      <c r="D224" t="s">
        <v>748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4"/>
        <v>0</v>
      </c>
    </row>
    <row r="225" spans="1:17" x14ac:dyDescent="0.25">
      <c r="A225">
        <v>137</v>
      </c>
      <c r="B225" t="s">
        <v>108</v>
      </c>
      <c r="C225" t="s">
        <v>27</v>
      </c>
      <c r="D225" t="s">
        <v>749</v>
      </c>
      <c r="E225">
        <v>0</v>
      </c>
      <c r="F225">
        <v>0</v>
      </c>
      <c r="G225">
        <v>16.53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4"/>
        <v>16.53</v>
      </c>
    </row>
    <row r="226" spans="1:17" x14ac:dyDescent="0.25">
      <c r="A226">
        <v>137</v>
      </c>
      <c r="B226" t="s">
        <v>108</v>
      </c>
      <c r="C226" t="s">
        <v>27</v>
      </c>
      <c r="D226" t="s">
        <v>43</v>
      </c>
      <c r="E226">
        <v>0</v>
      </c>
      <c r="F226">
        <v>21.67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4"/>
        <v>21.67</v>
      </c>
    </row>
    <row r="227" spans="1:17" x14ac:dyDescent="0.25">
      <c r="A227">
        <v>137</v>
      </c>
      <c r="B227" t="s">
        <v>108</v>
      </c>
      <c r="C227" t="s">
        <v>27</v>
      </c>
      <c r="D227" t="s">
        <v>44</v>
      </c>
      <c r="E227">
        <v>0</v>
      </c>
      <c r="F227">
        <v>0</v>
      </c>
      <c r="G227">
        <v>13.22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4"/>
        <v>13.22</v>
      </c>
    </row>
    <row r="228" spans="1:17" x14ac:dyDescent="0.25">
      <c r="A228">
        <v>137</v>
      </c>
      <c r="B228" t="s">
        <v>108</v>
      </c>
      <c r="C228" t="s">
        <v>27</v>
      </c>
      <c r="D228" t="s">
        <v>46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30.26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4"/>
        <v>30.26</v>
      </c>
    </row>
    <row r="229" spans="1:17" x14ac:dyDescent="0.25">
      <c r="A229">
        <v>137</v>
      </c>
      <c r="B229" t="s">
        <v>108</v>
      </c>
      <c r="C229" t="s">
        <v>21</v>
      </c>
      <c r="D229" t="s">
        <v>739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20.12</v>
      </c>
      <c r="Q229">
        <f t="shared" si="4"/>
        <v>20.12</v>
      </c>
    </row>
    <row r="230" spans="1:17" x14ac:dyDescent="0.25">
      <c r="A230">
        <v>137</v>
      </c>
      <c r="B230" t="s">
        <v>108</v>
      </c>
      <c r="C230" t="s">
        <v>21</v>
      </c>
      <c r="D230" t="s">
        <v>97</v>
      </c>
      <c r="E230">
        <v>0</v>
      </c>
      <c r="F230">
        <v>27.09</v>
      </c>
      <c r="G230">
        <v>16.53</v>
      </c>
      <c r="H230">
        <v>36.409999999999997</v>
      </c>
      <c r="I230">
        <v>0</v>
      </c>
      <c r="J230">
        <v>90.77</v>
      </c>
      <c r="K230">
        <v>48.86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4"/>
        <v>219.66000000000003</v>
      </c>
    </row>
    <row r="231" spans="1:17" x14ac:dyDescent="0.25">
      <c r="A231">
        <v>137</v>
      </c>
      <c r="B231" t="s">
        <v>108</v>
      </c>
      <c r="C231" t="s">
        <v>21</v>
      </c>
      <c r="D231" t="s">
        <v>88</v>
      </c>
      <c r="E231">
        <v>0</v>
      </c>
      <c r="F231">
        <v>0</v>
      </c>
      <c r="G231">
        <v>16.53</v>
      </c>
      <c r="H231">
        <v>36.409999999999997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80.5</v>
      </c>
      <c r="Q231">
        <f t="shared" si="4"/>
        <v>133.44</v>
      </c>
    </row>
    <row r="232" spans="1:17" x14ac:dyDescent="0.25">
      <c r="A232">
        <v>137</v>
      </c>
      <c r="B232" t="s">
        <v>108</v>
      </c>
      <c r="C232" t="s">
        <v>21</v>
      </c>
      <c r="D232" t="s">
        <v>24</v>
      </c>
      <c r="E232">
        <v>0</v>
      </c>
      <c r="F232">
        <v>0</v>
      </c>
      <c r="G232">
        <v>33.049999999999997</v>
      </c>
      <c r="H232">
        <v>36.409999999999997</v>
      </c>
      <c r="I232">
        <v>105.61</v>
      </c>
      <c r="J232">
        <v>0</v>
      </c>
      <c r="K232">
        <v>48.86</v>
      </c>
      <c r="L232">
        <v>0</v>
      </c>
      <c r="M232">
        <v>69.66</v>
      </c>
      <c r="N232">
        <v>0</v>
      </c>
      <c r="O232">
        <v>135.18</v>
      </c>
      <c r="P232">
        <v>0</v>
      </c>
      <c r="Q232">
        <f t="shared" si="4"/>
        <v>428.77000000000004</v>
      </c>
    </row>
    <row r="233" spans="1:17" x14ac:dyDescent="0.25">
      <c r="A233">
        <v>137</v>
      </c>
      <c r="B233" t="s">
        <v>108</v>
      </c>
      <c r="C233" t="s">
        <v>21</v>
      </c>
      <c r="D233" t="s">
        <v>70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4"/>
        <v>0</v>
      </c>
    </row>
    <row r="234" spans="1:17" x14ac:dyDescent="0.25">
      <c r="A234">
        <v>137</v>
      </c>
      <c r="B234" t="s">
        <v>108</v>
      </c>
      <c r="C234" t="s">
        <v>21</v>
      </c>
      <c r="D234" t="s">
        <v>109</v>
      </c>
      <c r="E234">
        <v>0</v>
      </c>
      <c r="F234">
        <v>27.09</v>
      </c>
      <c r="G234">
        <v>16.53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4"/>
        <v>43.620000000000005</v>
      </c>
    </row>
    <row r="235" spans="1:17" x14ac:dyDescent="0.25">
      <c r="A235">
        <v>137</v>
      </c>
      <c r="B235" t="s">
        <v>108</v>
      </c>
      <c r="C235" t="s">
        <v>21</v>
      </c>
      <c r="D235" t="s">
        <v>110</v>
      </c>
      <c r="E235">
        <v>0</v>
      </c>
      <c r="F235">
        <v>0</v>
      </c>
      <c r="G235">
        <v>16.53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4"/>
        <v>16.53</v>
      </c>
    </row>
    <row r="236" spans="1:17" x14ac:dyDescent="0.25">
      <c r="A236">
        <v>137</v>
      </c>
      <c r="B236" t="s">
        <v>108</v>
      </c>
      <c r="C236" t="s">
        <v>21</v>
      </c>
      <c r="D236" t="s">
        <v>56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30.26</v>
      </c>
      <c r="K236">
        <v>0</v>
      </c>
      <c r="L236">
        <v>0</v>
      </c>
      <c r="M236">
        <v>34.83</v>
      </c>
      <c r="N236">
        <v>81.08</v>
      </c>
      <c r="O236">
        <v>0</v>
      </c>
      <c r="P236">
        <v>26.83</v>
      </c>
      <c r="Q236">
        <f t="shared" si="4"/>
        <v>173</v>
      </c>
    </row>
    <row r="237" spans="1:17" x14ac:dyDescent="0.25">
      <c r="A237">
        <v>137</v>
      </c>
      <c r="B237" t="s">
        <v>108</v>
      </c>
      <c r="C237" t="s">
        <v>14</v>
      </c>
      <c r="D237" t="s">
        <v>703</v>
      </c>
      <c r="E237">
        <v>0</v>
      </c>
      <c r="F237">
        <v>0</v>
      </c>
      <c r="G237">
        <v>49.58</v>
      </c>
      <c r="H237">
        <v>54.61</v>
      </c>
      <c r="I237">
        <v>0</v>
      </c>
      <c r="J237">
        <v>30.26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4"/>
        <v>134.44999999999999</v>
      </c>
    </row>
    <row r="238" spans="1:17" x14ac:dyDescent="0.25">
      <c r="A238">
        <v>137</v>
      </c>
      <c r="B238" t="s">
        <v>108</v>
      </c>
      <c r="C238" t="s">
        <v>14</v>
      </c>
      <c r="D238" t="s">
        <v>704</v>
      </c>
      <c r="E238">
        <v>0</v>
      </c>
      <c r="F238">
        <v>0</v>
      </c>
      <c r="G238">
        <v>0</v>
      </c>
      <c r="H238">
        <v>18.2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4"/>
        <v>18.2</v>
      </c>
    </row>
    <row r="239" spans="1:17" x14ac:dyDescent="0.25">
      <c r="A239">
        <v>137</v>
      </c>
      <c r="B239" t="s">
        <v>108</v>
      </c>
      <c r="C239" t="s">
        <v>14</v>
      </c>
      <c r="D239" t="s">
        <v>72</v>
      </c>
      <c r="E239">
        <v>0</v>
      </c>
      <c r="F239">
        <v>27.09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4"/>
        <v>27.09</v>
      </c>
    </row>
    <row r="240" spans="1:17" x14ac:dyDescent="0.25">
      <c r="A240">
        <v>137</v>
      </c>
      <c r="B240" t="s">
        <v>108</v>
      </c>
      <c r="C240" t="s">
        <v>14</v>
      </c>
      <c r="D240" t="s">
        <v>58</v>
      </c>
      <c r="E240">
        <v>0</v>
      </c>
      <c r="F240">
        <v>0</v>
      </c>
      <c r="G240">
        <v>16.53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4"/>
        <v>16.53</v>
      </c>
    </row>
    <row r="241" spans="1:17" x14ac:dyDescent="0.25">
      <c r="A241">
        <v>137</v>
      </c>
      <c r="B241" t="s">
        <v>108</v>
      </c>
      <c r="C241" t="s">
        <v>14</v>
      </c>
      <c r="D241" t="s">
        <v>741</v>
      </c>
      <c r="E241">
        <v>0</v>
      </c>
      <c r="F241">
        <v>27.09</v>
      </c>
      <c r="G241">
        <v>0</v>
      </c>
      <c r="H241">
        <v>15.47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4"/>
        <v>42.56</v>
      </c>
    </row>
    <row r="242" spans="1:17" x14ac:dyDescent="0.25">
      <c r="A242">
        <v>137</v>
      </c>
      <c r="B242" t="s">
        <v>108</v>
      </c>
      <c r="C242" t="s">
        <v>14</v>
      </c>
      <c r="D242" t="s">
        <v>102</v>
      </c>
      <c r="E242">
        <v>0</v>
      </c>
      <c r="F242">
        <v>0</v>
      </c>
      <c r="G242">
        <v>0</v>
      </c>
      <c r="H242">
        <v>0</v>
      </c>
      <c r="I242">
        <v>26.4</v>
      </c>
      <c r="J242">
        <v>30.26</v>
      </c>
      <c r="K242">
        <v>0</v>
      </c>
      <c r="L242">
        <v>0</v>
      </c>
      <c r="M242">
        <v>69.66</v>
      </c>
      <c r="N242">
        <v>0</v>
      </c>
      <c r="O242">
        <v>0</v>
      </c>
      <c r="P242">
        <v>0</v>
      </c>
      <c r="Q242">
        <f t="shared" si="4"/>
        <v>126.32</v>
      </c>
    </row>
    <row r="243" spans="1:17" x14ac:dyDescent="0.25">
      <c r="A243">
        <v>137</v>
      </c>
      <c r="B243" t="s">
        <v>108</v>
      </c>
      <c r="C243" t="s">
        <v>14</v>
      </c>
      <c r="D243" t="s">
        <v>36</v>
      </c>
      <c r="E243">
        <v>0</v>
      </c>
      <c r="F243">
        <v>27.09</v>
      </c>
      <c r="G243">
        <v>0</v>
      </c>
      <c r="H243">
        <v>0</v>
      </c>
      <c r="I243">
        <v>0</v>
      </c>
      <c r="J243">
        <v>30.26</v>
      </c>
      <c r="K243">
        <v>12.22</v>
      </c>
      <c r="L243">
        <v>57.77</v>
      </c>
      <c r="M243">
        <v>0</v>
      </c>
      <c r="N243">
        <v>0</v>
      </c>
      <c r="O243">
        <v>0</v>
      </c>
      <c r="P243">
        <v>0</v>
      </c>
      <c r="Q243">
        <f t="shared" si="4"/>
        <v>127.34</v>
      </c>
    </row>
    <row r="244" spans="1:17" x14ac:dyDescent="0.25">
      <c r="A244">
        <v>137</v>
      </c>
      <c r="B244" t="s">
        <v>108</v>
      </c>
      <c r="C244" t="s">
        <v>14</v>
      </c>
      <c r="D244" t="s">
        <v>731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24.43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4"/>
        <v>24.43</v>
      </c>
    </row>
    <row r="245" spans="1:17" x14ac:dyDescent="0.25">
      <c r="A245">
        <v>137</v>
      </c>
      <c r="B245" t="s">
        <v>108</v>
      </c>
      <c r="C245" t="s">
        <v>14</v>
      </c>
      <c r="D245" t="s">
        <v>746</v>
      </c>
      <c r="E245">
        <v>0</v>
      </c>
      <c r="F245">
        <v>0</v>
      </c>
      <c r="G245">
        <v>0</v>
      </c>
      <c r="H245">
        <v>36.409999999999997</v>
      </c>
      <c r="I245">
        <v>0</v>
      </c>
      <c r="J245">
        <v>0</v>
      </c>
      <c r="K245">
        <v>24.43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4"/>
        <v>60.839999999999996</v>
      </c>
    </row>
    <row r="246" spans="1:17" x14ac:dyDescent="0.25">
      <c r="A246">
        <v>137</v>
      </c>
      <c r="B246" t="s">
        <v>108</v>
      </c>
      <c r="C246" t="s">
        <v>14</v>
      </c>
      <c r="D246" t="s">
        <v>31</v>
      </c>
      <c r="E246">
        <v>0</v>
      </c>
      <c r="F246">
        <v>27.09</v>
      </c>
      <c r="G246">
        <v>0</v>
      </c>
      <c r="H246">
        <v>9.1</v>
      </c>
      <c r="I246">
        <v>47.52</v>
      </c>
      <c r="J246">
        <v>0</v>
      </c>
      <c r="K246">
        <v>21.99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4"/>
        <v>105.7</v>
      </c>
    </row>
    <row r="247" spans="1:17" x14ac:dyDescent="0.25">
      <c r="A247">
        <v>137</v>
      </c>
      <c r="B247" t="s">
        <v>750</v>
      </c>
      <c r="C247" t="s">
        <v>21</v>
      </c>
      <c r="D247" t="s">
        <v>24</v>
      </c>
      <c r="E247">
        <v>0</v>
      </c>
      <c r="F247">
        <v>0</v>
      </c>
      <c r="G247">
        <v>25.54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82.94</v>
      </c>
      <c r="Q247">
        <f t="shared" si="4"/>
        <v>108.47999999999999</v>
      </c>
    </row>
    <row r="248" spans="1:17" x14ac:dyDescent="0.25">
      <c r="A248">
        <v>137</v>
      </c>
      <c r="B248" t="s">
        <v>750</v>
      </c>
      <c r="C248" t="s">
        <v>21</v>
      </c>
      <c r="D248" t="s">
        <v>93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4"/>
        <v>0</v>
      </c>
    </row>
    <row r="249" spans="1:17" x14ac:dyDescent="0.25">
      <c r="A249">
        <v>137</v>
      </c>
      <c r="B249" t="s">
        <v>750</v>
      </c>
      <c r="C249" t="s">
        <v>21</v>
      </c>
      <c r="D249" t="s">
        <v>740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62.65</v>
      </c>
      <c r="O249">
        <v>0</v>
      </c>
      <c r="P249">
        <v>0</v>
      </c>
      <c r="Q249">
        <f t="shared" si="4"/>
        <v>62.65</v>
      </c>
    </row>
    <row r="250" spans="1:17" x14ac:dyDescent="0.25">
      <c r="A250">
        <v>138</v>
      </c>
      <c r="B250" t="s">
        <v>111</v>
      </c>
      <c r="C250" t="s">
        <v>17</v>
      </c>
      <c r="D250" t="s">
        <v>706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4"/>
        <v>0</v>
      </c>
    </row>
    <row r="251" spans="1:17" x14ac:dyDescent="0.25">
      <c r="A251">
        <v>138</v>
      </c>
      <c r="B251" t="s">
        <v>111</v>
      </c>
      <c r="C251" t="s">
        <v>27</v>
      </c>
      <c r="D251" t="s">
        <v>733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4"/>
        <v>0</v>
      </c>
    </row>
    <row r="252" spans="1:17" x14ac:dyDescent="0.25">
      <c r="A252">
        <v>138</v>
      </c>
      <c r="B252" t="s">
        <v>111</v>
      </c>
      <c r="C252" t="s">
        <v>27</v>
      </c>
      <c r="D252" t="s">
        <v>51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4"/>
        <v>0</v>
      </c>
    </row>
    <row r="253" spans="1:17" x14ac:dyDescent="0.25">
      <c r="A253">
        <v>138</v>
      </c>
      <c r="B253" t="s">
        <v>111</v>
      </c>
      <c r="C253" t="s">
        <v>27</v>
      </c>
      <c r="D253" t="s">
        <v>737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4"/>
        <v>0</v>
      </c>
    </row>
    <row r="254" spans="1:17" x14ac:dyDescent="0.25">
      <c r="A254">
        <v>138</v>
      </c>
      <c r="B254" t="s">
        <v>111</v>
      </c>
      <c r="C254" t="s">
        <v>27</v>
      </c>
      <c r="D254" t="s">
        <v>112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4"/>
        <v>0</v>
      </c>
    </row>
    <row r="255" spans="1:17" x14ac:dyDescent="0.25">
      <c r="A255">
        <v>138</v>
      </c>
      <c r="B255" t="s">
        <v>111</v>
      </c>
      <c r="C255" t="s">
        <v>27</v>
      </c>
      <c r="D255" t="s">
        <v>113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4"/>
        <v>0</v>
      </c>
    </row>
    <row r="256" spans="1:17" x14ac:dyDescent="0.25">
      <c r="A256">
        <v>138</v>
      </c>
      <c r="B256" t="s">
        <v>111</v>
      </c>
      <c r="C256" t="s">
        <v>27</v>
      </c>
      <c r="D256" t="s">
        <v>114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4"/>
        <v>0</v>
      </c>
    </row>
    <row r="257" spans="1:17" x14ac:dyDescent="0.25">
      <c r="A257">
        <v>138</v>
      </c>
      <c r="B257" t="s">
        <v>111</v>
      </c>
      <c r="C257" t="s">
        <v>27</v>
      </c>
      <c r="D257" t="s">
        <v>46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4"/>
        <v>0</v>
      </c>
    </row>
    <row r="258" spans="1:17" x14ac:dyDescent="0.25">
      <c r="A258">
        <v>138</v>
      </c>
      <c r="B258" t="s">
        <v>111</v>
      </c>
      <c r="C258" t="s">
        <v>27</v>
      </c>
      <c r="D258" t="s">
        <v>115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4"/>
        <v>0</v>
      </c>
    </row>
    <row r="259" spans="1:17" x14ac:dyDescent="0.25">
      <c r="A259">
        <v>138</v>
      </c>
      <c r="B259" t="s">
        <v>111</v>
      </c>
      <c r="C259" t="s">
        <v>21</v>
      </c>
      <c r="D259" t="s">
        <v>715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ref="Q259:Q322" si="5">SUM(E259:P259)</f>
        <v>0</v>
      </c>
    </row>
    <row r="260" spans="1:17" x14ac:dyDescent="0.25">
      <c r="A260">
        <v>138</v>
      </c>
      <c r="B260" t="s">
        <v>111</v>
      </c>
      <c r="C260" t="s">
        <v>21</v>
      </c>
      <c r="D260" t="s">
        <v>116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5"/>
        <v>0</v>
      </c>
    </row>
    <row r="261" spans="1:17" x14ac:dyDescent="0.25">
      <c r="A261">
        <v>138</v>
      </c>
      <c r="B261" t="s">
        <v>111</v>
      </c>
      <c r="C261" t="s">
        <v>21</v>
      </c>
      <c r="D261" t="s">
        <v>117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5"/>
        <v>0</v>
      </c>
    </row>
    <row r="262" spans="1:17" x14ac:dyDescent="0.25">
      <c r="A262">
        <v>138</v>
      </c>
      <c r="B262" t="s">
        <v>111</v>
      </c>
      <c r="C262" t="s">
        <v>21</v>
      </c>
      <c r="D262" t="s">
        <v>118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5"/>
        <v>0</v>
      </c>
    </row>
    <row r="263" spans="1:17" x14ac:dyDescent="0.25">
      <c r="A263">
        <v>138</v>
      </c>
      <c r="B263" t="s">
        <v>111</v>
      </c>
      <c r="C263" t="s">
        <v>21</v>
      </c>
      <c r="D263" t="s">
        <v>119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5"/>
        <v>0</v>
      </c>
    </row>
    <row r="264" spans="1:17" x14ac:dyDescent="0.25">
      <c r="A264">
        <v>138</v>
      </c>
      <c r="B264" t="s">
        <v>111</v>
      </c>
      <c r="C264" t="s">
        <v>14</v>
      </c>
      <c r="D264" t="s">
        <v>748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5"/>
        <v>0</v>
      </c>
    </row>
    <row r="265" spans="1:17" x14ac:dyDescent="0.25">
      <c r="A265">
        <v>138</v>
      </c>
      <c r="B265" t="s">
        <v>111</v>
      </c>
      <c r="C265" t="s">
        <v>120</v>
      </c>
      <c r="D265" t="s">
        <v>751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5"/>
        <v>0</v>
      </c>
    </row>
    <row r="266" spans="1:17" x14ac:dyDescent="0.25">
      <c r="A266">
        <v>138</v>
      </c>
      <c r="B266" t="s">
        <v>121</v>
      </c>
      <c r="C266" t="s">
        <v>17</v>
      </c>
      <c r="D266" t="s">
        <v>49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641.37</v>
      </c>
      <c r="M266">
        <v>0</v>
      </c>
      <c r="N266">
        <v>0</v>
      </c>
      <c r="O266">
        <v>0</v>
      </c>
      <c r="P266">
        <v>0</v>
      </c>
      <c r="Q266">
        <f t="shared" si="5"/>
        <v>641.37</v>
      </c>
    </row>
    <row r="267" spans="1:17" x14ac:dyDescent="0.25">
      <c r="A267">
        <v>138</v>
      </c>
      <c r="B267" t="s">
        <v>121</v>
      </c>
      <c r="C267" t="s">
        <v>27</v>
      </c>
      <c r="D267" t="s">
        <v>752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61.7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5"/>
        <v>61.7</v>
      </c>
    </row>
    <row r="268" spans="1:17" x14ac:dyDescent="0.25">
      <c r="A268">
        <v>138</v>
      </c>
      <c r="B268" t="s">
        <v>121</v>
      </c>
      <c r="C268" t="s">
        <v>27</v>
      </c>
      <c r="D268" t="s">
        <v>723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59.24</v>
      </c>
      <c r="P268">
        <v>47.69</v>
      </c>
      <c r="Q268">
        <f t="shared" si="5"/>
        <v>106.93</v>
      </c>
    </row>
    <row r="269" spans="1:17" x14ac:dyDescent="0.25">
      <c r="A269">
        <v>138</v>
      </c>
      <c r="B269" t="s">
        <v>121</v>
      </c>
      <c r="C269" t="s">
        <v>27</v>
      </c>
      <c r="D269" t="s">
        <v>51</v>
      </c>
      <c r="E269">
        <v>0</v>
      </c>
      <c r="F269">
        <v>0</v>
      </c>
      <c r="G269">
        <v>49.58</v>
      </c>
      <c r="H269">
        <v>71.61</v>
      </c>
      <c r="I269">
        <v>87.92</v>
      </c>
      <c r="J269">
        <v>221.67</v>
      </c>
      <c r="K269">
        <v>0</v>
      </c>
      <c r="L269">
        <v>0</v>
      </c>
      <c r="M269">
        <v>0</v>
      </c>
      <c r="N269">
        <v>0</v>
      </c>
      <c r="O269">
        <v>44.43</v>
      </c>
      <c r="P269">
        <v>0</v>
      </c>
      <c r="Q269">
        <f t="shared" si="5"/>
        <v>475.21</v>
      </c>
    </row>
    <row r="270" spans="1:17" x14ac:dyDescent="0.25">
      <c r="A270">
        <v>138</v>
      </c>
      <c r="B270" t="s">
        <v>121</v>
      </c>
      <c r="C270" t="s">
        <v>27</v>
      </c>
      <c r="D270" t="s">
        <v>99</v>
      </c>
      <c r="E270">
        <v>0</v>
      </c>
      <c r="F270">
        <v>166.48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5"/>
        <v>166.48</v>
      </c>
    </row>
    <row r="271" spans="1:17" x14ac:dyDescent="0.25">
      <c r="A271">
        <v>138</v>
      </c>
      <c r="B271" t="s">
        <v>121</v>
      </c>
      <c r="C271" t="s">
        <v>27</v>
      </c>
      <c r="D271" t="s">
        <v>720</v>
      </c>
      <c r="E271">
        <v>0</v>
      </c>
      <c r="F271">
        <v>156.1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5"/>
        <v>156.1</v>
      </c>
    </row>
    <row r="272" spans="1:17" x14ac:dyDescent="0.25">
      <c r="A272">
        <v>138</v>
      </c>
      <c r="B272" t="s">
        <v>121</v>
      </c>
      <c r="C272" t="s">
        <v>27</v>
      </c>
      <c r="D272" t="s">
        <v>35</v>
      </c>
      <c r="E272">
        <v>0</v>
      </c>
      <c r="F272">
        <v>0</v>
      </c>
      <c r="G272">
        <v>120.55</v>
      </c>
      <c r="H272">
        <v>116.09</v>
      </c>
      <c r="I272">
        <v>0</v>
      </c>
      <c r="J272">
        <v>179.67</v>
      </c>
      <c r="K272">
        <v>94.96</v>
      </c>
      <c r="L272">
        <v>0</v>
      </c>
      <c r="M272">
        <v>177.21</v>
      </c>
      <c r="N272">
        <v>144.97999999999999</v>
      </c>
      <c r="O272">
        <v>54.02</v>
      </c>
      <c r="P272">
        <v>28.99</v>
      </c>
      <c r="Q272">
        <f t="shared" si="5"/>
        <v>916.46999999999991</v>
      </c>
    </row>
    <row r="273" spans="1:17" x14ac:dyDescent="0.25">
      <c r="A273">
        <v>138</v>
      </c>
      <c r="B273" t="s">
        <v>121</v>
      </c>
      <c r="C273" t="s">
        <v>27</v>
      </c>
      <c r="D273" t="s">
        <v>42</v>
      </c>
      <c r="E273">
        <v>0</v>
      </c>
      <c r="F273">
        <v>328.85</v>
      </c>
      <c r="G273">
        <v>104.45</v>
      </c>
      <c r="H273">
        <v>301.73</v>
      </c>
      <c r="I273">
        <v>370.44</v>
      </c>
      <c r="J273">
        <v>467</v>
      </c>
      <c r="K273">
        <v>246.81</v>
      </c>
      <c r="L273">
        <v>273.27999999999997</v>
      </c>
      <c r="M273">
        <v>230.29</v>
      </c>
      <c r="N273">
        <v>376.83</v>
      </c>
      <c r="O273">
        <v>93.61</v>
      </c>
      <c r="P273">
        <v>226.07</v>
      </c>
      <c r="Q273">
        <f t="shared" si="5"/>
        <v>3019.36</v>
      </c>
    </row>
    <row r="274" spans="1:17" x14ac:dyDescent="0.25">
      <c r="A274">
        <v>138</v>
      </c>
      <c r="B274" t="s">
        <v>121</v>
      </c>
      <c r="C274" t="s">
        <v>27</v>
      </c>
      <c r="D274" t="s">
        <v>43</v>
      </c>
      <c r="E274">
        <v>0</v>
      </c>
      <c r="F274">
        <v>333.02</v>
      </c>
      <c r="G274">
        <v>211.52</v>
      </c>
      <c r="H274">
        <v>76.38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5"/>
        <v>620.91999999999996</v>
      </c>
    </row>
    <row r="275" spans="1:17" x14ac:dyDescent="0.25">
      <c r="A275">
        <v>138</v>
      </c>
      <c r="B275" t="s">
        <v>121</v>
      </c>
      <c r="C275" t="s">
        <v>27</v>
      </c>
      <c r="D275" t="s">
        <v>52</v>
      </c>
      <c r="E275">
        <v>0</v>
      </c>
      <c r="F275">
        <v>0</v>
      </c>
      <c r="G275">
        <v>2700.63</v>
      </c>
      <c r="H275">
        <v>0</v>
      </c>
      <c r="I275">
        <v>0</v>
      </c>
      <c r="J275">
        <v>0</v>
      </c>
      <c r="K275">
        <v>390.51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5"/>
        <v>3091.1400000000003</v>
      </c>
    </row>
    <row r="276" spans="1:17" x14ac:dyDescent="0.25">
      <c r="A276">
        <v>138</v>
      </c>
      <c r="B276" t="s">
        <v>121</v>
      </c>
      <c r="C276" t="s">
        <v>27</v>
      </c>
      <c r="D276" t="s">
        <v>53</v>
      </c>
      <c r="E276">
        <v>0</v>
      </c>
      <c r="F276">
        <v>156.1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5"/>
        <v>156.1</v>
      </c>
    </row>
    <row r="277" spans="1:17" x14ac:dyDescent="0.25">
      <c r="A277">
        <v>138</v>
      </c>
      <c r="B277" t="s">
        <v>121</v>
      </c>
      <c r="C277" t="s">
        <v>27</v>
      </c>
      <c r="D277" t="s">
        <v>83</v>
      </c>
      <c r="E277">
        <v>0</v>
      </c>
      <c r="F277">
        <v>0</v>
      </c>
      <c r="G277">
        <v>0</v>
      </c>
      <c r="H277">
        <v>0</v>
      </c>
      <c r="I277">
        <v>87.92</v>
      </c>
      <c r="J277">
        <v>0</v>
      </c>
      <c r="K277">
        <v>0</v>
      </c>
      <c r="L277">
        <v>0</v>
      </c>
      <c r="M277">
        <v>0</v>
      </c>
      <c r="N277">
        <v>89.44</v>
      </c>
      <c r="O277">
        <v>0</v>
      </c>
      <c r="P277">
        <v>71.540000000000006</v>
      </c>
      <c r="Q277">
        <f t="shared" si="5"/>
        <v>248.90000000000003</v>
      </c>
    </row>
    <row r="278" spans="1:17" x14ac:dyDescent="0.25">
      <c r="A278">
        <v>138</v>
      </c>
      <c r="B278" t="s">
        <v>121</v>
      </c>
      <c r="C278" t="s">
        <v>27</v>
      </c>
      <c r="D278" t="s">
        <v>46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221.67</v>
      </c>
      <c r="K278">
        <v>117.15</v>
      </c>
      <c r="L278">
        <v>0</v>
      </c>
      <c r="M278">
        <v>218.63</v>
      </c>
      <c r="N278">
        <v>89.44</v>
      </c>
      <c r="O278">
        <v>111.08</v>
      </c>
      <c r="P278">
        <v>71.540000000000006</v>
      </c>
      <c r="Q278">
        <f t="shared" si="5"/>
        <v>829.5100000000001</v>
      </c>
    </row>
    <row r="279" spans="1:17" x14ac:dyDescent="0.25">
      <c r="A279">
        <v>138</v>
      </c>
      <c r="B279" t="s">
        <v>121</v>
      </c>
      <c r="C279" t="s">
        <v>27</v>
      </c>
      <c r="D279" t="s">
        <v>89</v>
      </c>
      <c r="E279">
        <v>0</v>
      </c>
      <c r="F279">
        <v>0</v>
      </c>
      <c r="G279">
        <v>0</v>
      </c>
      <c r="H279">
        <v>190.96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5"/>
        <v>190.96</v>
      </c>
    </row>
    <row r="280" spans="1:17" x14ac:dyDescent="0.25">
      <c r="A280">
        <v>138</v>
      </c>
      <c r="B280" t="s">
        <v>121</v>
      </c>
      <c r="C280" t="s">
        <v>27</v>
      </c>
      <c r="D280" t="s">
        <v>122</v>
      </c>
      <c r="E280">
        <v>0</v>
      </c>
      <c r="F280">
        <v>0</v>
      </c>
      <c r="G280">
        <v>0</v>
      </c>
      <c r="H280">
        <v>76.38</v>
      </c>
      <c r="I280">
        <v>0</v>
      </c>
      <c r="J280">
        <v>118.21</v>
      </c>
      <c r="K280">
        <v>62.47</v>
      </c>
      <c r="L280">
        <v>92.23</v>
      </c>
      <c r="M280">
        <v>0</v>
      </c>
      <c r="N280">
        <v>0</v>
      </c>
      <c r="O280">
        <v>0</v>
      </c>
      <c r="P280">
        <v>0</v>
      </c>
      <c r="Q280">
        <f t="shared" si="5"/>
        <v>349.28999999999996</v>
      </c>
    </row>
    <row r="281" spans="1:17" x14ac:dyDescent="0.25">
      <c r="A281">
        <v>138</v>
      </c>
      <c r="B281" t="s">
        <v>121</v>
      </c>
      <c r="C281" t="s">
        <v>27</v>
      </c>
      <c r="D281" t="s">
        <v>47</v>
      </c>
      <c r="E281">
        <v>0</v>
      </c>
      <c r="F281">
        <v>0</v>
      </c>
      <c r="G281">
        <v>0</v>
      </c>
      <c r="H281">
        <v>0</v>
      </c>
      <c r="I281">
        <v>375.1</v>
      </c>
      <c r="J281">
        <v>354.67</v>
      </c>
      <c r="K281">
        <v>124.97</v>
      </c>
      <c r="L281">
        <v>92.23</v>
      </c>
      <c r="M281">
        <v>233.19</v>
      </c>
      <c r="N281">
        <v>286.19</v>
      </c>
      <c r="O281">
        <v>71.08</v>
      </c>
      <c r="P281">
        <v>76.31</v>
      </c>
      <c r="Q281">
        <f t="shared" si="5"/>
        <v>1613.74</v>
      </c>
    </row>
    <row r="282" spans="1:17" x14ac:dyDescent="0.25">
      <c r="A282">
        <v>138</v>
      </c>
      <c r="B282" t="s">
        <v>121</v>
      </c>
      <c r="C282" t="s">
        <v>27</v>
      </c>
      <c r="D282" t="s">
        <v>123</v>
      </c>
      <c r="E282">
        <v>0</v>
      </c>
      <c r="F282">
        <v>0</v>
      </c>
      <c r="G282">
        <v>0</v>
      </c>
      <c r="H282">
        <v>0</v>
      </c>
      <c r="I282">
        <v>87.92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5"/>
        <v>87.92</v>
      </c>
    </row>
    <row r="283" spans="1:17" x14ac:dyDescent="0.25">
      <c r="A283">
        <v>138</v>
      </c>
      <c r="B283" t="s">
        <v>121</v>
      </c>
      <c r="C283" t="s">
        <v>27</v>
      </c>
      <c r="D283" t="s">
        <v>115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224.59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5"/>
        <v>224.59</v>
      </c>
    </row>
    <row r="284" spans="1:17" x14ac:dyDescent="0.25">
      <c r="A284">
        <v>138</v>
      </c>
      <c r="B284" t="s">
        <v>121</v>
      </c>
      <c r="C284" t="s">
        <v>27</v>
      </c>
      <c r="D284" t="s">
        <v>124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224.59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5"/>
        <v>224.59</v>
      </c>
    </row>
    <row r="285" spans="1:17" x14ac:dyDescent="0.25">
      <c r="A285">
        <v>138</v>
      </c>
      <c r="B285" t="s">
        <v>121</v>
      </c>
      <c r="C285" t="s">
        <v>27</v>
      </c>
      <c r="D285" t="s">
        <v>125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182.12</v>
      </c>
      <c r="N285">
        <v>0</v>
      </c>
      <c r="O285">
        <v>0</v>
      </c>
      <c r="P285">
        <v>0</v>
      </c>
      <c r="Q285">
        <f t="shared" si="5"/>
        <v>182.12</v>
      </c>
    </row>
    <row r="286" spans="1:17" x14ac:dyDescent="0.25">
      <c r="A286">
        <v>138</v>
      </c>
      <c r="B286" t="s">
        <v>121</v>
      </c>
      <c r="C286" t="s">
        <v>27</v>
      </c>
      <c r="D286" t="s">
        <v>126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23.69</v>
      </c>
      <c r="P286">
        <v>0</v>
      </c>
      <c r="Q286">
        <f t="shared" si="5"/>
        <v>23.69</v>
      </c>
    </row>
    <row r="287" spans="1:17" x14ac:dyDescent="0.25">
      <c r="A287">
        <v>138</v>
      </c>
      <c r="B287" t="s">
        <v>121</v>
      </c>
      <c r="C287" t="s">
        <v>64</v>
      </c>
      <c r="D287" t="s">
        <v>49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641.37</v>
      </c>
      <c r="M287">
        <v>0</v>
      </c>
      <c r="N287">
        <v>0</v>
      </c>
      <c r="O287">
        <v>0</v>
      </c>
      <c r="P287">
        <v>265.27999999999997</v>
      </c>
      <c r="Q287">
        <f t="shared" si="5"/>
        <v>906.65</v>
      </c>
    </row>
    <row r="288" spans="1:17" x14ac:dyDescent="0.25">
      <c r="A288">
        <v>138</v>
      </c>
      <c r="B288" t="s">
        <v>121</v>
      </c>
      <c r="C288" t="s">
        <v>64</v>
      </c>
      <c r="D288" t="s">
        <v>127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663.29</v>
      </c>
      <c r="O288">
        <v>0</v>
      </c>
      <c r="P288">
        <v>0</v>
      </c>
      <c r="Q288">
        <f t="shared" si="5"/>
        <v>663.29</v>
      </c>
    </row>
    <row r="289" spans="1:17" x14ac:dyDescent="0.25">
      <c r="A289">
        <v>138</v>
      </c>
      <c r="B289" t="s">
        <v>121</v>
      </c>
      <c r="C289" t="s">
        <v>21</v>
      </c>
      <c r="D289" t="s">
        <v>753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178.87</v>
      </c>
      <c r="O289">
        <v>22.22</v>
      </c>
      <c r="P289">
        <v>35.770000000000003</v>
      </c>
      <c r="Q289">
        <f t="shared" si="5"/>
        <v>236.86</v>
      </c>
    </row>
    <row r="290" spans="1:17" x14ac:dyDescent="0.25">
      <c r="A290">
        <v>138</v>
      </c>
      <c r="B290" t="s">
        <v>121</v>
      </c>
      <c r="C290" t="s">
        <v>21</v>
      </c>
      <c r="D290" t="s">
        <v>754</v>
      </c>
      <c r="E290">
        <v>0</v>
      </c>
      <c r="F290">
        <v>138.75</v>
      </c>
      <c r="G290">
        <v>88.14</v>
      </c>
      <c r="H290">
        <v>190.96</v>
      </c>
      <c r="I290">
        <v>312.60000000000002</v>
      </c>
      <c r="J290">
        <v>394.08</v>
      </c>
      <c r="K290">
        <v>156.19999999999999</v>
      </c>
      <c r="L290">
        <v>76.87</v>
      </c>
      <c r="M290">
        <v>97.17</v>
      </c>
      <c r="N290">
        <v>159</v>
      </c>
      <c r="O290">
        <v>59.24</v>
      </c>
      <c r="P290">
        <v>0</v>
      </c>
      <c r="Q290">
        <f t="shared" si="5"/>
        <v>1673.01</v>
      </c>
    </row>
    <row r="291" spans="1:17" x14ac:dyDescent="0.25">
      <c r="A291">
        <v>138</v>
      </c>
      <c r="B291" t="s">
        <v>121</v>
      </c>
      <c r="C291" t="s">
        <v>21</v>
      </c>
      <c r="D291" t="s">
        <v>744</v>
      </c>
      <c r="E291">
        <v>0</v>
      </c>
      <c r="F291">
        <v>416.26</v>
      </c>
      <c r="G291">
        <v>0</v>
      </c>
      <c r="H291">
        <v>0</v>
      </c>
      <c r="I291">
        <v>234.45</v>
      </c>
      <c r="J291">
        <v>0</v>
      </c>
      <c r="K291">
        <v>0</v>
      </c>
      <c r="L291">
        <v>0</v>
      </c>
      <c r="M291">
        <v>0</v>
      </c>
      <c r="N291">
        <v>238.5</v>
      </c>
      <c r="O291">
        <v>0</v>
      </c>
      <c r="P291">
        <v>0</v>
      </c>
      <c r="Q291">
        <f t="shared" si="5"/>
        <v>889.21</v>
      </c>
    </row>
    <row r="292" spans="1:17" x14ac:dyDescent="0.25">
      <c r="A292">
        <v>138</v>
      </c>
      <c r="B292" t="s">
        <v>121</v>
      </c>
      <c r="C292" t="s">
        <v>21</v>
      </c>
      <c r="D292" t="s">
        <v>734</v>
      </c>
      <c r="E292">
        <v>0</v>
      </c>
      <c r="F292">
        <v>0</v>
      </c>
      <c r="G292">
        <v>177.62</v>
      </c>
      <c r="H292">
        <v>0</v>
      </c>
      <c r="I292">
        <v>0</v>
      </c>
      <c r="J292">
        <v>0</v>
      </c>
      <c r="K292">
        <v>468.61</v>
      </c>
      <c r="L292">
        <v>0</v>
      </c>
      <c r="M292">
        <v>0</v>
      </c>
      <c r="N292">
        <v>0</v>
      </c>
      <c r="O292">
        <v>0</v>
      </c>
      <c r="P292">
        <v>95.39</v>
      </c>
      <c r="Q292">
        <f t="shared" si="5"/>
        <v>741.62</v>
      </c>
    </row>
    <row r="293" spans="1:17" x14ac:dyDescent="0.25">
      <c r="A293">
        <v>138</v>
      </c>
      <c r="B293" t="s">
        <v>121</v>
      </c>
      <c r="C293" t="s">
        <v>21</v>
      </c>
      <c r="D293" t="s">
        <v>709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5"/>
        <v>0</v>
      </c>
    </row>
    <row r="294" spans="1:17" x14ac:dyDescent="0.25">
      <c r="A294">
        <v>138</v>
      </c>
      <c r="B294" t="s">
        <v>121</v>
      </c>
      <c r="C294" t="s">
        <v>21</v>
      </c>
      <c r="D294" t="s">
        <v>88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1907.81</v>
      </c>
      <c r="Q294">
        <f t="shared" si="5"/>
        <v>1907.81</v>
      </c>
    </row>
    <row r="295" spans="1:17" x14ac:dyDescent="0.25">
      <c r="A295">
        <v>138</v>
      </c>
      <c r="B295" t="s">
        <v>121</v>
      </c>
      <c r="C295" t="s">
        <v>21</v>
      </c>
      <c r="D295" t="s">
        <v>128</v>
      </c>
      <c r="E295">
        <v>0</v>
      </c>
      <c r="F295">
        <v>0</v>
      </c>
      <c r="G295">
        <v>0</v>
      </c>
      <c r="H295">
        <v>0</v>
      </c>
      <c r="I295">
        <v>468.9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5"/>
        <v>468.9</v>
      </c>
    </row>
    <row r="296" spans="1:17" x14ac:dyDescent="0.25">
      <c r="A296">
        <v>138</v>
      </c>
      <c r="B296" t="s">
        <v>121</v>
      </c>
      <c r="C296" t="s">
        <v>21</v>
      </c>
      <c r="D296" t="s">
        <v>110</v>
      </c>
      <c r="E296">
        <v>0</v>
      </c>
      <c r="F296">
        <v>0</v>
      </c>
      <c r="G296">
        <v>264.42</v>
      </c>
      <c r="H296">
        <v>381.93</v>
      </c>
      <c r="I296">
        <v>0</v>
      </c>
      <c r="J296">
        <v>0</v>
      </c>
      <c r="K296">
        <v>156.19999999999999</v>
      </c>
      <c r="L296">
        <v>0</v>
      </c>
      <c r="M296">
        <v>145.75</v>
      </c>
      <c r="N296">
        <v>238.5</v>
      </c>
      <c r="O296">
        <v>59.24</v>
      </c>
      <c r="P296">
        <v>286.16000000000003</v>
      </c>
      <c r="Q296">
        <f t="shared" si="5"/>
        <v>1532.2</v>
      </c>
    </row>
    <row r="297" spans="1:17" x14ac:dyDescent="0.25">
      <c r="A297">
        <v>138</v>
      </c>
      <c r="B297" t="s">
        <v>121</v>
      </c>
      <c r="C297" t="s">
        <v>21</v>
      </c>
      <c r="D297" t="s">
        <v>92</v>
      </c>
      <c r="E297">
        <v>0</v>
      </c>
      <c r="F297">
        <v>0</v>
      </c>
      <c r="G297">
        <v>0</v>
      </c>
      <c r="H297">
        <v>71.61</v>
      </c>
      <c r="I297">
        <v>0</v>
      </c>
      <c r="J297">
        <v>118.21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5"/>
        <v>189.82</v>
      </c>
    </row>
    <row r="298" spans="1:17" x14ac:dyDescent="0.25">
      <c r="A298">
        <v>138</v>
      </c>
      <c r="B298" t="s">
        <v>121</v>
      </c>
      <c r="C298" t="s">
        <v>21</v>
      </c>
      <c r="D298" t="s">
        <v>129</v>
      </c>
      <c r="E298">
        <v>0</v>
      </c>
      <c r="F298">
        <v>0</v>
      </c>
      <c r="G298">
        <v>88.14</v>
      </c>
      <c r="H298">
        <v>127.31</v>
      </c>
      <c r="I298">
        <v>156.30000000000001</v>
      </c>
      <c r="J298">
        <v>197.04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5"/>
        <v>568.79</v>
      </c>
    </row>
    <row r="299" spans="1:17" x14ac:dyDescent="0.25">
      <c r="A299">
        <v>138</v>
      </c>
      <c r="B299" t="s">
        <v>121</v>
      </c>
      <c r="C299" t="s">
        <v>21</v>
      </c>
      <c r="D299" t="s">
        <v>93</v>
      </c>
      <c r="E299">
        <v>0</v>
      </c>
      <c r="F299">
        <v>0</v>
      </c>
      <c r="G299">
        <v>52.88</v>
      </c>
      <c r="H299">
        <v>229.15</v>
      </c>
      <c r="I299">
        <v>0</v>
      </c>
      <c r="J299">
        <v>118.21</v>
      </c>
      <c r="K299">
        <v>62.47</v>
      </c>
      <c r="L299">
        <v>0</v>
      </c>
      <c r="M299">
        <v>58.29</v>
      </c>
      <c r="N299">
        <v>95.39</v>
      </c>
      <c r="O299">
        <v>23.69</v>
      </c>
      <c r="P299">
        <v>38.15</v>
      </c>
      <c r="Q299">
        <f t="shared" si="5"/>
        <v>678.23</v>
      </c>
    </row>
    <row r="300" spans="1:17" x14ac:dyDescent="0.25">
      <c r="A300">
        <v>138</v>
      </c>
      <c r="B300" t="s">
        <v>121</v>
      </c>
      <c r="C300" t="s">
        <v>21</v>
      </c>
      <c r="D300" t="s">
        <v>55</v>
      </c>
      <c r="E300">
        <v>0</v>
      </c>
      <c r="F300">
        <v>0</v>
      </c>
      <c r="G300">
        <v>0</v>
      </c>
      <c r="H300">
        <v>358.06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5"/>
        <v>358.06</v>
      </c>
    </row>
    <row r="301" spans="1:17" x14ac:dyDescent="0.25">
      <c r="A301">
        <v>138</v>
      </c>
      <c r="B301" t="s">
        <v>121</v>
      </c>
      <c r="C301" t="s">
        <v>21</v>
      </c>
      <c r="D301" t="s">
        <v>57</v>
      </c>
      <c r="E301">
        <v>0</v>
      </c>
      <c r="F301">
        <v>0</v>
      </c>
      <c r="G301">
        <v>0</v>
      </c>
      <c r="H301">
        <v>79.540000000000006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5"/>
        <v>79.540000000000006</v>
      </c>
    </row>
    <row r="302" spans="1:17" x14ac:dyDescent="0.25">
      <c r="A302">
        <v>138</v>
      </c>
      <c r="B302" t="s">
        <v>121</v>
      </c>
      <c r="C302" t="s">
        <v>21</v>
      </c>
      <c r="D302" t="s">
        <v>130</v>
      </c>
      <c r="E302">
        <v>0</v>
      </c>
      <c r="F302">
        <v>0</v>
      </c>
      <c r="G302">
        <v>0</v>
      </c>
      <c r="H302">
        <v>71.61</v>
      </c>
      <c r="I302">
        <v>87.92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5"/>
        <v>159.53</v>
      </c>
    </row>
    <row r="303" spans="1:17" x14ac:dyDescent="0.25">
      <c r="A303">
        <v>138</v>
      </c>
      <c r="B303" t="s">
        <v>121</v>
      </c>
      <c r="C303" t="s">
        <v>21</v>
      </c>
      <c r="D303" t="s">
        <v>755</v>
      </c>
      <c r="E303">
        <v>0</v>
      </c>
      <c r="F303">
        <v>0</v>
      </c>
      <c r="G303">
        <v>0</v>
      </c>
      <c r="H303">
        <v>0</v>
      </c>
      <c r="I303">
        <v>234.45</v>
      </c>
      <c r="J303">
        <v>0</v>
      </c>
      <c r="K303">
        <v>156.19999999999999</v>
      </c>
      <c r="L303">
        <v>230.61</v>
      </c>
      <c r="M303">
        <v>0</v>
      </c>
      <c r="N303">
        <v>0</v>
      </c>
      <c r="O303">
        <v>0</v>
      </c>
      <c r="P303">
        <v>0</v>
      </c>
      <c r="Q303">
        <f t="shared" si="5"/>
        <v>621.26</v>
      </c>
    </row>
    <row r="304" spans="1:17" x14ac:dyDescent="0.25">
      <c r="A304">
        <v>138</v>
      </c>
      <c r="B304" t="s">
        <v>121</v>
      </c>
      <c r="C304" t="s">
        <v>21</v>
      </c>
      <c r="D304" t="s">
        <v>22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295.56</v>
      </c>
      <c r="K304">
        <v>156.19999999999999</v>
      </c>
      <c r="L304">
        <v>230.61</v>
      </c>
      <c r="M304">
        <v>291.5</v>
      </c>
      <c r="N304">
        <v>238.5</v>
      </c>
      <c r="O304">
        <v>118.48</v>
      </c>
      <c r="P304">
        <v>190.77</v>
      </c>
      <c r="Q304">
        <f t="shared" si="5"/>
        <v>1521.62</v>
      </c>
    </row>
    <row r="305" spans="1:17" x14ac:dyDescent="0.25">
      <c r="A305">
        <v>138</v>
      </c>
      <c r="B305" t="s">
        <v>121</v>
      </c>
      <c r="C305" t="s">
        <v>21</v>
      </c>
      <c r="D305" t="s">
        <v>107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110.84</v>
      </c>
      <c r="K305">
        <v>0</v>
      </c>
      <c r="L305">
        <v>0</v>
      </c>
      <c r="M305">
        <v>54.66</v>
      </c>
      <c r="N305">
        <v>268.31</v>
      </c>
      <c r="O305">
        <v>0</v>
      </c>
      <c r="P305">
        <v>0</v>
      </c>
      <c r="Q305">
        <f t="shared" si="5"/>
        <v>433.81</v>
      </c>
    </row>
    <row r="306" spans="1:17" x14ac:dyDescent="0.25">
      <c r="A306">
        <v>138</v>
      </c>
      <c r="B306" t="s">
        <v>121</v>
      </c>
      <c r="C306" t="s">
        <v>21</v>
      </c>
      <c r="D306" t="s">
        <v>131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98.52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5"/>
        <v>98.52</v>
      </c>
    </row>
    <row r="307" spans="1:17" x14ac:dyDescent="0.25">
      <c r="A307">
        <v>138</v>
      </c>
      <c r="B307" t="s">
        <v>121</v>
      </c>
      <c r="C307" t="s">
        <v>21</v>
      </c>
      <c r="D307" t="s">
        <v>132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156.19999999999999</v>
      </c>
      <c r="L307">
        <v>0</v>
      </c>
      <c r="M307">
        <v>145.75</v>
      </c>
      <c r="N307">
        <v>0</v>
      </c>
      <c r="O307">
        <v>0</v>
      </c>
      <c r="P307">
        <v>0</v>
      </c>
      <c r="Q307">
        <f t="shared" si="5"/>
        <v>301.95</v>
      </c>
    </row>
    <row r="308" spans="1:17" x14ac:dyDescent="0.25">
      <c r="A308">
        <v>138</v>
      </c>
      <c r="B308" t="s">
        <v>121</v>
      </c>
      <c r="C308" t="s">
        <v>21</v>
      </c>
      <c r="D308" t="s">
        <v>133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259.94</v>
      </c>
      <c r="L308">
        <v>0</v>
      </c>
      <c r="M308">
        <v>242.55</v>
      </c>
      <c r="N308">
        <v>317.51</v>
      </c>
      <c r="O308">
        <v>0</v>
      </c>
      <c r="P308">
        <v>95.24</v>
      </c>
      <c r="Q308">
        <f t="shared" si="5"/>
        <v>915.24</v>
      </c>
    </row>
    <row r="309" spans="1:17" x14ac:dyDescent="0.25">
      <c r="A309">
        <v>138</v>
      </c>
      <c r="B309" t="s">
        <v>121</v>
      </c>
      <c r="C309" t="s">
        <v>21</v>
      </c>
      <c r="D309" t="s">
        <v>119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230.61</v>
      </c>
      <c r="M309">
        <v>145.75</v>
      </c>
      <c r="N309">
        <v>0</v>
      </c>
      <c r="O309">
        <v>59.24</v>
      </c>
      <c r="P309">
        <v>0</v>
      </c>
      <c r="Q309">
        <f t="shared" si="5"/>
        <v>435.6</v>
      </c>
    </row>
    <row r="310" spans="1:17" x14ac:dyDescent="0.25">
      <c r="A310">
        <v>138</v>
      </c>
      <c r="B310" t="s">
        <v>121</v>
      </c>
      <c r="C310" t="s">
        <v>14</v>
      </c>
      <c r="D310" t="s">
        <v>725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58.29</v>
      </c>
      <c r="N310">
        <v>0</v>
      </c>
      <c r="O310">
        <v>0</v>
      </c>
      <c r="P310">
        <v>0</v>
      </c>
      <c r="Q310">
        <f t="shared" si="5"/>
        <v>58.29</v>
      </c>
    </row>
    <row r="311" spans="1:17" x14ac:dyDescent="0.25">
      <c r="A311">
        <v>138</v>
      </c>
      <c r="B311" t="s">
        <v>121</v>
      </c>
      <c r="C311" t="s">
        <v>14</v>
      </c>
      <c r="D311" t="s">
        <v>101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189.56</v>
      </c>
      <c r="P311">
        <v>0</v>
      </c>
      <c r="Q311">
        <f t="shared" si="5"/>
        <v>189.56</v>
      </c>
    </row>
    <row r="312" spans="1:17" x14ac:dyDescent="0.25">
      <c r="A312">
        <v>138</v>
      </c>
      <c r="B312" t="s">
        <v>121</v>
      </c>
      <c r="C312" t="s">
        <v>14</v>
      </c>
      <c r="D312" t="s">
        <v>707</v>
      </c>
      <c r="E312">
        <v>0</v>
      </c>
      <c r="F312">
        <v>0</v>
      </c>
      <c r="G312">
        <v>49.58</v>
      </c>
      <c r="H312">
        <v>85.93</v>
      </c>
      <c r="I312">
        <v>0</v>
      </c>
      <c r="J312">
        <v>0</v>
      </c>
      <c r="K312">
        <v>70.290000000000006</v>
      </c>
      <c r="L312">
        <v>76.87</v>
      </c>
      <c r="M312">
        <v>0</v>
      </c>
      <c r="N312">
        <v>107.32</v>
      </c>
      <c r="O312">
        <v>23.69</v>
      </c>
      <c r="P312">
        <v>0</v>
      </c>
      <c r="Q312">
        <f t="shared" si="5"/>
        <v>413.68</v>
      </c>
    </row>
    <row r="313" spans="1:17" x14ac:dyDescent="0.25">
      <c r="A313">
        <v>138</v>
      </c>
      <c r="B313" t="s">
        <v>121</v>
      </c>
      <c r="C313" t="s">
        <v>14</v>
      </c>
      <c r="D313" t="s">
        <v>29</v>
      </c>
      <c r="E313">
        <v>0</v>
      </c>
      <c r="F313">
        <v>0</v>
      </c>
      <c r="G313">
        <v>0</v>
      </c>
      <c r="H313">
        <v>0</v>
      </c>
      <c r="I313">
        <v>78.150000000000006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35.770000000000003</v>
      </c>
      <c r="Q313">
        <f t="shared" si="5"/>
        <v>113.92000000000002</v>
      </c>
    </row>
    <row r="314" spans="1:17" x14ac:dyDescent="0.25">
      <c r="A314">
        <v>138</v>
      </c>
      <c r="B314" t="s">
        <v>121</v>
      </c>
      <c r="C314" t="s">
        <v>14</v>
      </c>
      <c r="D314" t="s">
        <v>94</v>
      </c>
      <c r="E314">
        <v>0</v>
      </c>
      <c r="F314">
        <v>208.13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5"/>
        <v>208.13</v>
      </c>
    </row>
    <row r="315" spans="1:17" x14ac:dyDescent="0.25">
      <c r="A315">
        <v>138</v>
      </c>
      <c r="B315" t="s">
        <v>121</v>
      </c>
      <c r="C315" t="s">
        <v>14</v>
      </c>
      <c r="D315" t="s">
        <v>741</v>
      </c>
      <c r="E315">
        <v>0</v>
      </c>
      <c r="F315">
        <v>0</v>
      </c>
      <c r="G315">
        <v>0</v>
      </c>
      <c r="H315">
        <v>81.16</v>
      </c>
      <c r="I315">
        <v>78.150000000000006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5"/>
        <v>159.31</v>
      </c>
    </row>
    <row r="316" spans="1:17" x14ac:dyDescent="0.25">
      <c r="A316">
        <v>138</v>
      </c>
      <c r="B316" t="s">
        <v>121</v>
      </c>
      <c r="C316" t="s">
        <v>14</v>
      </c>
      <c r="D316" t="s">
        <v>710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49.37</v>
      </c>
      <c r="P316">
        <v>123.99</v>
      </c>
      <c r="Q316">
        <f t="shared" si="5"/>
        <v>173.35999999999999</v>
      </c>
    </row>
    <row r="317" spans="1:17" x14ac:dyDescent="0.25">
      <c r="A317">
        <v>138</v>
      </c>
      <c r="B317" t="s">
        <v>121</v>
      </c>
      <c r="C317" t="s">
        <v>14</v>
      </c>
      <c r="D317" t="s">
        <v>731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52.07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5"/>
        <v>52.07</v>
      </c>
    </row>
    <row r="318" spans="1:17" x14ac:dyDescent="0.25">
      <c r="A318">
        <v>138</v>
      </c>
      <c r="B318" t="s">
        <v>121</v>
      </c>
      <c r="C318" t="s">
        <v>14</v>
      </c>
      <c r="D318" t="s">
        <v>103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52.07</v>
      </c>
      <c r="L318">
        <v>0</v>
      </c>
      <c r="M318">
        <v>97.17</v>
      </c>
      <c r="N318">
        <v>79.5</v>
      </c>
      <c r="O318">
        <v>22.22</v>
      </c>
      <c r="P318">
        <v>71.540000000000006</v>
      </c>
      <c r="Q318">
        <f t="shared" si="5"/>
        <v>322.5</v>
      </c>
    </row>
    <row r="319" spans="1:17" x14ac:dyDescent="0.25">
      <c r="A319">
        <v>138</v>
      </c>
      <c r="B319" t="s">
        <v>121</v>
      </c>
      <c r="C319" t="s">
        <v>14</v>
      </c>
      <c r="D319" t="s">
        <v>134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145.75</v>
      </c>
      <c r="N319">
        <v>238.5</v>
      </c>
      <c r="O319">
        <v>118.48</v>
      </c>
      <c r="P319">
        <v>190.77</v>
      </c>
      <c r="Q319">
        <f t="shared" si="5"/>
        <v>693.5</v>
      </c>
    </row>
    <row r="320" spans="1:17" x14ac:dyDescent="0.25">
      <c r="A320">
        <v>138</v>
      </c>
      <c r="B320" t="s">
        <v>121</v>
      </c>
      <c r="C320" t="s">
        <v>14</v>
      </c>
      <c r="D320" t="s">
        <v>135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291.5</v>
      </c>
      <c r="N320">
        <v>476.99</v>
      </c>
      <c r="O320">
        <v>59.24</v>
      </c>
      <c r="P320">
        <v>333.85</v>
      </c>
      <c r="Q320">
        <f t="shared" si="5"/>
        <v>1161.58</v>
      </c>
    </row>
    <row r="321" spans="1:17" x14ac:dyDescent="0.25">
      <c r="A321">
        <v>138</v>
      </c>
      <c r="B321" t="s">
        <v>121</v>
      </c>
      <c r="C321" t="s">
        <v>14</v>
      </c>
      <c r="D321" t="s">
        <v>136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5"/>
        <v>0</v>
      </c>
    </row>
    <row r="322" spans="1:17" x14ac:dyDescent="0.25">
      <c r="A322">
        <v>138</v>
      </c>
      <c r="B322" t="s">
        <v>121</v>
      </c>
      <c r="C322" t="s">
        <v>14</v>
      </c>
      <c r="D322" t="s">
        <v>748</v>
      </c>
      <c r="E322">
        <v>0</v>
      </c>
      <c r="F322">
        <v>277.51</v>
      </c>
      <c r="G322">
        <v>264.43</v>
      </c>
      <c r="H322">
        <v>127.31</v>
      </c>
      <c r="I322">
        <v>156.30000000000001</v>
      </c>
      <c r="J322">
        <v>197.04</v>
      </c>
      <c r="K322">
        <v>104.14</v>
      </c>
      <c r="L322">
        <v>0</v>
      </c>
      <c r="M322">
        <v>194.35</v>
      </c>
      <c r="N322">
        <v>318.02</v>
      </c>
      <c r="O322">
        <v>59.24</v>
      </c>
      <c r="P322">
        <v>381.54</v>
      </c>
      <c r="Q322">
        <f t="shared" si="5"/>
        <v>2079.88</v>
      </c>
    </row>
    <row r="323" spans="1:17" x14ac:dyDescent="0.25">
      <c r="A323">
        <v>138</v>
      </c>
      <c r="B323" t="s">
        <v>121</v>
      </c>
      <c r="C323" t="s">
        <v>14</v>
      </c>
      <c r="D323" t="s">
        <v>137</v>
      </c>
      <c r="E323">
        <v>0</v>
      </c>
      <c r="F323">
        <v>0</v>
      </c>
      <c r="G323">
        <v>0</v>
      </c>
      <c r="H323">
        <v>0</v>
      </c>
      <c r="I323">
        <v>78.150000000000006</v>
      </c>
      <c r="J323">
        <v>394.08</v>
      </c>
      <c r="K323">
        <v>104.14</v>
      </c>
      <c r="L323">
        <v>153.74</v>
      </c>
      <c r="M323">
        <v>97.17</v>
      </c>
      <c r="N323">
        <v>159</v>
      </c>
      <c r="O323">
        <v>78.989999999999995</v>
      </c>
      <c r="P323">
        <v>127.18</v>
      </c>
      <c r="Q323">
        <f t="shared" ref="Q323:Q386" si="6">SUM(E323:P323)</f>
        <v>1192.45</v>
      </c>
    </row>
    <row r="324" spans="1:17" x14ac:dyDescent="0.25">
      <c r="A324">
        <v>138</v>
      </c>
      <c r="B324" t="s">
        <v>121</v>
      </c>
      <c r="C324" t="s">
        <v>14</v>
      </c>
      <c r="D324" t="s">
        <v>747</v>
      </c>
      <c r="E324">
        <v>0</v>
      </c>
      <c r="F324">
        <v>138.75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6"/>
        <v>138.75</v>
      </c>
    </row>
    <row r="325" spans="1:17" x14ac:dyDescent="0.25">
      <c r="A325">
        <v>138</v>
      </c>
      <c r="B325" t="s">
        <v>121</v>
      </c>
      <c r="C325" t="s">
        <v>14</v>
      </c>
      <c r="D325" t="s">
        <v>732</v>
      </c>
      <c r="E325">
        <v>0</v>
      </c>
      <c r="F325">
        <v>138.75</v>
      </c>
      <c r="G325">
        <v>0</v>
      </c>
      <c r="H325">
        <v>0</v>
      </c>
      <c r="I325">
        <v>390.78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6"/>
        <v>529.53</v>
      </c>
    </row>
    <row r="326" spans="1:17" x14ac:dyDescent="0.25">
      <c r="A326">
        <v>138</v>
      </c>
      <c r="B326" t="s">
        <v>138</v>
      </c>
      <c r="C326" t="s">
        <v>27</v>
      </c>
      <c r="D326" t="s">
        <v>45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6"/>
        <v>0</v>
      </c>
    </row>
    <row r="327" spans="1:17" x14ac:dyDescent="0.25">
      <c r="A327">
        <v>138</v>
      </c>
      <c r="B327" t="s">
        <v>138</v>
      </c>
      <c r="C327" t="s">
        <v>27</v>
      </c>
      <c r="D327" t="s">
        <v>96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6"/>
        <v>0</v>
      </c>
    </row>
    <row r="328" spans="1:17" x14ac:dyDescent="0.25">
      <c r="A328">
        <v>138</v>
      </c>
      <c r="B328" t="s">
        <v>139</v>
      </c>
      <c r="C328" t="s">
        <v>64</v>
      </c>
      <c r="D328" t="s">
        <v>65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6482.43</v>
      </c>
      <c r="P328">
        <v>0</v>
      </c>
      <c r="Q328">
        <f t="shared" si="6"/>
        <v>6482.43</v>
      </c>
    </row>
    <row r="329" spans="1:17" x14ac:dyDescent="0.25">
      <c r="A329">
        <v>138</v>
      </c>
      <c r="B329" t="s">
        <v>139</v>
      </c>
      <c r="C329" t="s">
        <v>21</v>
      </c>
      <c r="D329" t="s">
        <v>756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38.93</v>
      </c>
      <c r="N329">
        <v>0</v>
      </c>
      <c r="O329">
        <v>0</v>
      </c>
      <c r="P329">
        <v>0</v>
      </c>
      <c r="Q329">
        <f t="shared" si="6"/>
        <v>38.93</v>
      </c>
    </row>
    <row r="330" spans="1:17" x14ac:dyDescent="0.25">
      <c r="A330">
        <v>138</v>
      </c>
      <c r="B330" t="s">
        <v>139</v>
      </c>
      <c r="C330" t="s">
        <v>14</v>
      </c>
      <c r="D330" t="s">
        <v>73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37.4</v>
      </c>
      <c r="N330">
        <v>0</v>
      </c>
      <c r="O330">
        <v>0</v>
      </c>
      <c r="P330">
        <v>0</v>
      </c>
      <c r="Q330">
        <f t="shared" si="6"/>
        <v>37.4</v>
      </c>
    </row>
    <row r="331" spans="1:17" x14ac:dyDescent="0.25">
      <c r="A331">
        <v>138</v>
      </c>
      <c r="B331" t="s">
        <v>757</v>
      </c>
      <c r="C331" t="s">
        <v>14</v>
      </c>
      <c r="D331" t="s">
        <v>140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7.31</v>
      </c>
      <c r="P331">
        <v>0</v>
      </c>
      <c r="Q331">
        <f t="shared" si="6"/>
        <v>7.31</v>
      </c>
    </row>
    <row r="332" spans="1:17" x14ac:dyDescent="0.25">
      <c r="A332">
        <v>138</v>
      </c>
      <c r="B332" t="s">
        <v>758</v>
      </c>
      <c r="C332" t="s">
        <v>14</v>
      </c>
      <c r="D332" t="s">
        <v>726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35.08</v>
      </c>
      <c r="P332">
        <v>0</v>
      </c>
      <c r="Q332">
        <f t="shared" si="6"/>
        <v>35.08</v>
      </c>
    </row>
    <row r="333" spans="1:17" x14ac:dyDescent="0.25">
      <c r="A333">
        <v>138</v>
      </c>
      <c r="B333" t="s">
        <v>758</v>
      </c>
      <c r="C333" t="s">
        <v>14</v>
      </c>
      <c r="D333" t="s">
        <v>73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141.21</v>
      </c>
      <c r="O333">
        <v>35.08</v>
      </c>
      <c r="P333">
        <v>112.95</v>
      </c>
      <c r="Q333">
        <f t="shared" si="6"/>
        <v>289.24</v>
      </c>
    </row>
    <row r="334" spans="1:17" x14ac:dyDescent="0.25">
      <c r="A334">
        <v>138</v>
      </c>
      <c r="B334" t="s">
        <v>141</v>
      </c>
      <c r="C334" t="s">
        <v>27</v>
      </c>
      <c r="D334" t="s">
        <v>45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6"/>
        <v>0</v>
      </c>
    </row>
    <row r="335" spans="1:17" x14ac:dyDescent="0.25">
      <c r="A335">
        <v>138</v>
      </c>
      <c r="B335" t="s">
        <v>142</v>
      </c>
      <c r="C335" t="s">
        <v>21</v>
      </c>
      <c r="D335" t="s">
        <v>143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91.15</v>
      </c>
      <c r="N335">
        <v>0</v>
      </c>
      <c r="O335">
        <v>0</v>
      </c>
      <c r="P335">
        <v>0</v>
      </c>
      <c r="Q335">
        <f t="shared" si="6"/>
        <v>91.15</v>
      </c>
    </row>
    <row r="336" spans="1:17" x14ac:dyDescent="0.25">
      <c r="A336">
        <v>138</v>
      </c>
      <c r="B336" t="s">
        <v>142</v>
      </c>
      <c r="C336" t="s">
        <v>21</v>
      </c>
      <c r="D336" t="s">
        <v>144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1368.75</v>
      </c>
      <c r="N336">
        <v>0</v>
      </c>
      <c r="O336">
        <v>0</v>
      </c>
      <c r="P336">
        <v>0</v>
      </c>
      <c r="Q336">
        <f t="shared" si="6"/>
        <v>1368.75</v>
      </c>
    </row>
    <row r="337" spans="1:17" x14ac:dyDescent="0.25">
      <c r="A337">
        <v>138</v>
      </c>
      <c r="B337" t="s">
        <v>142</v>
      </c>
      <c r="C337" t="s">
        <v>21</v>
      </c>
      <c r="D337" t="s">
        <v>22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43.77</v>
      </c>
      <c r="N337">
        <v>0</v>
      </c>
      <c r="O337">
        <v>0</v>
      </c>
      <c r="P337">
        <v>0</v>
      </c>
      <c r="Q337">
        <f t="shared" si="6"/>
        <v>43.77</v>
      </c>
    </row>
    <row r="338" spans="1:17" x14ac:dyDescent="0.25">
      <c r="A338">
        <v>138</v>
      </c>
      <c r="B338" t="s">
        <v>142</v>
      </c>
      <c r="C338" t="s">
        <v>21</v>
      </c>
      <c r="D338" t="s">
        <v>756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45.58</v>
      </c>
      <c r="N338">
        <v>0</v>
      </c>
      <c r="O338">
        <v>0</v>
      </c>
      <c r="P338">
        <v>0</v>
      </c>
      <c r="Q338">
        <f t="shared" si="6"/>
        <v>45.58</v>
      </c>
    </row>
    <row r="339" spans="1:17" x14ac:dyDescent="0.25">
      <c r="A339">
        <v>138</v>
      </c>
      <c r="B339" t="s">
        <v>142</v>
      </c>
      <c r="C339" t="s">
        <v>14</v>
      </c>
      <c r="D339" t="s">
        <v>101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28.64</v>
      </c>
      <c r="Q339">
        <f t="shared" si="6"/>
        <v>28.64</v>
      </c>
    </row>
    <row r="340" spans="1:17" x14ac:dyDescent="0.25">
      <c r="A340">
        <v>138</v>
      </c>
      <c r="B340" t="s">
        <v>142</v>
      </c>
      <c r="C340" t="s">
        <v>14</v>
      </c>
      <c r="D340" t="s">
        <v>73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71.62</v>
      </c>
      <c r="O340">
        <v>0</v>
      </c>
      <c r="P340">
        <v>28.64</v>
      </c>
      <c r="Q340">
        <f t="shared" si="6"/>
        <v>100.26</v>
      </c>
    </row>
    <row r="341" spans="1:17" x14ac:dyDescent="0.25">
      <c r="A341">
        <v>138</v>
      </c>
      <c r="B341" t="s">
        <v>759</v>
      </c>
      <c r="C341" t="s">
        <v>14</v>
      </c>
      <c r="D341" t="s">
        <v>73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99.24</v>
      </c>
      <c r="N341">
        <v>0</v>
      </c>
      <c r="O341">
        <v>40.340000000000003</v>
      </c>
      <c r="P341">
        <v>0</v>
      </c>
      <c r="Q341">
        <f t="shared" si="6"/>
        <v>139.57999999999998</v>
      </c>
    </row>
    <row r="342" spans="1:17" x14ac:dyDescent="0.25">
      <c r="A342">
        <v>14</v>
      </c>
      <c r="B342" t="s">
        <v>145</v>
      </c>
      <c r="C342" t="s">
        <v>21</v>
      </c>
      <c r="D342" t="s">
        <v>760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146.43</v>
      </c>
      <c r="K342">
        <v>127.55</v>
      </c>
      <c r="L342">
        <v>137.03</v>
      </c>
      <c r="M342">
        <v>194.94</v>
      </c>
      <c r="N342">
        <v>277.2</v>
      </c>
      <c r="O342">
        <v>163.59</v>
      </c>
      <c r="P342">
        <v>78.87</v>
      </c>
      <c r="Q342">
        <f t="shared" si="6"/>
        <v>1125.6100000000001</v>
      </c>
    </row>
    <row r="343" spans="1:17" x14ac:dyDescent="0.25">
      <c r="A343">
        <v>14</v>
      </c>
      <c r="B343" t="s">
        <v>145</v>
      </c>
      <c r="C343" t="s">
        <v>21</v>
      </c>
      <c r="D343" t="s">
        <v>761</v>
      </c>
      <c r="E343">
        <v>0</v>
      </c>
      <c r="F343">
        <v>0</v>
      </c>
      <c r="G343">
        <v>180.47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6"/>
        <v>180.47</v>
      </c>
    </row>
    <row r="344" spans="1:17" x14ac:dyDescent="0.25">
      <c r="A344">
        <v>14</v>
      </c>
      <c r="B344" t="s">
        <v>145</v>
      </c>
      <c r="C344" t="s">
        <v>14</v>
      </c>
      <c r="D344" t="s">
        <v>72</v>
      </c>
      <c r="E344">
        <v>125.41</v>
      </c>
      <c r="F344">
        <v>117.33</v>
      </c>
      <c r="G344">
        <v>0</v>
      </c>
      <c r="H344">
        <v>0</v>
      </c>
      <c r="I344">
        <v>0</v>
      </c>
      <c r="J344">
        <v>99.44</v>
      </c>
      <c r="K344">
        <v>173.23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6"/>
        <v>515.41</v>
      </c>
    </row>
    <row r="345" spans="1:17" x14ac:dyDescent="0.25">
      <c r="A345">
        <v>14</v>
      </c>
      <c r="B345" t="s">
        <v>145</v>
      </c>
      <c r="C345" t="s">
        <v>14</v>
      </c>
      <c r="D345" t="s">
        <v>762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6"/>
        <v>0</v>
      </c>
    </row>
    <row r="346" spans="1:17" x14ac:dyDescent="0.25">
      <c r="A346">
        <v>14</v>
      </c>
      <c r="B346" t="s">
        <v>145</v>
      </c>
      <c r="C346" t="s">
        <v>14</v>
      </c>
      <c r="D346" t="s">
        <v>29</v>
      </c>
      <c r="E346">
        <v>0</v>
      </c>
      <c r="F346">
        <v>43.19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6"/>
        <v>43.19</v>
      </c>
    </row>
    <row r="347" spans="1:17" x14ac:dyDescent="0.25">
      <c r="A347">
        <v>14</v>
      </c>
      <c r="B347" t="s">
        <v>145</v>
      </c>
      <c r="C347" t="s">
        <v>14</v>
      </c>
      <c r="D347" t="s">
        <v>741</v>
      </c>
      <c r="E347">
        <v>62.7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6"/>
        <v>62.7</v>
      </c>
    </row>
    <row r="348" spans="1:17" x14ac:dyDescent="0.25">
      <c r="A348">
        <v>14</v>
      </c>
      <c r="B348" t="s">
        <v>145</v>
      </c>
      <c r="C348" t="s">
        <v>14</v>
      </c>
      <c r="D348" t="s">
        <v>31</v>
      </c>
      <c r="E348">
        <v>0</v>
      </c>
      <c r="F348">
        <v>42.33</v>
      </c>
      <c r="G348">
        <v>0</v>
      </c>
      <c r="H348">
        <v>0</v>
      </c>
      <c r="I348">
        <v>0</v>
      </c>
      <c r="J348">
        <v>0</v>
      </c>
      <c r="K348">
        <v>63.77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6"/>
        <v>106.1</v>
      </c>
    </row>
    <row r="349" spans="1:17" x14ac:dyDescent="0.25">
      <c r="A349">
        <v>14</v>
      </c>
      <c r="B349" t="s">
        <v>146</v>
      </c>
      <c r="C349" t="s">
        <v>17</v>
      </c>
      <c r="D349" t="s">
        <v>706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6"/>
        <v>0</v>
      </c>
    </row>
    <row r="350" spans="1:17" x14ac:dyDescent="0.25">
      <c r="A350">
        <v>14</v>
      </c>
      <c r="B350" t="s">
        <v>146</v>
      </c>
      <c r="C350" t="s">
        <v>27</v>
      </c>
      <c r="D350" t="s">
        <v>763</v>
      </c>
      <c r="E350">
        <v>0</v>
      </c>
      <c r="F350">
        <v>0</v>
      </c>
      <c r="G350">
        <v>57.76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6"/>
        <v>57.76</v>
      </c>
    </row>
    <row r="351" spans="1:17" x14ac:dyDescent="0.25">
      <c r="A351">
        <v>14</v>
      </c>
      <c r="B351" t="s">
        <v>146</v>
      </c>
      <c r="C351" t="s">
        <v>27</v>
      </c>
      <c r="D351" t="s">
        <v>723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83.16</v>
      </c>
      <c r="O351">
        <v>0</v>
      </c>
      <c r="P351">
        <v>0</v>
      </c>
      <c r="Q351">
        <f t="shared" si="6"/>
        <v>83.16</v>
      </c>
    </row>
    <row r="352" spans="1:17" x14ac:dyDescent="0.25">
      <c r="A352">
        <v>14</v>
      </c>
      <c r="B352" t="s">
        <v>146</v>
      </c>
      <c r="C352" t="s">
        <v>21</v>
      </c>
      <c r="D352" t="s">
        <v>760</v>
      </c>
      <c r="E352">
        <v>0</v>
      </c>
      <c r="F352">
        <v>0</v>
      </c>
      <c r="G352">
        <v>0</v>
      </c>
      <c r="H352">
        <v>0</v>
      </c>
      <c r="I352">
        <v>74.010000000000005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6"/>
        <v>74.010000000000005</v>
      </c>
    </row>
    <row r="353" spans="1:17" x14ac:dyDescent="0.25">
      <c r="A353">
        <v>14</v>
      </c>
      <c r="B353" t="s">
        <v>146</v>
      </c>
      <c r="C353" t="s">
        <v>21</v>
      </c>
      <c r="D353" t="s">
        <v>761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327.18</v>
      </c>
      <c r="P353">
        <v>0</v>
      </c>
      <c r="Q353">
        <f t="shared" si="6"/>
        <v>327.18</v>
      </c>
    </row>
    <row r="354" spans="1:17" x14ac:dyDescent="0.25">
      <c r="A354">
        <v>14</v>
      </c>
      <c r="B354" t="s">
        <v>146</v>
      </c>
      <c r="C354" t="s">
        <v>14</v>
      </c>
      <c r="D354" t="s">
        <v>724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77.95</v>
      </c>
      <c r="O354">
        <v>0</v>
      </c>
      <c r="P354">
        <v>189.29</v>
      </c>
      <c r="Q354">
        <f t="shared" si="6"/>
        <v>267.24</v>
      </c>
    </row>
    <row r="355" spans="1:17" x14ac:dyDescent="0.25">
      <c r="A355">
        <v>14</v>
      </c>
      <c r="B355" t="s">
        <v>146</v>
      </c>
      <c r="C355" t="s">
        <v>14</v>
      </c>
      <c r="D355" t="s">
        <v>72</v>
      </c>
      <c r="E355">
        <v>0</v>
      </c>
      <c r="F355">
        <v>0</v>
      </c>
      <c r="G355">
        <v>0</v>
      </c>
      <c r="H355">
        <v>169.42</v>
      </c>
      <c r="I355">
        <v>0</v>
      </c>
      <c r="J355">
        <v>0</v>
      </c>
      <c r="K355">
        <v>0</v>
      </c>
      <c r="L355">
        <v>55.84</v>
      </c>
      <c r="M355">
        <v>0</v>
      </c>
      <c r="N355">
        <v>0</v>
      </c>
      <c r="O355">
        <v>133.31</v>
      </c>
      <c r="P355">
        <v>192.82</v>
      </c>
      <c r="Q355">
        <f t="shared" si="6"/>
        <v>551.39</v>
      </c>
    </row>
    <row r="356" spans="1:17" x14ac:dyDescent="0.25">
      <c r="A356">
        <v>14</v>
      </c>
      <c r="B356" t="s">
        <v>146</v>
      </c>
      <c r="C356" t="s">
        <v>14</v>
      </c>
      <c r="D356" t="s">
        <v>764</v>
      </c>
      <c r="E356">
        <v>0</v>
      </c>
      <c r="F356">
        <v>0</v>
      </c>
      <c r="G356">
        <v>57.76</v>
      </c>
      <c r="H356">
        <v>62.36</v>
      </c>
      <c r="I356">
        <v>59.21</v>
      </c>
      <c r="J356">
        <v>0</v>
      </c>
      <c r="K356">
        <v>0</v>
      </c>
      <c r="L356">
        <v>65.78</v>
      </c>
      <c r="M356">
        <v>0</v>
      </c>
      <c r="N356">
        <v>0</v>
      </c>
      <c r="O356">
        <v>0</v>
      </c>
      <c r="P356">
        <v>0</v>
      </c>
      <c r="Q356">
        <f t="shared" si="6"/>
        <v>245.11</v>
      </c>
    </row>
    <row r="357" spans="1:17" x14ac:dyDescent="0.25">
      <c r="A357">
        <v>14</v>
      </c>
      <c r="B357" t="s">
        <v>146</v>
      </c>
      <c r="C357" t="s">
        <v>14</v>
      </c>
      <c r="D357" t="s">
        <v>29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37.86</v>
      </c>
      <c r="Q357">
        <f t="shared" si="6"/>
        <v>37.86</v>
      </c>
    </row>
    <row r="358" spans="1:17" x14ac:dyDescent="0.25">
      <c r="A358">
        <v>14</v>
      </c>
      <c r="B358" t="s">
        <v>146</v>
      </c>
      <c r="C358" t="s">
        <v>14</v>
      </c>
      <c r="D358" t="s">
        <v>741</v>
      </c>
      <c r="E358">
        <v>0</v>
      </c>
      <c r="F358">
        <v>38.869999999999997</v>
      </c>
      <c r="G358">
        <v>0</v>
      </c>
      <c r="H358">
        <v>0</v>
      </c>
      <c r="I358">
        <v>0</v>
      </c>
      <c r="J358">
        <v>70.290000000000006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40.22</v>
      </c>
      <c r="Q358">
        <f t="shared" si="6"/>
        <v>149.38</v>
      </c>
    </row>
    <row r="359" spans="1:17" x14ac:dyDescent="0.25">
      <c r="A359">
        <v>14</v>
      </c>
      <c r="B359" t="s">
        <v>146</v>
      </c>
      <c r="C359" t="s">
        <v>14</v>
      </c>
      <c r="D359" t="s">
        <v>36</v>
      </c>
      <c r="E359">
        <v>0</v>
      </c>
      <c r="F359">
        <v>0</v>
      </c>
      <c r="G359">
        <v>57.76</v>
      </c>
      <c r="H359">
        <v>0</v>
      </c>
      <c r="I359">
        <v>0</v>
      </c>
      <c r="J359">
        <v>0</v>
      </c>
      <c r="K359">
        <v>0</v>
      </c>
      <c r="L359">
        <v>68.48</v>
      </c>
      <c r="M359">
        <v>0</v>
      </c>
      <c r="N359">
        <v>0</v>
      </c>
      <c r="O359">
        <v>0</v>
      </c>
      <c r="P359">
        <v>0</v>
      </c>
      <c r="Q359">
        <f t="shared" si="6"/>
        <v>126.24000000000001</v>
      </c>
    </row>
    <row r="360" spans="1:17" x14ac:dyDescent="0.25">
      <c r="A360">
        <v>14</v>
      </c>
      <c r="B360" t="s">
        <v>146</v>
      </c>
      <c r="C360" t="s">
        <v>14</v>
      </c>
      <c r="D360" t="s">
        <v>134</v>
      </c>
      <c r="E360">
        <v>0</v>
      </c>
      <c r="F360">
        <v>51.83</v>
      </c>
      <c r="G360">
        <v>0</v>
      </c>
      <c r="H360">
        <v>83.16</v>
      </c>
      <c r="I360">
        <v>74.010000000000005</v>
      </c>
      <c r="J360">
        <v>87.86</v>
      </c>
      <c r="K360">
        <v>0</v>
      </c>
      <c r="L360">
        <v>0</v>
      </c>
      <c r="M360">
        <v>0</v>
      </c>
      <c r="N360">
        <v>103.95</v>
      </c>
      <c r="O360">
        <v>65.44</v>
      </c>
      <c r="P360">
        <v>0</v>
      </c>
      <c r="Q360">
        <f t="shared" si="6"/>
        <v>466.25</v>
      </c>
    </row>
    <row r="361" spans="1:17" x14ac:dyDescent="0.25">
      <c r="A361">
        <v>14</v>
      </c>
      <c r="B361" t="s">
        <v>146</v>
      </c>
      <c r="C361" t="s">
        <v>14</v>
      </c>
      <c r="D361" t="s">
        <v>135</v>
      </c>
      <c r="E361">
        <v>0</v>
      </c>
      <c r="F361">
        <v>0</v>
      </c>
      <c r="G361">
        <v>72.19</v>
      </c>
      <c r="H361">
        <v>0</v>
      </c>
      <c r="I361">
        <v>74.010000000000005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65.44</v>
      </c>
      <c r="P361">
        <v>0</v>
      </c>
      <c r="Q361">
        <f t="shared" si="6"/>
        <v>211.64</v>
      </c>
    </row>
    <row r="362" spans="1:17" x14ac:dyDescent="0.25">
      <c r="A362">
        <v>14</v>
      </c>
      <c r="B362" t="s">
        <v>146</v>
      </c>
      <c r="C362" t="s">
        <v>14</v>
      </c>
      <c r="D362" t="s">
        <v>31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65.88</v>
      </c>
      <c r="K362">
        <v>0</v>
      </c>
      <c r="L362">
        <v>0</v>
      </c>
      <c r="M362">
        <v>187.15</v>
      </c>
      <c r="N362">
        <v>0</v>
      </c>
      <c r="O362">
        <v>52.35</v>
      </c>
      <c r="P362">
        <v>42.59</v>
      </c>
      <c r="Q362">
        <f t="shared" si="6"/>
        <v>347.97</v>
      </c>
    </row>
    <row r="363" spans="1:17" x14ac:dyDescent="0.25">
      <c r="A363">
        <v>14</v>
      </c>
      <c r="B363" t="s">
        <v>147</v>
      </c>
      <c r="C363" t="s">
        <v>14</v>
      </c>
      <c r="D363" t="s">
        <v>134</v>
      </c>
      <c r="E363">
        <v>0</v>
      </c>
      <c r="F363">
        <v>0</v>
      </c>
      <c r="G363">
        <v>72.19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65.44</v>
      </c>
      <c r="P363">
        <v>0</v>
      </c>
      <c r="Q363">
        <f t="shared" si="6"/>
        <v>137.63</v>
      </c>
    </row>
    <row r="364" spans="1:17" x14ac:dyDescent="0.25">
      <c r="A364">
        <v>14</v>
      </c>
      <c r="B364" t="s">
        <v>148</v>
      </c>
      <c r="C364" t="s">
        <v>17</v>
      </c>
      <c r="D364" t="s">
        <v>706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6"/>
        <v>0</v>
      </c>
    </row>
    <row r="365" spans="1:17" x14ac:dyDescent="0.25">
      <c r="A365">
        <v>14</v>
      </c>
      <c r="B365" t="s">
        <v>148</v>
      </c>
      <c r="C365" t="s">
        <v>27</v>
      </c>
      <c r="D365" t="s">
        <v>765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51.97</v>
      </c>
      <c r="O365">
        <v>0</v>
      </c>
      <c r="P365">
        <v>0</v>
      </c>
      <c r="Q365">
        <f t="shared" si="6"/>
        <v>51.97</v>
      </c>
    </row>
    <row r="366" spans="1:17" x14ac:dyDescent="0.25">
      <c r="A366">
        <v>14</v>
      </c>
      <c r="B366" t="s">
        <v>148</v>
      </c>
      <c r="C366" t="s">
        <v>21</v>
      </c>
      <c r="D366" t="s">
        <v>760</v>
      </c>
      <c r="E366">
        <v>0</v>
      </c>
      <c r="F366">
        <v>0</v>
      </c>
      <c r="G366">
        <v>0</v>
      </c>
      <c r="H366">
        <v>0</v>
      </c>
      <c r="I366">
        <v>111.02</v>
      </c>
      <c r="J366">
        <v>0</v>
      </c>
      <c r="K366">
        <v>0</v>
      </c>
      <c r="L366">
        <v>0</v>
      </c>
      <c r="M366">
        <v>194.83</v>
      </c>
      <c r="N366">
        <v>0</v>
      </c>
      <c r="O366">
        <v>82.46</v>
      </c>
      <c r="P366">
        <v>0</v>
      </c>
      <c r="Q366">
        <f t="shared" si="6"/>
        <v>388.31</v>
      </c>
    </row>
    <row r="367" spans="1:17" x14ac:dyDescent="0.25">
      <c r="A367">
        <v>17</v>
      </c>
      <c r="B367" t="s">
        <v>766</v>
      </c>
      <c r="C367" t="s">
        <v>14</v>
      </c>
      <c r="D367" t="s">
        <v>741</v>
      </c>
      <c r="E367">
        <v>0</v>
      </c>
      <c r="F367">
        <v>0</v>
      </c>
      <c r="G367">
        <v>74.989999999999995</v>
      </c>
      <c r="H367">
        <v>15.81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6"/>
        <v>90.8</v>
      </c>
    </row>
    <row r="368" spans="1:17" x14ac:dyDescent="0.25">
      <c r="A368">
        <v>17</v>
      </c>
      <c r="B368" t="s">
        <v>766</v>
      </c>
      <c r="C368" t="s">
        <v>14</v>
      </c>
      <c r="D368" t="s">
        <v>105</v>
      </c>
      <c r="E368">
        <v>28.32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6"/>
        <v>28.32</v>
      </c>
    </row>
    <row r="369" spans="1:17" x14ac:dyDescent="0.25">
      <c r="A369">
        <v>17</v>
      </c>
      <c r="B369" t="s">
        <v>767</v>
      </c>
      <c r="C369" t="s">
        <v>21</v>
      </c>
      <c r="D369" t="s">
        <v>69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33.4</v>
      </c>
      <c r="N369">
        <v>0</v>
      </c>
      <c r="O369">
        <v>0</v>
      </c>
      <c r="P369">
        <v>0</v>
      </c>
      <c r="Q369">
        <f t="shared" si="6"/>
        <v>33.4</v>
      </c>
    </row>
    <row r="370" spans="1:17" x14ac:dyDescent="0.25">
      <c r="A370">
        <v>17</v>
      </c>
      <c r="B370" t="s">
        <v>767</v>
      </c>
      <c r="C370" t="s">
        <v>14</v>
      </c>
      <c r="D370" t="s">
        <v>741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6"/>
        <v>0</v>
      </c>
    </row>
    <row r="371" spans="1:17" x14ac:dyDescent="0.25">
      <c r="A371">
        <v>17</v>
      </c>
      <c r="B371" t="s">
        <v>767</v>
      </c>
      <c r="C371" t="s">
        <v>14</v>
      </c>
      <c r="D371" t="s">
        <v>31</v>
      </c>
      <c r="E371">
        <v>0</v>
      </c>
      <c r="F371">
        <v>0</v>
      </c>
      <c r="G371">
        <v>0</v>
      </c>
      <c r="H371">
        <v>31.6</v>
      </c>
      <c r="I371">
        <v>59.06</v>
      </c>
      <c r="J371">
        <v>70.739999999999995</v>
      </c>
      <c r="K371">
        <v>54.88</v>
      </c>
      <c r="L371">
        <v>49.25</v>
      </c>
      <c r="M371">
        <v>53.45</v>
      </c>
      <c r="N371">
        <v>0</v>
      </c>
      <c r="O371">
        <v>0</v>
      </c>
      <c r="P371">
        <v>0</v>
      </c>
      <c r="Q371">
        <f t="shared" si="6"/>
        <v>318.97999999999996</v>
      </c>
    </row>
    <row r="372" spans="1:17" x14ac:dyDescent="0.25">
      <c r="A372">
        <v>18</v>
      </c>
      <c r="B372" t="s">
        <v>149</v>
      </c>
      <c r="C372" t="s">
        <v>21</v>
      </c>
      <c r="D372" t="s">
        <v>22</v>
      </c>
      <c r="E372">
        <v>0</v>
      </c>
      <c r="F372">
        <v>0</v>
      </c>
      <c r="G372">
        <v>0</v>
      </c>
      <c r="H372">
        <v>0</v>
      </c>
      <c r="I372">
        <v>4.38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6"/>
        <v>4.38</v>
      </c>
    </row>
    <row r="373" spans="1:17" x14ac:dyDescent="0.25">
      <c r="A373">
        <v>21</v>
      </c>
      <c r="B373" t="s">
        <v>768</v>
      </c>
      <c r="C373" t="s">
        <v>14</v>
      </c>
      <c r="D373" t="s">
        <v>105</v>
      </c>
      <c r="E373">
        <v>5.17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6"/>
        <v>5.17</v>
      </c>
    </row>
    <row r="374" spans="1:17" x14ac:dyDescent="0.25">
      <c r="A374">
        <v>21</v>
      </c>
      <c r="B374" t="s">
        <v>768</v>
      </c>
      <c r="C374" t="s">
        <v>14</v>
      </c>
      <c r="D374" t="s">
        <v>31</v>
      </c>
      <c r="E374">
        <v>15.51</v>
      </c>
      <c r="F374">
        <v>6.77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6"/>
        <v>22.28</v>
      </c>
    </row>
    <row r="375" spans="1:17" x14ac:dyDescent="0.25">
      <c r="A375">
        <v>21</v>
      </c>
      <c r="B375" t="s">
        <v>150</v>
      </c>
      <c r="C375" t="s">
        <v>14</v>
      </c>
      <c r="D375" t="s">
        <v>31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6"/>
        <v>0</v>
      </c>
    </row>
    <row r="376" spans="1:17" x14ac:dyDescent="0.25">
      <c r="A376">
        <v>21</v>
      </c>
      <c r="B376" t="s">
        <v>769</v>
      </c>
      <c r="C376" t="s">
        <v>17</v>
      </c>
      <c r="D376" t="s">
        <v>706</v>
      </c>
      <c r="E376">
        <v>0</v>
      </c>
      <c r="F376">
        <v>0.64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6"/>
        <v>0.64</v>
      </c>
    </row>
    <row r="377" spans="1:17" x14ac:dyDescent="0.25">
      <c r="A377">
        <v>21</v>
      </c>
      <c r="B377" t="s">
        <v>769</v>
      </c>
      <c r="C377" t="s">
        <v>14</v>
      </c>
      <c r="D377" t="s">
        <v>29</v>
      </c>
      <c r="E377">
        <v>0</v>
      </c>
      <c r="F377">
        <v>3.38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6"/>
        <v>3.38</v>
      </c>
    </row>
    <row r="378" spans="1:17" x14ac:dyDescent="0.25">
      <c r="A378">
        <v>21</v>
      </c>
      <c r="B378" t="s">
        <v>769</v>
      </c>
      <c r="C378" t="s">
        <v>14</v>
      </c>
      <c r="D378" t="s">
        <v>105</v>
      </c>
      <c r="E378">
        <v>5.17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6"/>
        <v>5.17</v>
      </c>
    </row>
    <row r="379" spans="1:17" x14ac:dyDescent="0.25">
      <c r="A379">
        <v>21</v>
      </c>
      <c r="B379" t="s">
        <v>769</v>
      </c>
      <c r="C379" t="s">
        <v>14</v>
      </c>
      <c r="D379" t="s">
        <v>31</v>
      </c>
      <c r="E379">
        <v>5.17</v>
      </c>
      <c r="F379">
        <v>3.38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6"/>
        <v>8.5500000000000007</v>
      </c>
    </row>
    <row r="380" spans="1:17" x14ac:dyDescent="0.25">
      <c r="A380">
        <v>21</v>
      </c>
      <c r="B380" t="s">
        <v>151</v>
      </c>
      <c r="C380" t="s">
        <v>27</v>
      </c>
      <c r="D380" t="s">
        <v>28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6"/>
        <v>0</v>
      </c>
    </row>
    <row r="381" spans="1:17" x14ac:dyDescent="0.25">
      <c r="A381">
        <v>21</v>
      </c>
      <c r="B381" t="s">
        <v>151</v>
      </c>
      <c r="C381" t="s">
        <v>21</v>
      </c>
      <c r="D381" t="s">
        <v>152</v>
      </c>
      <c r="E381">
        <v>4.92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6"/>
        <v>4.92</v>
      </c>
    </row>
    <row r="382" spans="1:17" x14ac:dyDescent="0.25">
      <c r="A382">
        <v>21</v>
      </c>
      <c r="B382" t="s">
        <v>151</v>
      </c>
      <c r="C382" t="s">
        <v>21</v>
      </c>
      <c r="D382" t="s">
        <v>69</v>
      </c>
      <c r="E382">
        <v>5.91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6"/>
        <v>5.91</v>
      </c>
    </row>
    <row r="383" spans="1:17" x14ac:dyDescent="0.25">
      <c r="A383">
        <v>21</v>
      </c>
      <c r="B383" t="s">
        <v>151</v>
      </c>
      <c r="C383" t="s">
        <v>14</v>
      </c>
      <c r="D383" t="s">
        <v>29</v>
      </c>
      <c r="E383">
        <v>0</v>
      </c>
      <c r="F383">
        <v>0</v>
      </c>
      <c r="G383">
        <v>8.58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6"/>
        <v>8.58</v>
      </c>
    </row>
    <row r="384" spans="1:17" x14ac:dyDescent="0.25">
      <c r="A384">
        <v>21</v>
      </c>
      <c r="B384" t="s">
        <v>151</v>
      </c>
      <c r="C384" t="s">
        <v>14</v>
      </c>
      <c r="D384" t="s">
        <v>731</v>
      </c>
      <c r="E384">
        <v>4.13</v>
      </c>
      <c r="F384">
        <v>2.6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6"/>
        <v>6.73</v>
      </c>
    </row>
    <row r="385" spans="1:17" x14ac:dyDescent="0.25">
      <c r="A385">
        <v>21</v>
      </c>
      <c r="B385" t="s">
        <v>151</v>
      </c>
      <c r="C385" t="s">
        <v>14</v>
      </c>
      <c r="D385" t="s">
        <v>104</v>
      </c>
      <c r="E385">
        <v>0</v>
      </c>
      <c r="F385">
        <v>0</v>
      </c>
      <c r="G385">
        <v>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6"/>
        <v>4</v>
      </c>
    </row>
    <row r="386" spans="1:17" x14ac:dyDescent="0.25">
      <c r="A386">
        <v>21</v>
      </c>
      <c r="B386" t="s">
        <v>151</v>
      </c>
      <c r="C386" t="s">
        <v>14</v>
      </c>
      <c r="D386" t="s">
        <v>105</v>
      </c>
      <c r="E386">
        <v>0</v>
      </c>
      <c r="F386">
        <v>0</v>
      </c>
      <c r="G386">
        <v>18.48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si="6"/>
        <v>18.48</v>
      </c>
    </row>
    <row r="387" spans="1:17" x14ac:dyDescent="0.25">
      <c r="A387">
        <v>21</v>
      </c>
      <c r="B387" t="s">
        <v>151</v>
      </c>
      <c r="C387" t="s">
        <v>14</v>
      </c>
      <c r="D387" t="s">
        <v>153</v>
      </c>
      <c r="E387">
        <v>0</v>
      </c>
      <c r="F387">
        <v>0</v>
      </c>
      <c r="G387">
        <v>4.57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ref="Q387:Q450" si="7">SUM(E387:P387)</f>
        <v>4.57</v>
      </c>
    </row>
    <row r="388" spans="1:17" x14ac:dyDescent="0.25">
      <c r="A388">
        <v>21</v>
      </c>
      <c r="B388" t="s">
        <v>770</v>
      </c>
      <c r="C388" t="s">
        <v>14</v>
      </c>
      <c r="D388" t="s">
        <v>707</v>
      </c>
      <c r="E388">
        <v>14.77</v>
      </c>
      <c r="F388">
        <v>33.229999999999997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7"/>
        <v>48</v>
      </c>
    </row>
    <row r="389" spans="1:17" x14ac:dyDescent="0.25">
      <c r="A389">
        <v>21</v>
      </c>
      <c r="B389" t="s">
        <v>770</v>
      </c>
      <c r="C389" t="s">
        <v>14</v>
      </c>
      <c r="D389" t="s">
        <v>29</v>
      </c>
      <c r="E389">
        <v>0</v>
      </c>
      <c r="F389">
        <v>4.8099999999999996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7"/>
        <v>4.8099999999999996</v>
      </c>
    </row>
    <row r="390" spans="1:17" x14ac:dyDescent="0.25">
      <c r="A390">
        <v>21</v>
      </c>
      <c r="B390" t="s">
        <v>770</v>
      </c>
      <c r="C390" t="s">
        <v>14</v>
      </c>
      <c r="D390" t="s">
        <v>31</v>
      </c>
      <c r="E390">
        <v>7.39</v>
      </c>
      <c r="F390">
        <v>14.44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7"/>
        <v>21.83</v>
      </c>
    </row>
    <row r="391" spans="1:17" x14ac:dyDescent="0.25">
      <c r="A391">
        <v>21</v>
      </c>
      <c r="B391" t="s">
        <v>154</v>
      </c>
      <c r="C391" t="s">
        <v>27</v>
      </c>
      <c r="D391" t="s">
        <v>28</v>
      </c>
      <c r="E391">
        <v>0</v>
      </c>
      <c r="F391">
        <v>0</v>
      </c>
      <c r="G391">
        <v>17.07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7"/>
        <v>17.07</v>
      </c>
    </row>
    <row r="392" spans="1:17" x14ac:dyDescent="0.25">
      <c r="A392">
        <v>21</v>
      </c>
      <c r="B392" t="s">
        <v>154</v>
      </c>
      <c r="C392" t="s">
        <v>64</v>
      </c>
      <c r="D392" t="s">
        <v>155</v>
      </c>
      <c r="E392">
        <v>0</v>
      </c>
      <c r="F392">
        <v>0</v>
      </c>
      <c r="G392">
        <v>5.8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7"/>
        <v>5.8</v>
      </c>
    </row>
    <row r="393" spans="1:17" x14ac:dyDescent="0.25">
      <c r="A393">
        <v>21</v>
      </c>
      <c r="B393" t="s">
        <v>154</v>
      </c>
      <c r="C393" t="s">
        <v>21</v>
      </c>
      <c r="D393" t="s">
        <v>156</v>
      </c>
      <c r="E393">
        <v>0</v>
      </c>
      <c r="F393">
        <v>4.62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7"/>
        <v>4.62</v>
      </c>
    </row>
    <row r="394" spans="1:17" x14ac:dyDescent="0.25">
      <c r="A394">
        <v>21</v>
      </c>
      <c r="B394" t="s">
        <v>154</v>
      </c>
      <c r="C394" t="s">
        <v>14</v>
      </c>
      <c r="D394" t="s">
        <v>707</v>
      </c>
      <c r="E394">
        <v>0</v>
      </c>
      <c r="F394">
        <v>0</v>
      </c>
      <c r="G394">
        <v>53.78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7"/>
        <v>53.78</v>
      </c>
    </row>
    <row r="395" spans="1:17" x14ac:dyDescent="0.25">
      <c r="A395">
        <v>21</v>
      </c>
      <c r="B395" t="s">
        <v>154</v>
      </c>
      <c r="C395" t="s">
        <v>14</v>
      </c>
      <c r="D395" t="s">
        <v>771</v>
      </c>
      <c r="E395">
        <v>0</v>
      </c>
      <c r="F395">
        <v>5.5</v>
      </c>
      <c r="G395">
        <v>13.66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7"/>
        <v>19.16</v>
      </c>
    </row>
    <row r="396" spans="1:17" x14ac:dyDescent="0.25">
      <c r="A396">
        <v>21</v>
      </c>
      <c r="B396" t="s">
        <v>154</v>
      </c>
      <c r="C396" t="s">
        <v>14</v>
      </c>
      <c r="D396" t="s">
        <v>731</v>
      </c>
      <c r="E396">
        <v>0</v>
      </c>
      <c r="F396">
        <v>0</v>
      </c>
      <c r="G396">
        <v>6.4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7"/>
        <v>6.4</v>
      </c>
    </row>
    <row r="397" spans="1:17" x14ac:dyDescent="0.25">
      <c r="A397">
        <v>21</v>
      </c>
      <c r="B397" t="s">
        <v>154</v>
      </c>
      <c r="C397" t="s">
        <v>14</v>
      </c>
      <c r="D397" t="s">
        <v>104</v>
      </c>
      <c r="E397">
        <v>6.2</v>
      </c>
      <c r="F397">
        <v>0</v>
      </c>
      <c r="G397">
        <v>5.98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7"/>
        <v>12.18</v>
      </c>
    </row>
    <row r="398" spans="1:17" x14ac:dyDescent="0.25">
      <c r="A398">
        <v>21</v>
      </c>
      <c r="B398" t="s">
        <v>154</v>
      </c>
      <c r="C398" t="s">
        <v>14</v>
      </c>
      <c r="D398" t="s">
        <v>105</v>
      </c>
      <c r="E398">
        <v>0</v>
      </c>
      <c r="F398">
        <v>0</v>
      </c>
      <c r="G398">
        <v>7.11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7"/>
        <v>7.11</v>
      </c>
    </row>
    <row r="399" spans="1:17" x14ac:dyDescent="0.25">
      <c r="A399">
        <v>21</v>
      </c>
      <c r="B399" t="s">
        <v>154</v>
      </c>
      <c r="C399" t="s">
        <v>14</v>
      </c>
      <c r="D399" t="s">
        <v>31</v>
      </c>
      <c r="E399">
        <v>0</v>
      </c>
      <c r="F399">
        <v>0</v>
      </c>
      <c r="G399">
        <v>13.66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7"/>
        <v>13.66</v>
      </c>
    </row>
    <row r="400" spans="1:17" x14ac:dyDescent="0.25">
      <c r="A400">
        <v>21</v>
      </c>
      <c r="B400" t="s">
        <v>772</v>
      </c>
      <c r="C400" t="s">
        <v>14</v>
      </c>
      <c r="D400" t="s">
        <v>29</v>
      </c>
      <c r="E400">
        <v>7.39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7"/>
        <v>7.39</v>
      </c>
    </row>
    <row r="401" spans="1:17" x14ac:dyDescent="0.25">
      <c r="A401">
        <v>21</v>
      </c>
      <c r="B401" t="s">
        <v>772</v>
      </c>
      <c r="C401" t="s">
        <v>14</v>
      </c>
      <c r="D401" t="s">
        <v>31</v>
      </c>
      <c r="E401">
        <v>7.39</v>
      </c>
      <c r="F401">
        <v>9.6199999999999992</v>
      </c>
      <c r="G401">
        <v>14.23</v>
      </c>
      <c r="H401">
        <v>235.8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7"/>
        <v>267.04000000000002</v>
      </c>
    </row>
    <row r="402" spans="1:17" x14ac:dyDescent="0.25">
      <c r="A402">
        <v>21</v>
      </c>
      <c r="B402" t="s">
        <v>157</v>
      </c>
      <c r="C402" t="s">
        <v>27</v>
      </c>
      <c r="D402" t="s">
        <v>28</v>
      </c>
      <c r="E402">
        <v>0</v>
      </c>
      <c r="F402">
        <v>0</v>
      </c>
      <c r="G402">
        <v>17.07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7"/>
        <v>17.07</v>
      </c>
    </row>
    <row r="403" spans="1:17" x14ac:dyDescent="0.25">
      <c r="A403">
        <v>21</v>
      </c>
      <c r="B403" t="s">
        <v>157</v>
      </c>
      <c r="C403" t="s">
        <v>64</v>
      </c>
      <c r="D403" t="s">
        <v>155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7"/>
        <v>0</v>
      </c>
    </row>
    <row r="404" spans="1:17" x14ac:dyDescent="0.25">
      <c r="A404">
        <v>21</v>
      </c>
      <c r="B404" t="s">
        <v>157</v>
      </c>
      <c r="C404" t="s">
        <v>21</v>
      </c>
      <c r="D404" t="s">
        <v>156</v>
      </c>
      <c r="E404">
        <v>0</v>
      </c>
      <c r="F404">
        <v>4.62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7"/>
        <v>4.62</v>
      </c>
    </row>
    <row r="405" spans="1:17" x14ac:dyDescent="0.25">
      <c r="A405">
        <v>21</v>
      </c>
      <c r="B405" t="s">
        <v>157</v>
      </c>
      <c r="C405" t="s">
        <v>14</v>
      </c>
      <c r="D405" t="s">
        <v>72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7"/>
        <v>0</v>
      </c>
    </row>
    <row r="406" spans="1:17" x14ac:dyDescent="0.25">
      <c r="A406">
        <v>21</v>
      </c>
      <c r="B406" t="s">
        <v>157</v>
      </c>
      <c r="C406" t="s">
        <v>14</v>
      </c>
      <c r="D406" t="s">
        <v>707</v>
      </c>
      <c r="E406">
        <v>0</v>
      </c>
      <c r="F406">
        <v>0</v>
      </c>
      <c r="G406">
        <v>6.83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7"/>
        <v>6.83</v>
      </c>
    </row>
    <row r="407" spans="1:17" x14ac:dyDescent="0.25">
      <c r="A407">
        <v>21</v>
      </c>
      <c r="B407" t="s">
        <v>157</v>
      </c>
      <c r="C407" t="s">
        <v>14</v>
      </c>
      <c r="D407" t="s">
        <v>771</v>
      </c>
      <c r="E407">
        <v>0</v>
      </c>
      <c r="F407">
        <v>5.5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7"/>
        <v>5.5</v>
      </c>
    </row>
    <row r="408" spans="1:17" x14ac:dyDescent="0.25">
      <c r="A408">
        <v>21</v>
      </c>
      <c r="B408" t="s">
        <v>157</v>
      </c>
      <c r="C408" t="s">
        <v>14</v>
      </c>
      <c r="D408" t="s">
        <v>731</v>
      </c>
      <c r="E408">
        <v>0</v>
      </c>
      <c r="F408">
        <v>0</v>
      </c>
      <c r="G408">
        <v>6.4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7"/>
        <v>6.4</v>
      </c>
    </row>
    <row r="409" spans="1:17" x14ac:dyDescent="0.25">
      <c r="A409">
        <v>21</v>
      </c>
      <c r="B409" t="s">
        <v>157</v>
      </c>
      <c r="C409" t="s">
        <v>14</v>
      </c>
      <c r="D409" t="s">
        <v>105</v>
      </c>
      <c r="E409">
        <v>0</v>
      </c>
      <c r="F409">
        <v>0</v>
      </c>
      <c r="G409">
        <v>7.11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7"/>
        <v>7.11</v>
      </c>
    </row>
    <row r="410" spans="1:17" x14ac:dyDescent="0.25">
      <c r="A410">
        <v>21</v>
      </c>
      <c r="B410" t="s">
        <v>157</v>
      </c>
      <c r="C410" t="s">
        <v>14</v>
      </c>
      <c r="D410" t="s">
        <v>31</v>
      </c>
      <c r="E410">
        <v>0</v>
      </c>
      <c r="F410">
        <v>0</v>
      </c>
      <c r="G410">
        <v>6.83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7"/>
        <v>6.83</v>
      </c>
    </row>
    <row r="411" spans="1:17" x14ac:dyDescent="0.25">
      <c r="A411">
        <v>21</v>
      </c>
      <c r="B411" t="s">
        <v>773</v>
      </c>
      <c r="C411" t="s">
        <v>14</v>
      </c>
      <c r="D411" t="s">
        <v>29</v>
      </c>
      <c r="E411">
        <v>0</v>
      </c>
      <c r="F411">
        <v>0</v>
      </c>
      <c r="G411">
        <v>7.15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7"/>
        <v>7.15</v>
      </c>
    </row>
    <row r="412" spans="1:17" x14ac:dyDescent="0.25">
      <c r="A412">
        <v>21</v>
      </c>
      <c r="B412" t="s">
        <v>773</v>
      </c>
      <c r="C412" t="s">
        <v>14</v>
      </c>
      <c r="D412" t="s">
        <v>105</v>
      </c>
      <c r="E412">
        <v>7.39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7"/>
        <v>7.39</v>
      </c>
    </row>
    <row r="413" spans="1:17" x14ac:dyDescent="0.25">
      <c r="A413">
        <v>21</v>
      </c>
      <c r="B413" t="s">
        <v>773</v>
      </c>
      <c r="C413" t="s">
        <v>14</v>
      </c>
      <c r="D413" t="s">
        <v>31</v>
      </c>
      <c r="E413">
        <v>14.77</v>
      </c>
      <c r="F413">
        <v>14.51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7"/>
        <v>29.28</v>
      </c>
    </row>
    <row r="414" spans="1:17" x14ac:dyDescent="0.25">
      <c r="A414">
        <v>21</v>
      </c>
      <c r="B414" t="s">
        <v>158</v>
      </c>
      <c r="C414" t="s">
        <v>21</v>
      </c>
      <c r="D414" t="s">
        <v>156</v>
      </c>
      <c r="E414">
        <v>0</v>
      </c>
      <c r="F414">
        <v>4.6399999999999997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7"/>
        <v>4.6399999999999997</v>
      </c>
    </row>
    <row r="415" spans="1:17" x14ac:dyDescent="0.25">
      <c r="A415">
        <v>21</v>
      </c>
      <c r="B415" t="s">
        <v>158</v>
      </c>
      <c r="C415" t="s">
        <v>14</v>
      </c>
      <c r="D415" t="s">
        <v>707</v>
      </c>
      <c r="E415">
        <v>0</v>
      </c>
      <c r="F415">
        <v>0</v>
      </c>
      <c r="G415">
        <v>6.86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7"/>
        <v>6.86</v>
      </c>
    </row>
    <row r="416" spans="1:17" x14ac:dyDescent="0.25">
      <c r="A416">
        <v>21</v>
      </c>
      <c r="B416" t="s">
        <v>158</v>
      </c>
      <c r="C416" t="s">
        <v>14</v>
      </c>
      <c r="D416" t="s">
        <v>731</v>
      </c>
      <c r="E416">
        <v>6.2</v>
      </c>
      <c r="F416">
        <v>0</v>
      </c>
      <c r="G416">
        <v>6.43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7"/>
        <v>12.629999999999999</v>
      </c>
    </row>
    <row r="417" spans="1:17" x14ac:dyDescent="0.25">
      <c r="A417">
        <v>21</v>
      </c>
      <c r="B417" t="s">
        <v>158</v>
      </c>
      <c r="C417" t="s">
        <v>14</v>
      </c>
      <c r="D417" t="s">
        <v>105</v>
      </c>
      <c r="E417">
        <v>0</v>
      </c>
      <c r="F417">
        <v>0</v>
      </c>
      <c r="G417">
        <v>7.14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7"/>
        <v>7.14</v>
      </c>
    </row>
    <row r="418" spans="1:17" x14ac:dyDescent="0.25">
      <c r="A418">
        <v>21</v>
      </c>
      <c r="B418" t="s">
        <v>158</v>
      </c>
      <c r="C418" t="s">
        <v>14</v>
      </c>
      <c r="D418" t="s">
        <v>31</v>
      </c>
      <c r="E418">
        <v>0</v>
      </c>
      <c r="F418">
        <v>0</v>
      </c>
      <c r="G418">
        <v>13.72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7"/>
        <v>13.72</v>
      </c>
    </row>
    <row r="419" spans="1:17" x14ac:dyDescent="0.25">
      <c r="A419">
        <v>21</v>
      </c>
      <c r="B419" t="s">
        <v>158</v>
      </c>
      <c r="C419" t="s">
        <v>14</v>
      </c>
      <c r="D419" t="s">
        <v>153</v>
      </c>
      <c r="E419">
        <v>0</v>
      </c>
      <c r="F419">
        <v>0</v>
      </c>
      <c r="G419">
        <v>6.86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7"/>
        <v>6.86</v>
      </c>
    </row>
    <row r="420" spans="1:17" x14ac:dyDescent="0.25">
      <c r="A420">
        <v>21</v>
      </c>
      <c r="B420" t="s">
        <v>159</v>
      </c>
      <c r="C420" t="s">
        <v>14</v>
      </c>
      <c r="D420" t="s">
        <v>29</v>
      </c>
      <c r="E420">
        <v>23.38</v>
      </c>
      <c r="F420">
        <v>29.01</v>
      </c>
      <c r="G420">
        <v>64.33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7"/>
        <v>116.72</v>
      </c>
    </row>
    <row r="421" spans="1:17" x14ac:dyDescent="0.25">
      <c r="A421">
        <v>21</v>
      </c>
      <c r="B421" t="s">
        <v>159</v>
      </c>
      <c r="C421" t="s">
        <v>14</v>
      </c>
      <c r="D421" t="s">
        <v>710</v>
      </c>
      <c r="E421">
        <v>0</v>
      </c>
      <c r="F421">
        <v>72.53</v>
      </c>
      <c r="G421">
        <v>42.89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7"/>
        <v>115.42</v>
      </c>
    </row>
    <row r="422" spans="1:17" x14ac:dyDescent="0.25">
      <c r="A422">
        <v>22</v>
      </c>
      <c r="B422" t="s">
        <v>160</v>
      </c>
      <c r="C422" t="s">
        <v>27</v>
      </c>
      <c r="D422" t="s">
        <v>161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74.31</v>
      </c>
      <c r="K422">
        <v>0</v>
      </c>
      <c r="L422">
        <v>0</v>
      </c>
      <c r="M422">
        <v>0</v>
      </c>
      <c r="N422">
        <v>0</v>
      </c>
      <c r="O422">
        <v>121.56</v>
      </c>
      <c r="P422">
        <v>-88.72</v>
      </c>
      <c r="Q422">
        <f t="shared" si="7"/>
        <v>107.15</v>
      </c>
    </row>
    <row r="423" spans="1:17" x14ac:dyDescent="0.25">
      <c r="A423">
        <v>22</v>
      </c>
      <c r="B423" t="s">
        <v>160</v>
      </c>
      <c r="C423" t="s">
        <v>14</v>
      </c>
      <c r="D423" t="s">
        <v>731</v>
      </c>
      <c r="E423">
        <v>0</v>
      </c>
      <c r="F423">
        <v>0</v>
      </c>
      <c r="G423">
        <v>157.56</v>
      </c>
      <c r="H423">
        <v>0</v>
      </c>
      <c r="I423">
        <v>0</v>
      </c>
      <c r="J423">
        <v>0</v>
      </c>
      <c r="K423">
        <v>44.29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7"/>
        <v>201.85</v>
      </c>
    </row>
    <row r="424" spans="1:17" x14ac:dyDescent="0.25">
      <c r="A424">
        <v>22</v>
      </c>
      <c r="B424" t="s">
        <v>162</v>
      </c>
      <c r="C424" t="s">
        <v>27</v>
      </c>
      <c r="D424" t="s">
        <v>122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6.91</v>
      </c>
      <c r="O424">
        <v>0</v>
      </c>
      <c r="P424">
        <v>0</v>
      </c>
      <c r="Q424">
        <f t="shared" si="7"/>
        <v>6.91</v>
      </c>
    </row>
    <row r="425" spans="1:17" x14ac:dyDescent="0.25">
      <c r="A425">
        <v>22</v>
      </c>
      <c r="B425" t="s">
        <v>162</v>
      </c>
      <c r="C425" t="s">
        <v>27</v>
      </c>
      <c r="D425" t="s">
        <v>163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5.53</v>
      </c>
      <c r="O425">
        <v>0</v>
      </c>
      <c r="P425">
        <v>0</v>
      </c>
      <c r="Q425">
        <f t="shared" si="7"/>
        <v>5.53</v>
      </c>
    </row>
    <row r="426" spans="1:17" x14ac:dyDescent="0.25">
      <c r="A426">
        <v>22</v>
      </c>
      <c r="B426" t="s">
        <v>162</v>
      </c>
      <c r="C426" t="s">
        <v>27</v>
      </c>
      <c r="D426" t="s">
        <v>96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7"/>
        <v>0</v>
      </c>
    </row>
    <row r="427" spans="1:17" x14ac:dyDescent="0.25">
      <c r="A427">
        <v>22</v>
      </c>
      <c r="B427" t="s">
        <v>162</v>
      </c>
      <c r="C427" t="s">
        <v>21</v>
      </c>
      <c r="D427" t="s">
        <v>774</v>
      </c>
      <c r="E427">
        <v>59.5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24.9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7"/>
        <v>84.4</v>
      </c>
    </row>
    <row r="428" spans="1:17" x14ac:dyDescent="0.25">
      <c r="A428">
        <v>22</v>
      </c>
      <c r="B428" t="s">
        <v>775</v>
      </c>
      <c r="C428" t="s">
        <v>14</v>
      </c>
      <c r="D428" t="s">
        <v>741</v>
      </c>
      <c r="E428">
        <v>0</v>
      </c>
      <c r="F428">
        <v>92.86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7"/>
        <v>92.86</v>
      </c>
    </row>
    <row r="429" spans="1:17" x14ac:dyDescent="0.25">
      <c r="A429">
        <v>22</v>
      </c>
      <c r="B429" t="s">
        <v>164</v>
      </c>
      <c r="C429" t="s">
        <v>27</v>
      </c>
      <c r="D429" t="s">
        <v>743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103.48</v>
      </c>
      <c r="M429">
        <v>147.38999999999999</v>
      </c>
      <c r="N429">
        <v>26.86</v>
      </c>
      <c r="O429">
        <v>0</v>
      </c>
      <c r="P429">
        <v>139.65</v>
      </c>
      <c r="Q429">
        <f t="shared" si="7"/>
        <v>417.38</v>
      </c>
    </row>
    <row r="430" spans="1:17" x14ac:dyDescent="0.25">
      <c r="A430">
        <v>22</v>
      </c>
      <c r="B430" t="s">
        <v>164</v>
      </c>
      <c r="C430" t="s">
        <v>27</v>
      </c>
      <c r="D430" t="s">
        <v>122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7.68</v>
      </c>
      <c r="O430">
        <v>0</v>
      </c>
      <c r="P430">
        <v>0</v>
      </c>
      <c r="Q430">
        <f t="shared" si="7"/>
        <v>7.68</v>
      </c>
    </row>
    <row r="431" spans="1:17" x14ac:dyDescent="0.25">
      <c r="A431">
        <v>22</v>
      </c>
      <c r="B431" t="s">
        <v>164</v>
      </c>
      <c r="C431" t="s">
        <v>27</v>
      </c>
      <c r="D431" t="s">
        <v>165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7.68</v>
      </c>
      <c r="O431">
        <v>0</v>
      </c>
      <c r="P431">
        <v>0</v>
      </c>
      <c r="Q431">
        <f t="shared" si="7"/>
        <v>7.68</v>
      </c>
    </row>
    <row r="432" spans="1:17" x14ac:dyDescent="0.25">
      <c r="A432">
        <v>22</v>
      </c>
      <c r="B432" t="s">
        <v>164</v>
      </c>
      <c r="C432" t="s">
        <v>27</v>
      </c>
      <c r="D432" t="s">
        <v>161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74.33</v>
      </c>
      <c r="K432">
        <v>46.12</v>
      </c>
      <c r="L432">
        <v>0</v>
      </c>
      <c r="M432">
        <v>35.1</v>
      </c>
      <c r="N432">
        <v>6.4</v>
      </c>
      <c r="O432">
        <v>60.76</v>
      </c>
      <c r="P432">
        <v>88.72</v>
      </c>
      <c r="Q432">
        <f t="shared" si="7"/>
        <v>311.42999999999995</v>
      </c>
    </row>
    <row r="433" spans="1:17" x14ac:dyDescent="0.25">
      <c r="A433">
        <v>22</v>
      </c>
      <c r="B433" t="s">
        <v>164</v>
      </c>
      <c r="C433" t="s">
        <v>27</v>
      </c>
      <c r="D433" t="s">
        <v>163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6.14</v>
      </c>
      <c r="O433">
        <v>0</v>
      </c>
      <c r="P433">
        <v>0</v>
      </c>
      <c r="Q433">
        <f t="shared" si="7"/>
        <v>6.14</v>
      </c>
    </row>
    <row r="434" spans="1:17" x14ac:dyDescent="0.25">
      <c r="A434">
        <v>22</v>
      </c>
      <c r="B434" t="s">
        <v>164</v>
      </c>
      <c r="C434" t="s">
        <v>27</v>
      </c>
      <c r="D434" t="s">
        <v>96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15.36</v>
      </c>
      <c r="O434">
        <v>0</v>
      </c>
      <c r="P434">
        <v>0</v>
      </c>
      <c r="Q434">
        <f t="shared" si="7"/>
        <v>15.36</v>
      </c>
    </row>
    <row r="435" spans="1:17" x14ac:dyDescent="0.25">
      <c r="A435">
        <v>22</v>
      </c>
      <c r="B435" t="s">
        <v>164</v>
      </c>
      <c r="C435" t="s">
        <v>27</v>
      </c>
      <c r="D435" t="s">
        <v>166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7.68</v>
      </c>
      <c r="O435">
        <v>0</v>
      </c>
      <c r="P435">
        <v>0</v>
      </c>
      <c r="Q435">
        <f t="shared" si="7"/>
        <v>7.68</v>
      </c>
    </row>
    <row r="436" spans="1:17" x14ac:dyDescent="0.25">
      <c r="A436">
        <v>22</v>
      </c>
      <c r="B436" t="s">
        <v>164</v>
      </c>
      <c r="C436" t="s">
        <v>14</v>
      </c>
      <c r="D436" t="s">
        <v>167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58.35</v>
      </c>
      <c r="P436">
        <v>0</v>
      </c>
      <c r="Q436">
        <f t="shared" si="7"/>
        <v>58.35</v>
      </c>
    </row>
    <row r="437" spans="1:17" x14ac:dyDescent="0.25">
      <c r="A437">
        <v>22</v>
      </c>
      <c r="B437" t="s">
        <v>168</v>
      </c>
      <c r="C437" t="s">
        <v>27</v>
      </c>
      <c r="D437" t="s">
        <v>163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6.14</v>
      </c>
      <c r="O437">
        <v>0</v>
      </c>
      <c r="P437">
        <v>0</v>
      </c>
      <c r="Q437">
        <f t="shared" si="7"/>
        <v>6.14</v>
      </c>
    </row>
    <row r="438" spans="1:17" x14ac:dyDescent="0.25">
      <c r="A438">
        <v>22</v>
      </c>
      <c r="B438" t="s">
        <v>168</v>
      </c>
      <c r="C438" t="s">
        <v>27</v>
      </c>
      <c r="D438" t="s">
        <v>96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15.36</v>
      </c>
      <c r="O438">
        <v>0</v>
      </c>
      <c r="P438">
        <v>0</v>
      </c>
      <c r="Q438">
        <f t="shared" si="7"/>
        <v>15.36</v>
      </c>
    </row>
    <row r="439" spans="1:17" x14ac:dyDescent="0.25">
      <c r="A439">
        <v>22</v>
      </c>
      <c r="B439" t="s">
        <v>168</v>
      </c>
      <c r="C439" t="s">
        <v>27</v>
      </c>
      <c r="D439" t="s">
        <v>166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7.68</v>
      </c>
      <c r="O439">
        <v>0</v>
      </c>
      <c r="P439">
        <v>0</v>
      </c>
      <c r="Q439">
        <f t="shared" si="7"/>
        <v>7.68</v>
      </c>
    </row>
    <row r="440" spans="1:17" x14ac:dyDescent="0.25">
      <c r="A440">
        <v>22</v>
      </c>
      <c r="B440" t="s">
        <v>169</v>
      </c>
      <c r="C440" t="s">
        <v>27</v>
      </c>
      <c r="D440" t="s">
        <v>165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6.91</v>
      </c>
      <c r="O440">
        <v>0</v>
      </c>
      <c r="P440">
        <v>0</v>
      </c>
      <c r="Q440">
        <f t="shared" si="7"/>
        <v>6.91</v>
      </c>
    </row>
    <row r="441" spans="1:17" x14ac:dyDescent="0.25">
      <c r="A441">
        <v>22</v>
      </c>
      <c r="B441" t="s">
        <v>169</v>
      </c>
      <c r="C441" t="s">
        <v>27</v>
      </c>
      <c r="D441" t="s">
        <v>163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5.53</v>
      </c>
      <c r="O441">
        <v>0</v>
      </c>
      <c r="P441">
        <v>0</v>
      </c>
      <c r="Q441">
        <f t="shared" si="7"/>
        <v>5.53</v>
      </c>
    </row>
    <row r="442" spans="1:17" x14ac:dyDescent="0.25">
      <c r="A442">
        <v>22</v>
      </c>
      <c r="B442" t="s">
        <v>169</v>
      </c>
      <c r="C442" t="s">
        <v>27</v>
      </c>
      <c r="D442" t="s">
        <v>96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7"/>
        <v>0</v>
      </c>
    </row>
    <row r="443" spans="1:17" x14ac:dyDescent="0.25">
      <c r="A443">
        <v>22</v>
      </c>
      <c r="B443" t="s">
        <v>170</v>
      </c>
      <c r="C443" t="s">
        <v>27</v>
      </c>
      <c r="D443" t="s">
        <v>122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7"/>
        <v>0</v>
      </c>
    </row>
    <row r="444" spans="1:17" x14ac:dyDescent="0.25">
      <c r="A444">
        <v>22</v>
      </c>
      <c r="B444" t="s">
        <v>170</v>
      </c>
      <c r="C444" t="s">
        <v>27</v>
      </c>
      <c r="D444" t="s">
        <v>163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5.18</v>
      </c>
      <c r="O444">
        <v>0</v>
      </c>
      <c r="P444">
        <v>0</v>
      </c>
      <c r="Q444">
        <f t="shared" si="7"/>
        <v>5.18</v>
      </c>
    </row>
    <row r="445" spans="1:17" x14ac:dyDescent="0.25">
      <c r="A445">
        <v>22</v>
      </c>
      <c r="B445" t="s">
        <v>170</v>
      </c>
      <c r="C445" t="s">
        <v>27</v>
      </c>
      <c r="D445" t="s">
        <v>166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61.49</v>
      </c>
      <c r="P445">
        <v>0</v>
      </c>
      <c r="Q445">
        <f t="shared" si="7"/>
        <v>61.49</v>
      </c>
    </row>
    <row r="446" spans="1:17" x14ac:dyDescent="0.25">
      <c r="A446">
        <v>22</v>
      </c>
      <c r="B446" t="s">
        <v>171</v>
      </c>
      <c r="C446" t="s">
        <v>27</v>
      </c>
      <c r="D446" t="s">
        <v>122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7.68</v>
      </c>
      <c r="O446">
        <v>0</v>
      </c>
      <c r="P446">
        <v>0</v>
      </c>
      <c r="Q446">
        <f t="shared" si="7"/>
        <v>7.68</v>
      </c>
    </row>
    <row r="447" spans="1:17" x14ac:dyDescent="0.25">
      <c r="A447">
        <v>22</v>
      </c>
      <c r="B447" t="s">
        <v>171</v>
      </c>
      <c r="C447" t="s">
        <v>27</v>
      </c>
      <c r="D447" t="s">
        <v>165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7.68</v>
      </c>
      <c r="O447">
        <v>0</v>
      </c>
      <c r="P447">
        <v>0</v>
      </c>
      <c r="Q447">
        <f t="shared" si="7"/>
        <v>7.68</v>
      </c>
    </row>
    <row r="448" spans="1:17" x14ac:dyDescent="0.25">
      <c r="A448">
        <v>22</v>
      </c>
      <c r="B448" t="s">
        <v>171</v>
      </c>
      <c r="C448" t="s">
        <v>27</v>
      </c>
      <c r="D448" t="s">
        <v>161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6.4</v>
      </c>
      <c r="O448">
        <v>0</v>
      </c>
      <c r="P448">
        <v>44.34</v>
      </c>
      <c r="Q448">
        <f t="shared" si="7"/>
        <v>50.74</v>
      </c>
    </row>
    <row r="449" spans="1:17" x14ac:dyDescent="0.25">
      <c r="A449">
        <v>22</v>
      </c>
      <c r="B449" t="s">
        <v>171</v>
      </c>
      <c r="C449" t="s">
        <v>27</v>
      </c>
      <c r="D449" t="s">
        <v>163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6.14</v>
      </c>
      <c r="O449">
        <v>0</v>
      </c>
      <c r="P449">
        <v>0</v>
      </c>
      <c r="Q449">
        <f t="shared" si="7"/>
        <v>6.14</v>
      </c>
    </row>
    <row r="450" spans="1:17" x14ac:dyDescent="0.25">
      <c r="A450">
        <v>22</v>
      </c>
      <c r="B450" t="s">
        <v>171</v>
      </c>
      <c r="C450" t="s">
        <v>27</v>
      </c>
      <c r="D450" t="s">
        <v>96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15.36</v>
      </c>
      <c r="O450">
        <v>0</v>
      </c>
      <c r="P450">
        <v>0</v>
      </c>
      <c r="Q450">
        <f t="shared" si="7"/>
        <v>15.36</v>
      </c>
    </row>
    <row r="451" spans="1:17" x14ac:dyDescent="0.25">
      <c r="A451">
        <v>22</v>
      </c>
      <c r="B451" t="s">
        <v>171</v>
      </c>
      <c r="C451" t="s">
        <v>27</v>
      </c>
      <c r="D451" t="s">
        <v>166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7.68</v>
      </c>
      <c r="O451">
        <v>0</v>
      </c>
      <c r="P451">
        <v>0</v>
      </c>
      <c r="Q451">
        <f t="shared" ref="Q451:Q514" si="8">SUM(E451:P451)</f>
        <v>7.68</v>
      </c>
    </row>
    <row r="452" spans="1:17" x14ac:dyDescent="0.25">
      <c r="A452">
        <v>23</v>
      </c>
      <c r="B452" t="s">
        <v>172</v>
      </c>
      <c r="C452" t="s">
        <v>27</v>
      </c>
      <c r="D452" t="s">
        <v>28</v>
      </c>
      <c r="E452">
        <v>0</v>
      </c>
      <c r="F452">
        <v>0</v>
      </c>
      <c r="G452">
        <v>87.92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8"/>
        <v>87.92</v>
      </c>
    </row>
    <row r="453" spans="1:17" x14ac:dyDescent="0.25">
      <c r="A453">
        <v>23</v>
      </c>
      <c r="B453" t="s">
        <v>172</v>
      </c>
      <c r="C453" t="s">
        <v>21</v>
      </c>
      <c r="D453" t="s">
        <v>709</v>
      </c>
      <c r="E453">
        <v>47.92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8"/>
        <v>47.92</v>
      </c>
    </row>
    <row r="454" spans="1:17" x14ac:dyDescent="0.25">
      <c r="A454">
        <v>23</v>
      </c>
      <c r="B454" t="s">
        <v>172</v>
      </c>
      <c r="C454" t="s">
        <v>21</v>
      </c>
      <c r="D454" t="s">
        <v>173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125.37</v>
      </c>
      <c r="P454">
        <v>0</v>
      </c>
      <c r="Q454">
        <f t="shared" si="8"/>
        <v>125.37</v>
      </c>
    </row>
    <row r="455" spans="1:17" x14ac:dyDescent="0.25">
      <c r="A455">
        <v>23</v>
      </c>
      <c r="B455" t="s">
        <v>172</v>
      </c>
      <c r="C455" t="s">
        <v>14</v>
      </c>
      <c r="D455" t="s">
        <v>731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32.200000000000003</v>
      </c>
      <c r="K455">
        <v>92.86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8"/>
        <v>125.06</v>
      </c>
    </row>
    <row r="456" spans="1:17" x14ac:dyDescent="0.25">
      <c r="A456">
        <v>23</v>
      </c>
      <c r="B456" t="s">
        <v>174</v>
      </c>
      <c r="C456" t="s">
        <v>21</v>
      </c>
      <c r="D456" t="s">
        <v>175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8"/>
        <v>0</v>
      </c>
    </row>
    <row r="457" spans="1:17" x14ac:dyDescent="0.25">
      <c r="A457">
        <v>23</v>
      </c>
      <c r="B457" t="s">
        <v>174</v>
      </c>
      <c r="C457" t="s">
        <v>14</v>
      </c>
      <c r="D457" t="s">
        <v>31</v>
      </c>
      <c r="E457">
        <v>0</v>
      </c>
      <c r="F457">
        <v>74.77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8"/>
        <v>74.77</v>
      </c>
    </row>
    <row r="458" spans="1:17" x14ac:dyDescent="0.25">
      <c r="A458">
        <v>23</v>
      </c>
      <c r="B458" t="s">
        <v>176</v>
      </c>
      <c r="C458" t="s">
        <v>21</v>
      </c>
      <c r="D458" t="s">
        <v>708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100.91</v>
      </c>
      <c r="O458">
        <v>0</v>
      </c>
      <c r="P458">
        <v>0</v>
      </c>
      <c r="Q458">
        <f t="shared" si="8"/>
        <v>100.91</v>
      </c>
    </row>
    <row r="459" spans="1:17" x14ac:dyDescent="0.25">
      <c r="A459">
        <v>23</v>
      </c>
      <c r="B459" t="s">
        <v>176</v>
      </c>
      <c r="C459" t="s">
        <v>21</v>
      </c>
      <c r="D459" t="s">
        <v>740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50.45</v>
      </c>
      <c r="O459">
        <v>0</v>
      </c>
      <c r="P459">
        <v>0</v>
      </c>
      <c r="Q459">
        <f t="shared" si="8"/>
        <v>50.45</v>
      </c>
    </row>
    <row r="460" spans="1:17" x14ac:dyDescent="0.25">
      <c r="A460">
        <v>23</v>
      </c>
      <c r="B460" t="s">
        <v>176</v>
      </c>
      <c r="C460" t="s">
        <v>14</v>
      </c>
      <c r="D460" t="s">
        <v>167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117.93</v>
      </c>
      <c r="P460">
        <v>0</v>
      </c>
      <c r="Q460">
        <f t="shared" si="8"/>
        <v>117.93</v>
      </c>
    </row>
    <row r="461" spans="1:17" x14ac:dyDescent="0.25">
      <c r="A461">
        <v>23</v>
      </c>
      <c r="B461" t="s">
        <v>176</v>
      </c>
      <c r="C461" t="s">
        <v>14</v>
      </c>
      <c r="D461" t="s">
        <v>764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30.29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8"/>
        <v>30.29</v>
      </c>
    </row>
    <row r="462" spans="1:17" x14ac:dyDescent="0.25">
      <c r="A462">
        <v>23</v>
      </c>
      <c r="B462" t="s">
        <v>176</v>
      </c>
      <c r="C462" t="s">
        <v>14</v>
      </c>
      <c r="D462" t="s">
        <v>731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30.29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8"/>
        <v>30.29</v>
      </c>
    </row>
    <row r="463" spans="1:17" x14ac:dyDescent="0.25">
      <c r="A463">
        <v>23</v>
      </c>
      <c r="B463" t="s">
        <v>776</v>
      </c>
      <c r="C463" t="s">
        <v>21</v>
      </c>
      <c r="D463" t="s">
        <v>175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8"/>
        <v>0</v>
      </c>
    </row>
    <row r="464" spans="1:17" x14ac:dyDescent="0.25">
      <c r="A464">
        <v>23</v>
      </c>
      <c r="B464" t="s">
        <v>177</v>
      </c>
      <c r="C464" t="s">
        <v>27</v>
      </c>
      <c r="D464" t="s">
        <v>777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146.94999999999999</v>
      </c>
      <c r="N464">
        <v>0</v>
      </c>
      <c r="O464">
        <v>0</v>
      </c>
      <c r="P464">
        <v>0</v>
      </c>
      <c r="Q464">
        <f t="shared" si="8"/>
        <v>146.94999999999999</v>
      </c>
    </row>
    <row r="465" spans="1:17" x14ac:dyDescent="0.25">
      <c r="A465">
        <v>23</v>
      </c>
      <c r="B465" t="s">
        <v>177</v>
      </c>
      <c r="C465" t="s">
        <v>21</v>
      </c>
      <c r="D465" t="s">
        <v>93</v>
      </c>
      <c r="E465">
        <v>0</v>
      </c>
      <c r="F465">
        <v>0</v>
      </c>
      <c r="G465">
        <v>0</v>
      </c>
      <c r="H465">
        <v>0</v>
      </c>
      <c r="I465">
        <v>15.95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8"/>
        <v>15.95</v>
      </c>
    </row>
    <row r="466" spans="1:17" x14ac:dyDescent="0.25">
      <c r="A466">
        <v>23</v>
      </c>
      <c r="B466" t="s">
        <v>177</v>
      </c>
      <c r="C466" t="s">
        <v>21</v>
      </c>
      <c r="D466" t="s">
        <v>755</v>
      </c>
      <c r="E466">
        <v>0</v>
      </c>
      <c r="F466">
        <v>0</v>
      </c>
      <c r="G466">
        <v>0</v>
      </c>
      <c r="H466">
        <v>0</v>
      </c>
      <c r="I466">
        <v>16.61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8"/>
        <v>16.61</v>
      </c>
    </row>
    <row r="467" spans="1:17" x14ac:dyDescent="0.25">
      <c r="A467">
        <v>23</v>
      </c>
      <c r="B467" t="s">
        <v>177</v>
      </c>
      <c r="C467" t="s">
        <v>21</v>
      </c>
      <c r="D467" t="s">
        <v>22</v>
      </c>
      <c r="E467">
        <v>0</v>
      </c>
      <c r="F467">
        <v>0</v>
      </c>
      <c r="G467">
        <v>0</v>
      </c>
      <c r="H467">
        <v>0</v>
      </c>
      <c r="I467">
        <v>15.95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8"/>
        <v>15.95</v>
      </c>
    </row>
    <row r="468" spans="1:17" x14ac:dyDescent="0.25">
      <c r="A468">
        <v>23</v>
      </c>
      <c r="B468" t="s">
        <v>177</v>
      </c>
      <c r="C468" t="s">
        <v>21</v>
      </c>
      <c r="D468" t="s">
        <v>178</v>
      </c>
      <c r="E468">
        <v>0</v>
      </c>
      <c r="F468">
        <v>0</v>
      </c>
      <c r="G468">
        <v>0</v>
      </c>
      <c r="H468">
        <v>0</v>
      </c>
      <c r="I468">
        <v>15.95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8"/>
        <v>15.95</v>
      </c>
    </row>
    <row r="469" spans="1:17" x14ac:dyDescent="0.25">
      <c r="A469">
        <v>23</v>
      </c>
      <c r="B469" t="s">
        <v>778</v>
      </c>
      <c r="C469" t="s">
        <v>17</v>
      </c>
      <c r="D469" t="s">
        <v>706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8"/>
        <v>0</v>
      </c>
    </row>
    <row r="470" spans="1:17" x14ac:dyDescent="0.25">
      <c r="A470">
        <v>23</v>
      </c>
      <c r="B470" t="s">
        <v>778</v>
      </c>
      <c r="C470" t="s">
        <v>21</v>
      </c>
      <c r="D470" t="s">
        <v>175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8"/>
        <v>0</v>
      </c>
    </row>
    <row r="471" spans="1:17" x14ac:dyDescent="0.25">
      <c r="A471">
        <v>23</v>
      </c>
      <c r="B471" t="s">
        <v>179</v>
      </c>
      <c r="C471" t="s">
        <v>64</v>
      </c>
      <c r="D471" t="s">
        <v>155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26.9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8"/>
        <v>26.9</v>
      </c>
    </row>
    <row r="472" spans="1:17" x14ac:dyDescent="0.25">
      <c r="A472">
        <v>23</v>
      </c>
      <c r="B472" t="s">
        <v>179</v>
      </c>
      <c r="C472" t="s">
        <v>14</v>
      </c>
      <c r="D472" t="s">
        <v>731</v>
      </c>
      <c r="E472">
        <v>0</v>
      </c>
      <c r="F472">
        <v>0</v>
      </c>
      <c r="G472">
        <v>38.96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8"/>
        <v>38.96</v>
      </c>
    </row>
    <row r="473" spans="1:17" x14ac:dyDescent="0.25">
      <c r="A473">
        <v>23</v>
      </c>
      <c r="B473" t="s">
        <v>179</v>
      </c>
      <c r="C473" t="s">
        <v>14</v>
      </c>
      <c r="D473" t="s">
        <v>31</v>
      </c>
      <c r="E473">
        <v>0</v>
      </c>
      <c r="F473">
        <v>0</v>
      </c>
      <c r="G473">
        <v>0</v>
      </c>
      <c r="H473">
        <v>0</v>
      </c>
      <c r="I473">
        <v>35.47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8"/>
        <v>35.47</v>
      </c>
    </row>
    <row r="474" spans="1:17" x14ac:dyDescent="0.25">
      <c r="A474">
        <v>24</v>
      </c>
      <c r="B474" t="s">
        <v>779</v>
      </c>
      <c r="C474" t="s">
        <v>14</v>
      </c>
      <c r="D474" t="s">
        <v>724</v>
      </c>
      <c r="E474">
        <v>615.71</v>
      </c>
      <c r="F474">
        <v>1885.17</v>
      </c>
      <c r="G474">
        <v>3674.34</v>
      </c>
      <c r="H474">
        <v>2095.59</v>
      </c>
      <c r="I474">
        <v>3949.12</v>
      </c>
      <c r="J474">
        <v>2889.86</v>
      </c>
      <c r="K474">
        <v>2469.84</v>
      </c>
      <c r="L474">
        <v>1253.8900000000001</v>
      </c>
      <c r="M474">
        <v>3677.16</v>
      </c>
      <c r="N474">
        <v>4436.07</v>
      </c>
      <c r="O474">
        <v>5523.9</v>
      </c>
      <c r="P474">
        <v>2872.15</v>
      </c>
      <c r="Q474">
        <f t="shared" si="8"/>
        <v>35342.800000000003</v>
      </c>
    </row>
    <row r="475" spans="1:17" x14ac:dyDescent="0.25">
      <c r="A475">
        <v>24</v>
      </c>
      <c r="B475" t="s">
        <v>779</v>
      </c>
      <c r="C475" t="s">
        <v>14</v>
      </c>
      <c r="D475" t="s">
        <v>780</v>
      </c>
      <c r="E475">
        <v>975.23</v>
      </c>
      <c r="F475">
        <v>889.29</v>
      </c>
      <c r="G475">
        <v>2028.15</v>
      </c>
      <c r="H475">
        <v>1165.3900000000001</v>
      </c>
      <c r="I475">
        <v>1302.71</v>
      </c>
      <c r="J475">
        <v>2002.57</v>
      </c>
      <c r="K475">
        <v>1076.52</v>
      </c>
      <c r="L475">
        <v>1369.18</v>
      </c>
      <c r="M475">
        <v>1853.18</v>
      </c>
      <c r="N475">
        <v>2630.21</v>
      </c>
      <c r="O475">
        <v>2855.31</v>
      </c>
      <c r="P475">
        <v>2757.13</v>
      </c>
      <c r="Q475">
        <f t="shared" si="8"/>
        <v>20904.870000000003</v>
      </c>
    </row>
    <row r="476" spans="1:17" x14ac:dyDescent="0.25">
      <c r="A476">
        <v>24</v>
      </c>
      <c r="B476" t="s">
        <v>779</v>
      </c>
      <c r="C476" t="s">
        <v>14</v>
      </c>
      <c r="D476" t="s">
        <v>180</v>
      </c>
      <c r="E476">
        <v>0</v>
      </c>
      <c r="F476">
        <v>0</v>
      </c>
      <c r="G476">
        <v>97.35</v>
      </c>
      <c r="H476">
        <v>160.83000000000001</v>
      </c>
      <c r="I476">
        <v>319.61</v>
      </c>
      <c r="J476">
        <v>412.07</v>
      </c>
      <c r="K476">
        <v>312.05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8"/>
        <v>1301.9099999999999</v>
      </c>
    </row>
    <row r="477" spans="1:17" x14ac:dyDescent="0.25">
      <c r="A477">
        <v>24</v>
      </c>
      <c r="B477" t="s">
        <v>779</v>
      </c>
      <c r="C477" t="s">
        <v>14</v>
      </c>
      <c r="D477" t="s">
        <v>725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312.05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8"/>
        <v>312.05</v>
      </c>
    </row>
    <row r="478" spans="1:17" x14ac:dyDescent="0.25">
      <c r="A478">
        <v>24</v>
      </c>
      <c r="B478" t="s">
        <v>779</v>
      </c>
      <c r="C478" t="s">
        <v>14</v>
      </c>
      <c r="D478" t="s">
        <v>101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11565.42</v>
      </c>
      <c r="P478">
        <v>1554.99</v>
      </c>
      <c r="Q478">
        <f t="shared" si="8"/>
        <v>13120.41</v>
      </c>
    </row>
    <row r="479" spans="1:17" x14ac:dyDescent="0.25">
      <c r="A479">
        <v>24</v>
      </c>
      <c r="B479" t="s">
        <v>779</v>
      </c>
      <c r="C479" t="s">
        <v>14</v>
      </c>
      <c r="D479" t="s">
        <v>703</v>
      </c>
      <c r="E479">
        <v>677.76</v>
      </c>
      <c r="F479">
        <v>1260.27</v>
      </c>
      <c r="G479">
        <v>1041.8</v>
      </c>
      <c r="H479">
        <v>860.52</v>
      </c>
      <c r="I479">
        <v>0</v>
      </c>
      <c r="J479">
        <v>632.61</v>
      </c>
      <c r="K479">
        <v>981.96</v>
      </c>
      <c r="L479">
        <v>3074.16</v>
      </c>
      <c r="M479">
        <v>1742.51</v>
      </c>
      <c r="N479">
        <v>1736.55</v>
      </c>
      <c r="O479">
        <v>1488.28</v>
      </c>
      <c r="P479">
        <v>1149.69</v>
      </c>
      <c r="Q479">
        <f t="shared" si="8"/>
        <v>14646.11</v>
      </c>
    </row>
    <row r="480" spans="1:17" x14ac:dyDescent="0.25">
      <c r="A480">
        <v>24</v>
      </c>
      <c r="B480" t="s">
        <v>779</v>
      </c>
      <c r="C480" t="s">
        <v>14</v>
      </c>
      <c r="D480" t="s">
        <v>704</v>
      </c>
      <c r="E480">
        <v>308.07</v>
      </c>
      <c r="F480">
        <v>316.57</v>
      </c>
      <c r="G480">
        <v>735.38</v>
      </c>
      <c r="H480">
        <v>404.94</v>
      </c>
      <c r="I480">
        <v>603.55999999999995</v>
      </c>
      <c r="J480">
        <v>695.86</v>
      </c>
      <c r="K480">
        <v>701.39</v>
      </c>
      <c r="L480">
        <v>805.15</v>
      </c>
      <c r="M480">
        <v>984.86</v>
      </c>
      <c r="N480">
        <v>731.14</v>
      </c>
      <c r="O480">
        <v>595.28</v>
      </c>
      <c r="P480">
        <v>383.21</v>
      </c>
      <c r="Q480">
        <f t="shared" si="8"/>
        <v>7265.41</v>
      </c>
    </row>
    <row r="481" spans="1:17" x14ac:dyDescent="0.25">
      <c r="A481">
        <v>24</v>
      </c>
      <c r="B481" t="s">
        <v>779</v>
      </c>
      <c r="C481" t="s">
        <v>14</v>
      </c>
      <c r="D481" t="s">
        <v>705</v>
      </c>
      <c r="E481">
        <v>0</v>
      </c>
      <c r="F481">
        <v>0</v>
      </c>
      <c r="G481">
        <v>735.38</v>
      </c>
      <c r="H481">
        <v>911.15</v>
      </c>
      <c r="I481">
        <v>704.16</v>
      </c>
      <c r="J481">
        <v>1708.03</v>
      </c>
      <c r="K481">
        <v>841.67</v>
      </c>
      <c r="L481">
        <v>292.79000000000002</v>
      </c>
      <c r="M481">
        <v>2348.5700000000002</v>
      </c>
      <c r="N481">
        <v>1827.94</v>
      </c>
      <c r="O481">
        <v>1984.38</v>
      </c>
      <c r="P481">
        <v>1149.69</v>
      </c>
      <c r="Q481">
        <f t="shared" si="8"/>
        <v>12503.76</v>
      </c>
    </row>
    <row r="482" spans="1:17" x14ac:dyDescent="0.25">
      <c r="A482">
        <v>24</v>
      </c>
      <c r="B482" t="s">
        <v>779</v>
      </c>
      <c r="C482" t="s">
        <v>14</v>
      </c>
      <c r="D482" t="s">
        <v>717</v>
      </c>
      <c r="E482">
        <v>429.41</v>
      </c>
      <c r="F482">
        <v>435.99</v>
      </c>
      <c r="G482">
        <v>960.99</v>
      </c>
      <c r="H482">
        <v>440.97</v>
      </c>
      <c r="I482">
        <v>613.45000000000005</v>
      </c>
      <c r="J482">
        <v>1432.89</v>
      </c>
      <c r="K482">
        <v>977.65</v>
      </c>
      <c r="L482">
        <v>1530.38</v>
      </c>
      <c r="M482">
        <v>1320.01</v>
      </c>
      <c r="N482">
        <v>1433.21</v>
      </c>
      <c r="O482">
        <v>864.36</v>
      </c>
      <c r="P482">
        <v>1001.55</v>
      </c>
      <c r="Q482">
        <f t="shared" si="8"/>
        <v>11440.86</v>
      </c>
    </row>
    <row r="483" spans="1:17" x14ac:dyDescent="0.25">
      <c r="A483">
        <v>24</v>
      </c>
      <c r="B483" t="s">
        <v>779</v>
      </c>
      <c r="C483" t="s">
        <v>14</v>
      </c>
      <c r="D483" t="s">
        <v>707</v>
      </c>
      <c r="E483">
        <v>214.7</v>
      </c>
      <c r="F483">
        <v>110.31</v>
      </c>
      <c r="G483">
        <v>427.1</v>
      </c>
      <c r="H483">
        <v>176.38</v>
      </c>
      <c r="I483">
        <v>262.89</v>
      </c>
      <c r="J483">
        <v>330.65</v>
      </c>
      <c r="K483">
        <v>244.4</v>
      </c>
      <c r="L483">
        <v>382.57</v>
      </c>
      <c r="M483">
        <v>131.99</v>
      </c>
      <c r="N483">
        <v>477.71</v>
      </c>
      <c r="O483">
        <v>345.73</v>
      </c>
      <c r="P483">
        <v>166.92</v>
      </c>
      <c r="Q483">
        <f t="shared" si="8"/>
        <v>3271.3500000000008</v>
      </c>
    </row>
    <row r="484" spans="1:17" x14ac:dyDescent="0.25">
      <c r="A484">
        <v>24</v>
      </c>
      <c r="B484" t="s">
        <v>779</v>
      </c>
      <c r="C484" t="s">
        <v>14</v>
      </c>
      <c r="D484" t="s">
        <v>771</v>
      </c>
      <c r="E484">
        <v>0</v>
      </c>
      <c r="F484">
        <v>105.04</v>
      </c>
      <c r="G484">
        <v>747.45</v>
      </c>
      <c r="H484">
        <v>529.16</v>
      </c>
      <c r="I484">
        <v>525.82000000000005</v>
      </c>
      <c r="J484">
        <v>992.01</v>
      </c>
      <c r="K484">
        <v>651.78</v>
      </c>
      <c r="L484">
        <v>510.12</v>
      </c>
      <c r="M484">
        <v>0</v>
      </c>
      <c r="N484">
        <v>477.73</v>
      </c>
      <c r="O484">
        <v>0</v>
      </c>
      <c r="P484">
        <v>667.68</v>
      </c>
      <c r="Q484">
        <f t="shared" si="8"/>
        <v>5206.7900000000009</v>
      </c>
    </row>
    <row r="485" spans="1:17" x14ac:dyDescent="0.25">
      <c r="A485">
        <v>24</v>
      </c>
      <c r="B485" t="s">
        <v>779</v>
      </c>
      <c r="C485" t="s">
        <v>14</v>
      </c>
      <c r="D485" t="s">
        <v>167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345.75</v>
      </c>
      <c r="P485">
        <v>0</v>
      </c>
      <c r="Q485">
        <f t="shared" si="8"/>
        <v>345.75</v>
      </c>
    </row>
    <row r="486" spans="1:17" x14ac:dyDescent="0.25">
      <c r="A486">
        <v>24</v>
      </c>
      <c r="B486" t="s">
        <v>779</v>
      </c>
      <c r="C486" t="s">
        <v>14</v>
      </c>
      <c r="D486" t="s">
        <v>726</v>
      </c>
      <c r="E486">
        <v>263.88</v>
      </c>
      <c r="F486">
        <v>447.6</v>
      </c>
      <c r="G486">
        <v>524.9</v>
      </c>
      <c r="H486">
        <v>505.83</v>
      </c>
      <c r="I486">
        <v>1148.8399999999999</v>
      </c>
      <c r="J486">
        <v>2077.11</v>
      </c>
      <c r="K486">
        <v>1802.3</v>
      </c>
      <c r="L486">
        <v>731.45</v>
      </c>
      <c r="M486">
        <v>2703.82</v>
      </c>
      <c r="N486">
        <v>3261.85</v>
      </c>
      <c r="O486">
        <v>2691.18</v>
      </c>
      <c r="P486">
        <v>1230.94</v>
      </c>
      <c r="Q486">
        <f t="shared" si="8"/>
        <v>17389.7</v>
      </c>
    </row>
    <row r="487" spans="1:17" x14ac:dyDescent="0.25">
      <c r="A487">
        <v>24</v>
      </c>
      <c r="B487" t="s">
        <v>779</v>
      </c>
      <c r="C487" t="s">
        <v>14</v>
      </c>
      <c r="D487" t="s">
        <v>94</v>
      </c>
      <c r="E487">
        <v>237.52</v>
      </c>
      <c r="F487">
        <v>162.72</v>
      </c>
      <c r="G487">
        <v>393.74</v>
      </c>
      <c r="H487">
        <v>260.18</v>
      </c>
      <c r="I487">
        <v>323.16000000000003</v>
      </c>
      <c r="J487">
        <v>487.73</v>
      </c>
      <c r="K487">
        <v>240.34</v>
      </c>
      <c r="L487">
        <v>0</v>
      </c>
      <c r="M487">
        <v>584.1</v>
      </c>
      <c r="N487">
        <v>704.65</v>
      </c>
      <c r="O487">
        <v>637.46</v>
      </c>
      <c r="P487">
        <v>615.54999999999995</v>
      </c>
      <c r="Q487">
        <f t="shared" si="8"/>
        <v>4647.1500000000005</v>
      </c>
    </row>
    <row r="488" spans="1:17" x14ac:dyDescent="0.25">
      <c r="A488">
        <v>24</v>
      </c>
      <c r="B488" t="s">
        <v>779</v>
      </c>
      <c r="C488" t="s">
        <v>14</v>
      </c>
      <c r="D488" t="s">
        <v>58</v>
      </c>
      <c r="E488">
        <v>101.06</v>
      </c>
      <c r="F488">
        <v>296.67</v>
      </c>
      <c r="G488">
        <v>1148.57</v>
      </c>
      <c r="H488">
        <v>237.18</v>
      </c>
      <c r="I488">
        <v>549.89</v>
      </c>
      <c r="J488">
        <v>592.82000000000005</v>
      </c>
      <c r="K488">
        <v>438.19</v>
      </c>
      <c r="L488">
        <v>228.64</v>
      </c>
      <c r="M488">
        <v>354.98</v>
      </c>
      <c r="N488">
        <v>643.34</v>
      </c>
      <c r="O488">
        <v>776.95</v>
      </c>
      <c r="P488">
        <v>562.67999999999995</v>
      </c>
      <c r="Q488">
        <f t="shared" si="8"/>
        <v>5930.97</v>
      </c>
    </row>
    <row r="489" spans="1:17" x14ac:dyDescent="0.25">
      <c r="A489">
        <v>24</v>
      </c>
      <c r="B489" t="s">
        <v>779</v>
      </c>
      <c r="C489" t="s">
        <v>14</v>
      </c>
      <c r="D489" t="s">
        <v>781</v>
      </c>
      <c r="E489">
        <v>1114.54</v>
      </c>
      <c r="F489">
        <v>1338.65</v>
      </c>
      <c r="G489">
        <v>1612.45</v>
      </c>
      <c r="H489">
        <v>832.42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8"/>
        <v>4898.0600000000004</v>
      </c>
    </row>
    <row r="490" spans="1:17" x14ac:dyDescent="0.25">
      <c r="A490">
        <v>24</v>
      </c>
      <c r="B490" t="s">
        <v>779</v>
      </c>
      <c r="C490" t="s">
        <v>14</v>
      </c>
      <c r="D490" t="s">
        <v>782</v>
      </c>
      <c r="E490">
        <v>103.39</v>
      </c>
      <c r="F490">
        <v>106.26</v>
      </c>
      <c r="G490">
        <v>308.52999999999997</v>
      </c>
      <c r="H490">
        <v>254.85</v>
      </c>
      <c r="I490">
        <v>337.64</v>
      </c>
      <c r="J490">
        <v>424.66</v>
      </c>
      <c r="K490">
        <v>235.42</v>
      </c>
      <c r="L490">
        <v>245.67</v>
      </c>
      <c r="M490">
        <v>508.56</v>
      </c>
      <c r="N490">
        <v>766.9</v>
      </c>
      <c r="O490">
        <v>333.01</v>
      </c>
      <c r="P490">
        <v>964.68</v>
      </c>
      <c r="Q490">
        <f t="shared" si="8"/>
        <v>4589.5700000000006</v>
      </c>
    </row>
    <row r="491" spans="1:17" x14ac:dyDescent="0.25">
      <c r="A491">
        <v>24</v>
      </c>
      <c r="B491" t="s">
        <v>779</v>
      </c>
      <c r="C491" t="s">
        <v>14</v>
      </c>
      <c r="D491" t="s">
        <v>783</v>
      </c>
      <c r="E491">
        <v>0</v>
      </c>
      <c r="F491">
        <v>0</v>
      </c>
      <c r="G491">
        <v>0</v>
      </c>
      <c r="H491">
        <v>0</v>
      </c>
      <c r="I491">
        <v>60.44</v>
      </c>
      <c r="J491">
        <v>76.02</v>
      </c>
      <c r="K491">
        <v>56.19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8"/>
        <v>192.64999999999998</v>
      </c>
    </row>
    <row r="492" spans="1:17" x14ac:dyDescent="0.25">
      <c r="A492">
        <v>24</v>
      </c>
      <c r="B492" t="s">
        <v>779</v>
      </c>
      <c r="C492" t="s">
        <v>14</v>
      </c>
      <c r="D492" t="s">
        <v>710</v>
      </c>
      <c r="E492">
        <v>424.58</v>
      </c>
      <c r="F492">
        <v>856.99</v>
      </c>
      <c r="G492">
        <v>1372.49</v>
      </c>
      <c r="H492">
        <v>436.03</v>
      </c>
      <c r="I492">
        <v>433.25</v>
      </c>
      <c r="J492">
        <v>1089.8399999999999</v>
      </c>
      <c r="K492">
        <v>563.89</v>
      </c>
      <c r="L492">
        <v>378.31</v>
      </c>
      <c r="M492">
        <v>1305.21</v>
      </c>
      <c r="N492">
        <v>1417.11</v>
      </c>
      <c r="O492">
        <v>2051.15</v>
      </c>
      <c r="P492">
        <v>1320.42</v>
      </c>
      <c r="Q492">
        <f t="shared" si="8"/>
        <v>11649.27</v>
      </c>
    </row>
    <row r="493" spans="1:17" x14ac:dyDescent="0.25">
      <c r="A493">
        <v>24</v>
      </c>
      <c r="B493" t="s">
        <v>779</v>
      </c>
      <c r="C493" t="s">
        <v>14</v>
      </c>
      <c r="D493" t="s">
        <v>15</v>
      </c>
      <c r="E493">
        <v>0</v>
      </c>
      <c r="F493">
        <v>0</v>
      </c>
      <c r="G493">
        <v>428.96</v>
      </c>
      <c r="H493">
        <v>0</v>
      </c>
      <c r="I493">
        <v>754.46</v>
      </c>
      <c r="J493">
        <v>0</v>
      </c>
      <c r="K493">
        <v>140.29</v>
      </c>
      <c r="L493">
        <v>0</v>
      </c>
      <c r="M493">
        <v>0</v>
      </c>
      <c r="N493">
        <v>0</v>
      </c>
      <c r="O493">
        <v>496.09</v>
      </c>
      <c r="P493">
        <v>0</v>
      </c>
      <c r="Q493">
        <f t="shared" si="8"/>
        <v>1819.8</v>
      </c>
    </row>
    <row r="494" spans="1:17" x14ac:dyDescent="0.25">
      <c r="A494">
        <v>24</v>
      </c>
      <c r="B494" t="s">
        <v>779</v>
      </c>
      <c r="C494" t="s">
        <v>14</v>
      </c>
      <c r="D494" t="s">
        <v>746</v>
      </c>
      <c r="E494">
        <v>246.46</v>
      </c>
      <c r="F494">
        <v>443.21</v>
      </c>
      <c r="G494">
        <v>674.1</v>
      </c>
      <c r="H494">
        <v>556.83000000000004</v>
      </c>
      <c r="I494">
        <v>603.58000000000004</v>
      </c>
      <c r="J494">
        <v>885.66</v>
      </c>
      <c r="K494">
        <v>561.12</v>
      </c>
      <c r="L494">
        <v>658.77</v>
      </c>
      <c r="M494">
        <v>1136.43</v>
      </c>
      <c r="N494">
        <v>822.55</v>
      </c>
      <c r="O494">
        <v>793.74</v>
      </c>
      <c r="P494">
        <v>574.82000000000005</v>
      </c>
      <c r="Q494">
        <f t="shared" si="8"/>
        <v>7957.2699999999995</v>
      </c>
    </row>
    <row r="495" spans="1:17" x14ac:dyDescent="0.25">
      <c r="A495">
        <v>24</v>
      </c>
      <c r="B495" t="s">
        <v>779</v>
      </c>
      <c r="C495" t="s">
        <v>14</v>
      </c>
      <c r="D495" t="s">
        <v>140</v>
      </c>
      <c r="E495">
        <v>0</v>
      </c>
      <c r="F495">
        <v>371.86</v>
      </c>
      <c r="G495">
        <v>0</v>
      </c>
      <c r="H495">
        <v>297.29000000000002</v>
      </c>
      <c r="I495">
        <v>0</v>
      </c>
      <c r="J495">
        <v>371.54</v>
      </c>
      <c r="K495">
        <v>0</v>
      </c>
      <c r="L495">
        <v>0</v>
      </c>
      <c r="M495">
        <v>296.63</v>
      </c>
      <c r="N495">
        <v>0</v>
      </c>
      <c r="O495">
        <v>388.48</v>
      </c>
      <c r="P495">
        <v>0</v>
      </c>
      <c r="Q495">
        <f t="shared" si="8"/>
        <v>1725.8000000000002</v>
      </c>
    </row>
    <row r="496" spans="1:17" x14ac:dyDescent="0.25">
      <c r="A496">
        <v>24</v>
      </c>
      <c r="B496" t="s">
        <v>779</v>
      </c>
      <c r="C496" t="s">
        <v>14</v>
      </c>
      <c r="D496" t="s">
        <v>181</v>
      </c>
      <c r="E496">
        <v>0</v>
      </c>
      <c r="F496">
        <v>0</v>
      </c>
      <c r="G496">
        <v>0</v>
      </c>
      <c r="H496">
        <v>332.97</v>
      </c>
      <c r="I496">
        <v>1240.68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8"/>
        <v>1573.65</v>
      </c>
    </row>
    <row r="497" spans="1:17" x14ac:dyDescent="0.25">
      <c r="A497">
        <v>24</v>
      </c>
      <c r="B497" t="s">
        <v>779</v>
      </c>
      <c r="C497" t="s">
        <v>14</v>
      </c>
      <c r="D497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56.19</v>
      </c>
      <c r="L497">
        <v>175.94</v>
      </c>
      <c r="M497">
        <v>546.30999999999995</v>
      </c>
      <c r="N497">
        <v>219.69</v>
      </c>
      <c r="O497">
        <v>596.21</v>
      </c>
      <c r="P497">
        <v>345.43</v>
      </c>
      <c r="Q497">
        <f t="shared" si="8"/>
        <v>1939.77</v>
      </c>
    </row>
    <row r="498" spans="1:17" x14ac:dyDescent="0.25">
      <c r="A498">
        <v>24</v>
      </c>
      <c r="B498" t="s">
        <v>182</v>
      </c>
      <c r="C498" t="s">
        <v>17</v>
      </c>
      <c r="D498" t="s">
        <v>706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8"/>
        <v>0</v>
      </c>
    </row>
    <row r="499" spans="1:17" x14ac:dyDescent="0.25">
      <c r="A499">
        <v>24</v>
      </c>
      <c r="B499" t="s">
        <v>784</v>
      </c>
      <c r="C499" t="s">
        <v>17</v>
      </c>
      <c r="D499" t="s">
        <v>706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8"/>
        <v>0</v>
      </c>
    </row>
    <row r="500" spans="1:17" x14ac:dyDescent="0.25">
      <c r="A500">
        <v>24</v>
      </c>
      <c r="B500" t="s">
        <v>183</v>
      </c>
      <c r="C500" t="s">
        <v>17</v>
      </c>
      <c r="D500" t="s">
        <v>706</v>
      </c>
      <c r="E500">
        <v>0</v>
      </c>
      <c r="F500">
        <v>3.77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8"/>
        <v>3.77</v>
      </c>
    </row>
    <row r="501" spans="1:17" x14ac:dyDescent="0.25">
      <c r="A501">
        <v>24</v>
      </c>
      <c r="B501" t="s">
        <v>183</v>
      </c>
      <c r="C501" t="s">
        <v>64</v>
      </c>
      <c r="D501" t="s">
        <v>785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3.53</v>
      </c>
      <c r="N501">
        <v>0</v>
      </c>
      <c r="O501">
        <v>0</v>
      </c>
      <c r="P501">
        <v>0</v>
      </c>
      <c r="Q501">
        <f t="shared" si="8"/>
        <v>3.53</v>
      </c>
    </row>
    <row r="502" spans="1:17" x14ac:dyDescent="0.25">
      <c r="A502">
        <v>24</v>
      </c>
      <c r="B502" t="s">
        <v>183</v>
      </c>
      <c r="C502" t="s">
        <v>21</v>
      </c>
      <c r="D502" t="s">
        <v>91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-12.22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8"/>
        <v>-12.22</v>
      </c>
    </row>
    <row r="503" spans="1:17" x14ac:dyDescent="0.25">
      <c r="A503">
        <v>24</v>
      </c>
      <c r="B503" t="s">
        <v>184</v>
      </c>
      <c r="C503" t="s">
        <v>17</v>
      </c>
      <c r="D503" t="s">
        <v>706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8"/>
        <v>0</v>
      </c>
    </row>
    <row r="504" spans="1:17" x14ac:dyDescent="0.25">
      <c r="A504">
        <v>24</v>
      </c>
      <c r="B504" t="s">
        <v>184</v>
      </c>
      <c r="C504" t="s">
        <v>21</v>
      </c>
      <c r="D504" t="s">
        <v>155</v>
      </c>
      <c r="E504">
        <v>27.57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8"/>
        <v>27.57</v>
      </c>
    </row>
    <row r="505" spans="1:17" x14ac:dyDescent="0.25">
      <c r="A505">
        <v>24</v>
      </c>
      <c r="B505" t="s">
        <v>184</v>
      </c>
      <c r="C505" t="s">
        <v>14</v>
      </c>
      <c r="D505" t="s">
        <v>741</v>
      </c>
      <c r="E505">
        <v>35.71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8"/>
        <v>35.71</v>
      </c>
    </row>
    <row r="506" spans="1:17" x14ac:dyDescent="0.25">
      <c r="A506">
        <v>24</v>
      </c>
      <c r="B506" t="s">
        <v>185</v>
      </c>
      <c r="C506" t="s">
        <v>17</v>
      </c>
      <c r="D506" t="s">
        <v>706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8"/>
        <v>0</v>
      </c>
    </row>
    <row r="507" spans="1:17" x14ac:dyDescent="0.25">
      <c r="A507">
        <v>24</v>
      </c>
      <c r="B507" t="s">
        <v>185</v>
      </c>
      <c r="C507" t="s">
        <v>27</v>
      </c>
      <c r="D507" t="s">
        <v>186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8"/>
        <v>0</v>
      </c>
    </row>
    <row r="508" spans="1:17" x14ac:dyDescent="0.25">
      <c r="A508">
        <v>24</v>
      </c>
      <c r="B508" t="s">
        <v>185</v>
      </c>
      <c r="C508" t="s">
        <v>27</v>
      </c>
      <c r="D508" t="s">
        <v>122</v>
      </c>
      <c r="E508">
        <v>0</v>
      </c>
      <c r="F508">
        <v>0</v>
      </c>
      <c r="G508">
        <v>0</v>
      </c>
      <c r="H508">
        <v>0</v>
      </c>
      <c r="I508">
        <v>28.03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8"/>
        <v>28.03</v>
      </c>
    </row>
    <row r="509" spans="1:17" x14ac:dyDescent="0.25">
      <c r="A509">
        <v>24</v>
      </c>
      <c r="B509" t="s">
        <v>185</v>
      </c>
      <c r="C509" t="s">
        <v>27</v>
      </c>
      <c r="D509" t="s">
        <v>163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42.22</v>
      </c>
      <c r="N509">
        <v>0</v>
      </c>
      <c r="O509">
        <v>0</v>
      </c>
      <c r="P509">
        <v>0</v>
      </c>
      <c r="Q509">
        <f t="shared" si="8"/>
        <v>42.22</v>
      </c>
    </row>
    <row r="510" spans="1:17" x14ac:dyDescent="0.25">
      <c r="A510">
        <v>24</v>
      </c>
      <c r="B510" t="s">
        <v>185</v>
      </c>
      <c r="C510" t="s">
        <v>27</v>
      </c>
      <c r="D510" t="s">
        <v>96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84.45</v>
      </c>
      <c r="N510">
        <v>0</v>
      </c>
      <c r="O510">
        <v>0</v>
      </c>
      <c r="P510">
        <v>0</v>
      </c>
      <c r="Q510">
        <f t="shared" si="8"/>
        <v>84.45</v>
      </c>
    </row>
    <row r="511" spans="1:17" x14ac:dyDescent="0.25">
      <c r="A511">
        <v>24</v>
      </c>
      <c r="B511" t="s">
        <v>185</v>
      </c>
      <c r="C511" t="s">
        <v>21</v>
      </c>
      <c r="D511" t="s">
        <v>745</v>
      </c>
      <c r="E511">
        <v>0</v>
      </c>
      <c r="F511">
        <v>0</v>
      </c>
      <c r="G511">
        <v>0</v>
      </c>
      <c r="H511">
        <v>70.53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8"/>
        <v>70.53</v>
      </c>
    </row>
    <row r="512" spans="1:17" x14ac:dyDescent="0.25">
      <c r="A512">
        <v>24</v>
      </c>
      <c r="B512" t="s">
        <v>185</v>
      </c>
      <c r="C512" t="s">
        <v>21</v>
      </c>
      <c r="D512" t="s">
        <v>69</v>
      </c>
      <c r="E512">
        <v>0</v>
      </c>
      <c r="F512">
        <v>29.41</v>
      </c>
      <c r="G512">
        <v>0</v>
      </c>
      <c r="H512">
        <v>58.75</v>
      </c>
      <c r="I512">
        <v>35.04</v>
      </c>
      <c r="J512">
        <v>44.07</v>
      </c>
      <c r="K512">
        <v>32.58</v>
      </c>
      <c r="L512">
        <v>0</v>
      </c>
      <c r="M512">
        <v>52.78</v>
      </c>
      <c r="N512">
        <v>0</v>
      </c>
      <c r="O512">
        <v>69.13</v>
      </c>
      <c r="P512">
        <v>0</v>
      </c>
      <c r="Q512">
        <f t="shared" si="8"/>
        <v>321.76</v>
      </c>
    </row>
    <row r="513" spans="1:17" x14ac:dyDescent="0.25">
      <c r="A513">
        <v>24</v>
      </c>
      <c r="B513" t="s">
        <v>185</v>
      </c>
      <c r="C513" t="s">
        <v>21</v>
      </c>
      <c r="D513" t="s">
        <v>88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8"/>
        <v>0</v>
      </c>
    </row>
    <row r="514" spans="1:17" x14ac:dyDescent="0.25">
      <c r="A514">
        <v>24</v>
      </c>
      <c r="B514" t="s">
        <v>185</v>
      </c>
      <c r="C514" t="s">
        <v>21</v>
      </c>
      <c r="D514" t="s">
        <v>91</v>
      </c>
      <c r="E514">
        <v>0</v>
      </c>
      <c r="F514">
        <v>0</v>
      </c>
      <c r="G514">
        <v>0</v>
      </c>
      <c r="H514">
        <v>26.45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si="8"/>
        <v>26.45</v>
      </c>
    </row>
    <row r="515" spans="1:17" x14ac:dyDescent="0.25">
      <c r="A515">
        <v>24</v>
      </c>
      <c r="B515" t="s">
        <v>185</v>
      </c>
      <c r="C515" t="s">
        <v>21</v>
      </c>
      <c r="D515" t="s">
        <v>755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70.38</v>
      </c>
      <c r="N515">
        <v>0</v>
      </c>
      <c r="O515">
        <v>0</v>
      </c>
      <c r="P515">
        <v>0</v>
      </c>
      <c r="Q515">
        <f t="shared" ref="Q515:Q578" si="9">SUM(E515:P515)</f>
        <v>70.38</v>
      </c>
    </row>
    <row r="516" spans="1:17" x14ac:dyDescent="0.25">
      <c r="A516">
        <v>24</v>
      </c>
      <c r="B516" t="s">
        <v>185</v>
      </c>
      <c r="C516" t="s">
        <v>21</v>
      </c>
      <c r="D516" t="s">
        <v>178</v>
      </c>
      <c r="E516">
        <v>0</v>
      </c>
      <c r="F516">
        <v>0</v>
      </c>
      <c r="G516">
        <v>0</v>
      </c>
      <c r="H516">
        <v>0</v>
      </c>
      <c r="I516">
        <v>28.03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9"/>
        <v>28.03</v>
      </c>
    </row>
    <row r="517" spans="1:17" x14ac:dyDescent="0.25">
      <c r="A517">
        <v>24</v>
      </c>
      <c r="B517" t="s">
        <v>185</v>
      </c>
      <c r="C517" t="s">
        <v>21</v>
      </c>
      <c r="D517" t="s">
        <v>708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38.25</v>
      </c>
      <c r="M517">
        <v>0</v>
      </c>
      <c r="N517">
        <v>0</v>
      </c>
      <c r="O517">
        <v>0</v>
      </c>
      <c r="P517">
        <v>0</v>
      </c>
      <c r="Q517">
        <f t="shared" si="9"/>
        <v>38.25</v>
      </c>
    </row>
    <row r="518" spans="1:17" x14ac:dyDescent="0.25">
      <c r="A518">
        <v>24</v>
      </c>
      <c r="B518" t="s">
        <v>185</v>
      </c>
      <c r="C518" t="s">
        <v>21</v>
      </c>
      <c r="D518" t="s">
        <v>187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191.03</v>
      </c>
      <c r="O518">
        <v>0</v>
      </c>
      <c r="P518">
        <v>0</v>
      </c>
      <c r="Q518">
        <f t="shared" si="9"/>
        <v>191.03</v>
      </c>
    </row>
    <row r="519" spans="1:17" x14ac:dyDescent="0.25">
      <c r="A519">
        <v>24</v>
      </c>
      <c r="B519" t="s">
        <v>185</v>
      </c>
      <c r="C519" t="s">
        <v>14</v>
      </c>
      <c r="D519" t="s">
        <v>786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63.68</v>
      </c>
      <c r="O519">
        <v>0</v>
      </c>
      <c r="P519">
        <v>0</v>
      </c>
      <c r="Q519">
        <f t="shared" si="9"/>
        <v>63.68</v>
      </c>
    </row>
    <row r="520" spans="1:17" x14ac:dyDescent="0.25">
      <c r="A520">
        <v>24</v>
      </c>
      <c r="B520" t="s">
        <v>185</v>
      </c>
      <c r="C520" t="s">
        <v>14</v>
      </c>
      <c r="D520" t="s">
        <v>724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146.91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9"/>
        <v>146.91</v>
      </c>
    </row>
    <row r="521" spans="1:17" x14ac:dyDescent="0.25">
      <c r="A521">
        <v>24</v>
      </c>
      <c r="B521" t="s">
        <v>185</v>
      </c>
      <c r="C521" t="s">
        <v>14</v>
      </c>
      <c r="D521" t="s">
        <v>180</v>
      </c>
      <c r="E521">
        <v>0</v>
      </c>
      <c r="F521">
        <v>0</v>
      </c>
      <c r="G521">
        <v>27.05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9"/>
        <v>27.05</v>
      </c>
    </row>
    <row r="522" spans="1:17" x14ac:dyDescent="0.25">
      <c r="A522">
        <v>24</v>
      </c>
      <c r="B522" t="s">
        <v>185</v>
      </c>
      <c r="C522" t="s">
        <v>14</v>
      </c>
      <c r="D522" t="s">
        <v>101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331.78</v>
      </c>
      <c r="P522">
        <v>53.4</v>
      </c>
      <c r="Q522">
        <f t="shared" si="9"/>
        <v>385.17999999999995</v>
      </c>
    </row>
    <row r="523" spans="1:17" x14ac:dyDescent="0.25">
      <c r="A523">
        <v>24</v>
      </c>
      <c r="B523" t="s">
        <v>185</v>
      </c>
      <c r="C523" t="s">
        <v>14</v>
      </c>
      <c r="D523" t="s">
        <v>707</v>
      </c>
      <c r="E523">
        <v>0</v>
      </c>
      <c r="F523">
        <v>0</v>
      </c>
      <c r="G523">
        <v>0</v>
      </c>
      <c r="H523">
        <v>0</v>
      </c>
      <c r="I523">
        <v>28.03</v>
      </c>
      <c r="J523">
        <v>0</v>
      </c>
      <c r="K523">
        <v>0</v>
      </c>
      <c r="L523">
        <v>81.59</v>
      </c>
      <c r="M523">
        <v>42.22</v>
      </c>
      <c r="N523">
        <v>66.44</v>
      </c>
      <c r="O523">
        <v>36.06</v>
      </c>
      <c r="P523">
        <v>160.19</v>
      </c>
      <c r="Q523">
        <f t="shared" si="9"/>
        <v>414.53</v>
      </c>
    </row>
    <row r="524" spans="1:17" x14ac:dyDescent="0.25">
      <c r="A524">
        <v>24</v>
      </c>
      <c r="B524" t="s">
        <v>185</v>
      </c>
      <c r="C524" t="s">
        <v>14</v>
      </c>
      <c r="D524" t="s">
        <v>167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91.36</v>
      </c>
      <c r="P524">
        <v>141.61000000000001</v>
      </c>
      <c r="Q524">
        <f t="shared" si="9"/>
        <v>232.97000000000003</v>
      </c>
    </row>
    <row r="525" spans="1:17" x14ac:dyDescent="0.25">
      <c r="A525">
        <v>24</v>
      </c>
      <c r="B525" t="s">
        <v>185</v>
      </c>
      <c r="C525" t="s">
        <v>14</v>
      </c>
      <c r="D525" t="s">
        <v>29</v>
      </c>
      <c r="E525">
        <v>0</v>
      </c>
      <c r="F525">
        <v>0</v>
      </c>
      <c r="G525">
        <v>47.05</v>
      </c>
      <c r="H525">
        <v>0</v>
      </c>
      <c r="I525">
        <v>19.309999999999999</v>
      </c>
      <c r="J525">
        <v>24.28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9"/>
        <v>90.64</v>
      </c>
    </row>
    <row r="526" spans="1:17" x14ac:dyDescent="0.25">
      <c r="A526">
        <v>24</v>
      </c>
      <c r="B526" t="s">
        <v>185</v>
      </c>
      <c r="C526" t="s">
        <v>14</v>
      </c>
      <c r="D526" t="s">
        <v>104</v>
      </c>
      <c r="E526">
        <v>0</v>
      </c>
      <c r="F526">
        <v>0</v>
      </c>
      <c r="G526">
        <v>25.99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9"/>
        <v>25.99</v>
      </c>
    </row>
    <row r="527" spans="1:17" x14ac:dyDescent="0.25">
      <c r="A527">
        <v>24</v>
      </c>
      <c r="B527" t="s">
        <v>787</v>
      </c>
      <c r="C527" t="s">
        <v>27</v>
      </c>
      <c r="D527" t="s">
        <v>51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9"/>
        <v>0</v>
      </c>
    </row>
    <row r="528" spans="1:17" x14ac:dyDescent="0.25">
      <c r="A528">
        <v>24</v>
      </c>
      <c r="B528" t="s">
        <v>787</v>
      </c>
      <c r="C528" t="s">
        <v>14</v>
      </c>
      <c r="D528" t="s">
        <v>741</v>
      </c>
      <c r="E528">
        <v>31.98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9"/>
        <v>31.98</v>
      </c>
    </row>
    <row r="529" spans="1:17" x14ac:dyDescent="0.25">
      <c r="A529">
        <v>24</v>
      </c>
      <c r="B529" t="s">
        <v>787</v>
      </c>
      <c r="C529" t="s">
        <v>14</v>
      </c>
      <c r="D529" t="s">
        <v>105</v>
      </c>
      <c r="E529">
        <v>31.98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9"/>
        <v>31.98</v>
      </c>
    </row>
    <row r="530" spans="1:17" x14ac:dyDescent="0.25">
      <c r="A530">
        <v>24</v>
      </c>
      <c r="B530" t="s">
        <v>787</v>
      </c>
      <c r="C530" t="s">
        <v>14</v>
      </c>
      <c r="D530" t="s">
        <v>31</v>
      </c>
      <c r="E530">
        <v>0</v>
      </c>
      <c r="F530">
        <v>0</v>
      </c>
      <c r="G530">
        <v>32.049999999999997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9"/>
        <v>32.049999999999997</v>
      </c>
    </row>
    <row r="531" spans="1:17" x14ac:dyDescent="0.25">
      <c r="A531">
        <v>24</v>
      </c>
      <c r="B531" t="s">
        <v>788</v>
      </c>
      <c r="C531" t="s">
        <v>17</v>
      </c>
      <c r="D531" t="s">
        <v>706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9"/>
        <v>0</v>
      </c>
    </row>
    <row r="532" spans="1:17" x14ac:dyDescent="0.25">
      <c r="A532">
        <v>24</v>
      </c>
      <c r="B532" t="s">
        <v>788</v>
      </c>
      <c r="C532" t="s">
        <v>27</v>
      </c>
      <c r="D532" t="s">
        <v>43</v>
      </c>
      <c r="E532">
        <v>0</v>
      </c>
      <c r="F532">
        <v>31.79</v>
      </c>
      <c r="G532">
        <v>30.77</v>
      </c>
      <c r="H532">
        <v>25.42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9"/>
        <v>87.98</v>
      </c>
    </row>
    <row r="533" spans="1:17" x14ac:dyDescent="0.25">
      <c r="A533">
        <v>24</v>
      </c>
      <c r="B533" t="s">
        <v>788</v>
      </c>
      <c r="C533" t="s">
        <v>27</v>
      </c>
      <c r="D533" t="s">
        <v>122</v>
      </c>
      <c r="E533">
        <v>0</v>
      </c>
      <c r="F533">
        <v>0</v>
      </c>
      <c r="G533">
        <v>0</v>
      </c>
      <c r="H533">
        <v>25.42</v>
      </c>
      <c r="I533">
        <v>0</v>
      </c>
      <c r="J533">
        <v>39.700000000000003</v>
      </c>
      <c r="K533">
        <v>58.69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9"/>
        <v>123.81</v>
      </c>
    </row>
    <row r="534" spans="1:17" x14ac:dyDescent="0.25">
      <c r="A534">
        <v>24</v>
      </c>
      <c r="B534" t="s">
        <v>788</v>
      </c>
      <c r="C534" t="s">
        <v>27</v>
      </c>
      <c r="D534" t="s">
        <v>188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48.89</v>
      </c>
      <c r="L534">
        <v>76.53</v>
      </c>
      <c r="M534">
        <v>0</v>
      </c>
      <c r="N534">
        <v>95.56</v>
      </c>
      <c r="O534">
        <v>103.74</v>
      </c>
      <c r="P534">
        <v>0</v>
      </c>
      <c r="Q534">
        <f t="shared" si="9"/>
        <v>324.72000000000003</v>
      </c>
    </row>
    <row r="535" spans="1:17" x14ac:dyDescent="0.25">
      <c r="A535">
        <v>24</v>
      </c>
      <c r="B535" t="s">
        <v>788</v>
      </c>
      <c r="C535" t="s">
        <v>27</v>
      </c>
      <c r="D535" t="s">
        <v>163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38.04</v>
      </c>
      <c r="N535">
        <v>0</v>
      </c>
      <c r="O535">
        <v>0</v>
      </c>
      <c r="P535">
        <v>0</v>
      </c>
      <c r="Q535">
        <f t="shared" si="9"/>
        <v>38.04</v>
      </c>
    </row>
    <row r="536" spans="1:17" x14ac:dyDescent="0.25">
      <c r="A536">
        <v>24</v>
      </c>
      <c r="B536" t="s">
        <v>788</v>
      </c>
      <c r="C536" t="s">
        <v>21</v>
      </c>
      <c r="D536" t="s">
        <v>189</v>
      </c>
      <c r="E536">
        <v>0</v>
      </c>
      <c r="F536">
        <v>0</v>
      </c>
      <c r="G536">
        <v>72.69</v>
      </c>
      <c r="H536">
        <v>0</v>
      </c>
      <c r="I536">
        <v>94.7</v>
      </c>
      <c r="J536">
        <v>0</v>
      </c>
      <c r="K536">
        <v>58.69</v>
      </c>
      <c r="L536">
        <v>0</v>
      </c>
      <c r="M536">
        <v>0</v>
      </c>
      <c r="N536">
        <v>172.08</v>
      </c>
      <c r="O536">
        <v>0</v>
      </c>
      <c r="P536">
        <v>240.52</v>
      </c>
      <c r="Q536">
        <f t="shared" si="9"/>
        <v>638.67999999999995</v>
      </c>
    </row>
    <row r="537" spans="1:17" x14ac:dyDescent="0.25">
      <c r="A537">
        <v>24</v>
      </c>
      <c r="B537" t="s">
        <v>788</v>
      </c>
      <c r="C537" t="s">
        <v>21</v>
      </c>
      <c r="D537" t="s">
        <v>88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9"/>
        <v>0</v>
      </c>
    </row>
    <row r="538" spans="1:17" x14ac:dyDescent="0.25">
      <c r="A538">
        <v>24</v>
      </c>
      <c r="B538" t="s">
        <v>788</v>
      </c>
      <c r="C538" t="s">
        <v>21</v>
      </c>
      <c r="D538" t="s">
        <v>755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71.319999999999993</v>
      </c>
      <c r="N538">
        <v>0</v>
      </c>
      <c r="O538">
        <v>0</v>
      </c>
      <c r="P538">
        <v>0</v>
      </c>
      <c r="Q538">
        <f t="shared" si="9"/>
        <v>71.319999999999993</v>
      </c>
    </row>
    <row r="539" spans="1:17" x14ac:dyDescent="0.25">
      <c r="A539">
        <v>24</v>
      </c>
      <c r="B539" t="s">
        <v>788</v>
      </c>
      <c r="C539" t="s">
        <v>21</v>
      </c>
      <c r="D539" t="s">
        <v>187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57.36</v>
      </c>
      <c r="O539">
        <v>0</v>
      </c>
      <c r="P539">
        <v>0</v>
      </c>
      <c r="Q539">
        <f t="shared" si="9"/>
        <v>57.36</v>
      </c>
    </row>
    <row r="540" spans="1:17" x14ac:dyDescent="0.25">
      <c r="A540">
        <v>24</v>
      </c>
      <c r="B540" t="s">
        <v>788</v>
      </c>
      <c r="C540" t="s">
        <v>14</v>
      </c>
      <c r="D540" t="s">
        <v>724</v>
      </c>
      <c r="E540">
        <v>0</v>
      </c>
      <c r="F540">
        <v>0</v>
      </c>
      <c r="G540">
        <v>158.07</v>
      </c>
      <c r="H540">
        <v>84.72</v>
      </c>
      <c r="I540">
        <v>171.82</v>
      </c>
      <c r="J540">
        <v>158.81</v>
      </c>
      <c r="K540">
        <v>117.39</v>
      </c>
      <c r="L540">
        <v>61.25</v>
      </c>
      <c r="M540">
        <v>63.4</v>
      </c>
      <c r="N540">
        <v>0</v>
      </c>
      <c r="O540">
        <v>0</v>
      </c>
      <c r="P540">
        <v>0</v>
      </c>
      <c r="Q540">
        <f t="shared" si="9"/>
        <v>815.46</v>
      </c>
    </row>
    <row r="541" spans="1:17" x14ac:dyDescent="0.25">
      <c r="A541">
        <v>24</v>
      </c>
      <c r="B541" t="s">
        <v>788</v>
      </c>
      <c r="C541" t="s">
        <v>14</v>
      </c>
      <c r="D541" t="s">
        <v>780</v>
      </c>
      <c r="E541">
        <v>0</v>
      </c>
      <c r="F541">
        <v>0</v>
      </c>
      <c r="G541">
        <v>51.28</v>
      </c>
      <c r="H541">
        <v>84.72</v>
      </c>
      <c r="I541">
        <v>126.27</v>
      </c>
      <c r="J541">
        <v>158.81</v>
      </c>
      <c r="K541">
        <v>78.260000000000005</v>
      </c>
      <c r="L541">
        <v>153.13</v>
      </c>
      <c r="M541">
        <v>190.19</v>
      </c>
      <c r="N541">
        <v>267.69</v>
      </c>
      <c r="O541">
        <v>207.57</v>
      </c>
      <c r="P541">
        <v>120.26</v>
      </c>
      <c r="Q541">
        <f t="shared" si="9"/>
        <v>1438.18</v>
      </c>
    </row>
    <row r="542" spans="1:17" x14ac:dyDescent="0.25">
      <c r="A542">
        <v>24</v>
      </c>
      <c r="B542" t="s">
        <v>788</v>
      </c>
      <c r="C542" t="s">
        <v>14</v>
      </c>
      <c r="D542" t="s">
        <v>180</v>
      </c>
      <c r="E542">
        <v>0</v>
      </c>
      <c r="F542">
        <v>0</v>
      </c>
      <c r="G542">
        <v>0</v>
      </c>
      <c r="H542">
        <v>80.06</v>
      </c>
      <c r="I542">
        <v>59.66</v>
      </c>
      <c r="J542">
        <v>79.41</v>
      </c>
      <c r="K542">
        <v>78.260000000000005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9"/>
        <v>297.39</v>
      </c>
    </row>
    <row r="543" spans="1:17" x14ac:dyDescent="0.25">
      <c r="A543">
        <v>24</v>
      </c>
      <c r="B543" t="s">
        <v>788</v>
      </c>
      <c r="C543" t="s">
        <v>14</v>
      </c>
      <c r="D543" t="s">
        <v>101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1893.07</v>
      </c>
      <c r="P543">
        <v>481.04</v>
      </c>
      <c r="Q543">
        <f t="shared" si="9"/>
        <v>2374.11</v>
      </c>
    </row>
    <row r="544" spans="1:17" x14ac:dyDescent="0.25">
      <c r="A544">
        <v>24</v>
      </c>
      <c r="B544" t="s">
        <v>788</v>
      </c>
      <c r="C544" t="s">
        <v>14</v>
      </c>
      <c r="D544" t="s">
        <v>703</v>
      </c>
      <c r="E544">
        <v>0</v>
      </c>
      <c r="F544">
        <v>0</v>
      </c>
      <c r="G544">
        <v>0</v>
      </c>
      <c r="H544">
        <v>95.31</v>
      </c>
      <c r="I544">
        <v>63.13</v>
      </c>
      <c r="J544">
        <v>39.700000000000003</v>
      </c>
      <c r="K544">
        <v>29.35</v>
      </c>
      <c r="L544">
        <v>0</v>
      </c>
      <c r="M544">
        <v>95.1</v>
      </c>
      <c r="N544">
        <v>57.36</v>
      </c>
      <c r="O544">
        <v>62.27</v>
      </c>
      <c r="P544">
        <v>0</v>
      </c>
      <c r="Q544">
        <f t="shared" si="9"/>
        <v>442.21999999999997</v>
      </c>
    </row>
    <row r="545" spans="1:17" x14ac:dyDescent="0.25">
      <c r="A545">
        <v>24</v>
      </c>
      <c r="B545" t="s">
        <v>788</v>
      </c>
      <c r="C545" t="s">
        <v>14</v>
      </c>
      <c r="D545" t="s">
        <v>704</v>
      </c>
      <c r="E545">
        <v>0</v>
      </c>
      <c r="F545">
        <v>0</v>
      </c>
      <c r="G545">
        <v>384.62</v>
      </c>
      <c r="H545">
        <v>190.62</v>
      </c>
      <c r="I545">
        <v>315.67</v>
      </c>
      <c r="J545">
        <v>238.22</v>
      </c>
      <c r="K545">
        <v>410.86</v>
      </c>
      <c r="L545">
        <v>183.75</v>
      </c>
      <c r="M545">
        <v>475.48</v>
      </c>
      <c r="N545">
        <v>344.17</v>
      </c>
      <c r="O545">
        <v>249.08</v>
      </c>
      <c r="P545">
        <v>360.78</v>
      </c>
      <c r="Q545">
        <f t="shared" si="9"/>
        <v>3153.25</v>
      </c>
    </row>
    <row r="546" spans="1:17" x14ac:dyDescent="0.25">
      <c r="A546">
        <v>24</v>
      </c>
      <c r="B546" t="s">
        <v>788</v>
      </c>
      <c r="C546" t="s">
        <v>14</v>
      </c>
      <c r="D546" t="s">
        <v>705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62.27</v>
      </c>
      <c r="P546">
        <v>0</v>
      </c>
      <c r="Q546">
        <f t="shared" si="9"/>
        <v>62.27</v>
      </c>
    </row>
    <row r="547" spans="1:17" x14ac:dyDescent="0.25">
      <c r="A547">
        <v>24</v>
      </c>
      <c r="B547" t="s">
        <v>788</v>
      </c>
      <c r="C547" t="s">
        <v>14</v>
      </c>
      <c r="D547" t="s">
        <v>707</v>
      </c>
      <c r="E547">
        <v>0</v>
      </c>
      <c r="F547">
        <v>0</v>
      </c>
      <c r="G547">
        <v>0</v>
      </c>
      <c r="H547">
        <v>0</v>
      </c>
      <c r="I547">
        <v>21.04</v>
      </c>
      <c r="J547">
        <v>26.47</v>
      </c>
      <c r="K547">
        <v>19.559999999999999</v>
      </c>
      <c r="L547">
        <v>30.63</v>
      </c>
      <c r="M547">
        <v>0</v>
      </c>
      <c r="N547">
        <v>0</v>
      </c>
      <c r="O547">
        <v>36.28</v>
      </c>
      <c r="P547">
        <v>0</v>
      </c>
      <c r="Q547">
        <f t="shared" si="9"/>
        <v>133.97999999999999</v>
      </c>
    </row>
    <row r="548" spans="1:17" x14ac:dyDescent="0.25">
      <c r="A548">
        <v>24</v>
      </c>
      <c r="B548" t="s">
        <v>788</v>
      </c>
      <c r="C548" t="s">
        <v>14</v>
      </c>
      <c r="D548" t="s">
        <v>771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19.559999999999999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9"/>
        <v>19.559999999999999</v>
      </c>
    </row>
    <row r="549" spans="1:17" x14ac:dyDescent="0.25">
      <c r="A549">
        <v>24</v>
      </c>
      <c r="B549" t="s">
        <v>788</v>
      </c>
      <c r="C549" t="s">
        <v>14</v>
      </c>
      <c r="D549" t="s">
        <v>167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49.82</v>
      </c>
      <c r="P549">
        <v>35.03</v>
      </c>
      <c r="Q549">
        <f t="shared" si="9"/>
        <v>84.85</v>
      </c>
    </row>
    <row r="550" spans="1:17" x14ac:dyDescent="0.25">
      <c r="A550">
        <v>24</v>
      </c>
      <c r="B550" t="s">
        <v>788</v>
      </c>
      <c r="C550" t="s">
        <v>14</v>
      </c>
      <c r="D550" t="s">
        <v>29</v>
      </c>
      <c r="E550">
        <v>0</v>
      </c>
      <c r="F550">
        <v>0</v>
      </c>
      <c r="G550">
        <v>25.64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9"/>
        <v>25.64</v>
      </c>
    </row>
    <row r="551" spans="1:17" x14ac:dyDescent="0.25">
      <c r="A551">
        <v>24</v>
      </c>
      <c r="B551" t="s">
        <v>788</v>
      </c>
      <c r="C551" t="s">
        <v>14</v>
      </c>
      <c r="D551" t="s">
        <v>726</v>
      </c>
      <c r="E551">
        <v>0</v>
      </c>
      <c r="F551">
        <v>0</v>
      </c>
      <c r="G551">
        <v>138.76</v>
      </c>
      <c r="H551">
        <v>128.83000000000001</v>
      </c>
      <c r="I551">
        <v>147.31</v>
      </c>
      <c r="J551">
        <v>266.87</v>
      </c>
      <c r="K551">
        <v>119</v>
      </c>
      <c r="L551">
        <v>61.25</v>
      </c>
      <c r="M551">
        <v>190.19</v>
      </c>
      <c r="N551">
        <v>191.21</v>
      </c>
      <c r="O551">
        <v>252.51</v>
      </c>
      <c r="P551">
        <v>80.17</v>
      </c>
      <c r="Q551">
        <f t="shared" si="9"/>
        <v>1576.1000000000001</v>
      </c>
    </row>
    <row r="552" spans="1:17" x14ac:dyDescent="0.25">
      <c r="A552">
        <v>24</v>
      </c>
      <c r="B552" t="s">
        <v>788</v>
      </c>
      <c r="C552" t="s">
        <v>14</v>
      </c>
      <c r="D552" t="s">
        <v>94</v>
      </c>
      <c r="E552">
        <v>0</v>
      </c>
      <c r="F552">
        <v>0</v>
      </c>
      <c r="G552">
        <v>0</v>
      </c>
      <c r="H552">
        <v>21.18</v>
      </c>
      <c r="I552">
        <v>0</v>
      </c>
      <c r="J552">
        <v>39.700000000000003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9"/>
        <v>60.88</v>
      </c>
    </row>
    <row r="553" spans="1:17" x14ac:dyDescent="0.25">
      <c r="A553">
        <v>24</v>
      </c>
      <c r="B553" t="s">
        <v>788</v>
      </c>
      <c r="C553" t="s">
        <v>14</v>
      </c>
      <c r="D553" t="s">
        <v>781</v>
      </c>
      <c r="E553">
        <v>0</v>
      </c>
      <c r="F553">
        <v>26.49</v>
      </c>
      <c r="G553">
        <v>230.77</v>
      </c>
      <c r="H553">
        <v>105.9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9"/>
        <v>363.15999999999997</v>
      </c>
    </row>
    <row r="554" spans="1:17" x14ac:dyDescent="0.25">
      <c r="A554">
        <v>24</v>
      </c>
      <c r="B554" t="s">
        <v>788</v>
      </c>
      <c r="C554" t="s">
        <v>14</v>
      </c>
      <c r="D554" t="s">
        <v>782</v>
      </c>
      <c r="E554">
        <v>0</v>
      </c>
      <c r="F554">
        <v>0</v>
      </c>
      <c r="G554">
        <v>86.54</v>
      </c>
      <c r="H554">
        <v>23.83</v>
      </c>
      <c r="I554">
        <v>47.35</v>
      </c>
      <c r="J554">
        <v>119.11</v>
      </c>
      <c r="K554">
        <v>44.02</v>
      </c>
      <c r="L554">
        <v>137.81</v>
      </c>
      <c r="M554">
        <v>213.97</v>
      </c>
      <c r="N554">
        <v>215.11</v>
      </c>
      <c r="O554">
        <v>93.41</v>
      </c>
      <c r="P554">
        <v>405.88</v>
      </c>
      <c r="Q554">
        <f t="shared" si="9"/>
        <v>1387.03</v>
      </c>
    </row>
    <row r="555" spans="1:17" x14ac:dyDescent="0.25">
      <c r="A555">
        <v>24</v>
      </c>
      <c r="B555" t="s">
        <v>788</v>
      </c>
      <c r="C555" t="s">
        <v>14</v>
      </c>
      <c r="D555" t="s">
        <v>710</v>
      </c>
      <c r="E555">
        <v>0</v>
      </c>
      <c r="F555">
        <v>26.49</v>
      </c>
      <c r="G555">
        <v>0</v>
      </c>
      <c r="H555">
        <v>0</v>
      </c>
      <c r="I555">
        <v>0</v>
      </c>
      <c r="J555">
        <v>31.77</v>
      </c>
      <c r="K555">
        <v>0</v>
      </c>
      <c r="L555">
        <v>0</v>
      </c>
      <c r="M555">
        <v>0</v>
      </c>
      <c r="N555">
        <v>0</v>
      </c>
      <c r="O555">
        <v>103.78</v>
      </c>
      <c r="P555">
        <v>96.22</v>
      </c>
      <c r="Q555">
        <f t="shared" si="9"/>
        <v>258.26</v>
      </c>
    </row>
    <row r="556" spans="1:17" x14ac:dyDescent="0.25">
      <c r="A556">
        <v>24</v>
      </c>
      <c r="B556" t="s">
        <v>788</v>
      </c>
      <c r="C556" t="s">
        <v>14</v>
      </c>
      <c r="D556" t="s">
        <v>15</v>
      </c>
      <c r="E556">
        <v>0</v>
      </c>
      <c r="F556">
        <v>0</v>
      </c>
      <c r="G556">
        <v>38.46</v>
      </c>
      <c r="H556">
        <v>0</v>
      </c>
      <c r="I556">
        <v>0</v>
      </c>
      <c r="J556">
        <v>0</v>
      </c>
      <c r="K556">
        <v>0</v>
      </c>
      <c r="L556">
        <v>91.88</v>
      </c>
      <c r="M556">
        <v>0</v>
      </c>
      <c r="N556">
        <v>0</v>
      </c>
      <c r="O556">
        <v>62.27</v>
      </c>
      <c r="P556">
        <v>0</v>
      </c>
      <c r="Q556">
        <f t="shared" si="9"/>
        <v>192.61</v>
      </c>
    </row>
    <row r="557" spans="1:17" x14ac:dyDescent="0.25">
      <c r="A557">
        <v>24</v>
      </c>
      <c r="B557" t="s">
        <v>788</v>
      </c>
      <c r="C557" t="s">
        <v>14</v>
      </c>
      <c r="D557" t="s">
        <v>746</v>
      </c>
      <c r="E557">
        <v>0</v>
      </c>
      <c r="F557">
        <v>0</v>
      </c>
      <c r="G557">
        <v>230.77</v>
      </c>
      <c r="H557">
        <v>317.69</v>
      </c>
      <c r="I557">
        <v>94.7</v>
      </c>
      <c r="J557">
        <v>198.52</v>
      </c>
      <c r="K557">
        <v>322.82</v>
      </c>
      <c r="L557">
        <v>91.88</v>
      </c>
      <c r="M557">
        <v>523.03</v>
      </c>
      <c r="N557">
        <v>344.17</v>
      </c>
      <c r="O557">
        <v>311.35000000000002</v>
      </c>
      <c r="P557">
        <v>360.78</v>
      </c>
      <c r="Q557">
        <f t="shared" si="9"/>
        <v>2795.71</v>
      </c>
    </row>
    <row r="558" spans="1:17" x14ac:dyDescent="0.25">
      <c r="A558">
        <v>24</v>
      </c>
      <c r="B558" t="s">
        <v>788</v>
      </c>
      <c r="C558" t="s">
        <v>14</v>
      </c>
      <c r="D558" t="s">
        <v>31</v>
      </c>
      <c r="E558">
        <v>0</v>
      </c>
      <c r="F558">
        <v>0</v>
      </c>
      <c r="G558">
        <v>51.28</v>
      </c>
      <c r="H558">
        <v>42.36</v>
      </c>
      <c r="I558">
        <v>71.56</v>
      </c>
      <c r="J558">
        <v>121.77</v>
      </c>
      <c r="K558">
        <v>82.17</v>
      </c>
      <c r="L558">
        <v>36.75</v>
      </c>
      <c r="M558">
        <v>139.47999999999999</v>
      </c>
      <c r="N558">
        <v>168.27</v>
      </c>
      <c r="O558">
        <v>149.46</v>
      </c>
      <c r="P558">
        <v>144.33000000000001</v>
      </c>
      <c r="Q558">
        <f t="shared" si="9"/>
        <v>1007.4300000000001</v>
      </c>
    </row>
    <row r="559" spans="1:17" x14ac:dyDescent="0.25">
      <c r="A559">
        <v>24</v>
      </c>
      <c r="B559" t="s">
        <v>788</v>
      </c>
      <c r="C559" t="s">
        <v>14</v>
      </c>
      <c r="D559" t="s">
        <v>153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95.1</v>
      </c>
      <c r="N559">
        <v>0</v>
      </c>
      <c r="O559">
        <v>99.64</v>
      </c>
      <c r="P559">
        <v>0</v>
      </c>
      <c r="Q559">
        <f t="shared" si="9"/>
        <v>194.74</v>
      </c>
    </row>
    <row r="560" spans="1:17" x14ac:dyDescent="0.25">
      <c r="A560">
        <v>24</v>
      </c>
      <c r="B560" t="s">
        <v>788</v>
      </c>
      <c r="C560" t="s">
        <v>14</v>
      </c>
      <c r="D560" t="s">
        <v>181</v>
      </c>
      <c r="E560">
        <v>0</v>
      </c>
      <c r="F560">
        <v>0</v>
      </c>
      <c r="G560">
        <v>0</v>
      </c>
      <c r="H560">
        <v>21.18</v>
      </c>
      <c r="I560">
        <v>42.09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9"/>
        <v>63.27</v>
      </c>
    </row>
    <row r="561" spans="1:17" x14ac:dyDescent="0.25">
      <c r="A561">
        <v>24</v>
      </c>
      <c r="B561" t="s">
        <v>789</v>
      </c>
      <c r="C561" t="s">
        <v>14</v>
      </c>
      <c r="D561" t="s">
        <v>790</v>
      </c>
      <c r="E561">
        <v>0</v>
      </c>
      <c r="F561">
        <v>49.58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9"/>
        <v>49.58</v>
      </c>
    </row>
    <row r="562" spans="1:17" x14ac:dyDescent="0.25">
      <c r="A562">
        <v>24</v>
      </c>
      <c r="B562" t="s">
        <v>789</v>
      </c>
      <c r="C562" t="s">
        <v>14</v>
      </c>
      <c r="D562" t="s">
        <v>707</v>
      </c>
      <c r="E562">
        <v>22.85</v>
      </c>
      <c r="F562">
        <v>71.94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9"/>
        <v>94.789999999999992</v>
      </c>
    </row>
    <row r="563" spans="1:17" x14ac:dyDescent="0.25">
      <c r="A563">
        <v>24</v>
      </c>
      <c r="B563" t="s">
        <v>190</v>
      </c>
      <c r="C563" t="s">
        <v>14</v>
      </c>
      <c r="D563" t="s">
        <v>101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4685.1000000000004</v>
      </c>
      <c r="P563">
        <v>282.74</v>
      </c>
      <c r="Q563">
        <f t="shared" si="9"/>
        <v>4967.84</v>
      </c>
    </row>
    <row r="564" spans="1:17" x14ac:dyDescent="0.25">
      <c r="A564">
        <v>24</v>
      </c>
      <c r="B564" t="s">
        <v>190</v>
      </c>
      <c r="C564" t="s">
        <v>14</v>
      </c>
      <c r="D564" t="s">
        <v>703</v>
      </c>
      <c r="E564">
        <v>0</v>
      </c>
      <c r="F564">
        <v>0</v>
      </c>
      <c r="G564">
        <v>275.35000000000002</v>
      </c>
      <c r="H564">
        <v>625.47</v>
      </c>
      <c r="I564">
        <v>0</v>
      </c>
      <c r="J564">
        <v>213.18</v>
      </c>
      <c r="K564">
        <v>210.1</v>
      </c>
      <c r="L564">
        <v>0</v>
      </c>
      <c r="M564">
        <v>0</v>
      </c>
      <c r="N564">
        <v>0</v>
      </c>
      <c r="O564">
        <v>334.35</v>
      </c>
      <c r="P564">
        <v>0</v>
      </c>
      <c r="Q564">
        <f t="shared" si="9"/>
        <v>1658.4499999999998</v>
      </c>
    </row>
    <row r="565" spans="1:17" x14ac:dyDescent="0.25">
      <c r="A565">
        <v>24</v>
      </c>
      <c r="B565" t="s">
        <v>190</v>
      </c>
      <c r="C565" t="s">
        <v>14</v>
      </c>
      <c r="D565" t="s">
        <v>704</v>
      </c>
      <c r="E565">
        <v>132.02000000000001</v>
      </c>
      <c r="F565">
        <v>213.36</v>
      </c>
      <c r="G565">
        <v>481.86</v>
      </c>
      <c r="H565">
        <v>284.3</v>
      </c>
      <c r="I565">
        <v>451.98</v>
      </c>
      <c r="J565">
        <v>497.41</v>
      </c>
      <c r="K565">
        <v>210.1</v>
      </c>
      <c r="L565">
        <v>328.87</v>
      </c>
      <c r="M565">
        <v>425.5</v>
      </c>
      <c r="N565">
        <v>410.65</v>
      </c>
      <c r="O565">
        <v>222.9</v>
      </c>
      <c r="P565">
        <v>322.85000000000002</v>
      </c>
      <c r="Q565">
        <f t="shared" si="9"/>
        <v>3981.7999999999997</v>
      </c>
    </row>
    <row r="566" spans="1:17" x14ac:dyDescent="0.25">
      <c r="A566">
        <v>24</v>
      </c>
      <c r="B566" t="s">
        <v>190</v>
      </c>
      <c r="C566" t="s">
        <v>14</v>
      </c>
      <c r="D566" t="s">
        <v>705</v>
      </c>
      <c r="E566">
        <v>858.21</v>
      </c>
      <c r="F566">
        <v>1454.4</v>
      </c>
      <c r="G566">
        <v>1170.24</v>
      </c>
      <c r="H566">
        <v>0</v>
      </c>
      <c r="I566">
        <v>621.48</v>
      </c>
      <c r="J566">
        <v>213.18</v>
      </c>
      <c r="K566">
        <v>577.77</v>
      </c>
      <c r="L566">
        <v>1644.4</v>
      </c>
      <c r="M566">
        <v>0</v>
      </c>
      <c r="N566">
        <v>0</v>
      </c>
      <c r="O566">
        <v>0</v>
      </c>
      <c r="P566">
        <v>0</v>
      </c>
      <c r="Q566">
        <f t="shared" si="9"/>
        <v>6539.68</v>
      </c>
    </row>
    <row r="567" spans="1:17" x14ac:dyDescent="0.25">
      <c r="A567">
        <v>24</v>
      </c>
      <c r="B567" t="s">
        <v>190</v>
      </c>
      <c r="C567" t="s">
        <v>14</v>
      </c>
      <c r="D567" t="s">
        <v>707</v>
      </c>
      <c r="E567">
        <v>0</v>
      </c>
      <c r="F567">
        <v>132.03</v>
      </c>
      <c r="G567">
        <v>383.38</v>
      </c>
      <c r="H567">
        <v>105.56</v>
      </c>
      <c r="I567">
        <v>209.77</v>
      </c>
      <c r="J567">
        <v>395.77</v>
      </c>
      <c r="K567">
        <v>97.51</v>
      </c>
      <c r="L567">
        <v>305.27</v>
      </c>
      <c r="M567">
        <v>315.97000000000003</v>
      </c>
      <c r="N567">
        <v>190.59</v>
      </c>
      <c r="O567">
        <v>620.73</v>
      </c>
      <c r="P567">
        <v>199.79</v>
      </c>
      <c r="Q567">
        <f t="shared" si="9"/>
        <v>2956.37</v>
      </c>
    </row>
    <row r="568" spans="1:17" x14ac:dyDescent="0.25">
      <c r="A568">
        <v>24</v>
      </c>
      <c r="B568" t="s">
        <v>190</v>
      </c>
      <c r="C568" t="s">
        <v>14</v>
      </c>
      <c r="D568" t="s">
        <v>771</v>
      </c>
      <c r="E568">
        <v>0</v>
      </c>
      <c r="F568">
        <v>119.91</v>
      </c>
      <c r="G568">
        <v>127.79</v>
      </c>
      <c r="H568">
        <v>316.69</v>
      </c>
      <c r="I568">
        <v>419.56</v>
      </c>
      <c r="J568">
        <v>527.69000000000005</v>
      </c>
      <c r="K568">
        <v>195.02</v>
      </c>
      <c r="L568">
        <v>457.93</v>
      </c>
      <c r="M568">
        <v>0</v>
      </c>
      <c r="N568">
        <v>0</v>
      </c>
      <c r="O568">
        <v>206.9</v>
      </c>
      <c r="P568">
        <v>399.58</v>
      </c>
      <c r="Q568">
        <f t="shared" si="9"/>
        <v>2771.07</v>
      </c>
    </row>
    <row r="569" spans="1:17" x14ac:dyDescent="0.25">
      <c r="A569">
        <v>24</v>
      </c>
      <c r="B569" t="s">
        <v>190</v>
      </c>
      <c r="C569" t="s">
        <v>14</v>
      </c>
      <c r="D569" t="s">
        <v>29</v>
      </c>
      <c r="E569">
        <v>328.95</v>
      </c>
      <c r="F569">
        <v>590.71</v>
      </c>
      <c r="G569">
        <v>794.15</v>
      </c>
      <c r="H569">
        <v>377.8</v>
      </c>
      <c r="I569">
        <v>563.1</v>
      </c>
      <c r="J569">
        <v>472.14</v>
      </c>
      <c r="K569">
        <v>348.99</v>
      </c>
      <c r="L569">
        <v>682.88</v>
      </c>
      <c r="M569">
        <v>565.44000000000005</v>
      </c>
      <c r="N569">
        <v>682.16</v>
      </c>
      <c r="O569">
        <v>925.66</v>
      </c>
      <c r="P569">
        <v>1072.6199999999999</v>
      </c>
      <c r="Q569">
        <f t="shared" si="9"/>
        <v>7404.5999999999995</v>
      </c>
    </row>
    <row r="570" spans="1:17" x14ac:dyDescent="0.25">
      <c r="A570">
        <v>24</v>
      </c>
      <c r="B570" t="s">
        <v>190</v>
      </c>
      <c r="C570" t="s">
        <v>14</v>
      </c>
      <c r="D570" t="s">
        <v>726</v>
      </c>
      <c r="E570">
        <v>187.47</v>
      </c>
      <c r="F570">
        <v>495.66</v>
      </c>
      <c r="G570">
        <v>684.21</v>
      </c>
      <c r="H570">
        <v>726.65</v>
      </c>
      <c r="I570">
        <v>802.25</v>
      </c>
      <c r="J570">
        <v>605.4</v>
      </c>
      <c r="K570">
        <v>298.32</v>
      </c>
      <c r="L570">
        <v>116.74</v>
      </c>
      <c r="M570">
        <v>725.02</v>
      </c>
      <c r="N570">
        <v>437.32</v>
      </c>
      <c r="O570">
        <v>316.49</v>
      </c>
      <c r="P570">
        <v>305.61</v>
      </c>
      <c r="Q570">
        <f t="shared" si="9"/>
        <v>5701.1399999999994</v>
      </c>
    </row>
    <row r="571" spans="1:17" x14ac:dyDescent="0.25">
      <c r="A571">
        <v>24</v>
      </c>
      <c r="B571" t="s">
        <v>190</v>
      </c>
      <c r="C571" t="s">
        <v>14</v>
      </c>
      <c r="D571" t="s">
        <v>58</v>
      </c>
      <c r="E571">
        <v>119.69</v>
      </c>
      <c r="F571">
        <v>234.24</v>
      </c>
      <c r="G571">
        <v>566.78</v>
      </c>
      <c r="H571">
        <v>187.26</v>
      </c>
      <c r="I571">
        <v>279.11</v>
      </c>
      <c r="J571">
        <v>234.03</v>
      </c>
      <c r="K571">
        <v>259.48</v>
      </c>
      <c r="L571">
        <v>135.38999999999999</v>
      </c>
      <c r="M571">
        <v>280.27</v>
      </c>
      <c r="N571">
        <v>369.69</v>
      </c>
      <c r="O571">
        <v>435.61</v>
      </c>
      <c r="P571">
        <v>420.63</v>
      </c>
      <c r="Q571">
        <f t="shared" si="9"/>
        <v>3522.1800000000003</v>
      </c>
    </row>
    <row r="572" spans="1:17" x14ac:dyDescent="0.25">
      <c r="A572">
        <v>24</v>
      </c>
      <c r="B572" t="s">
        <v>190</v>
      </c>
      <c r="C572" t="s">
        <v>14</v>
      </c>
      <c r="D572" t="s">
        <v>710</v>
      </c>
      <c r="E572">
        <v>454.11</v>
      </c>
      <c r="F572">
        <v>700.18</v>
      </c>
      <c r="G572">
        <v>1065.47</v>
      </c>
      <c r="H572">
        <v>391.14</v>
      </c>
      <c r="I572">
        <v>388.66</v>
      </c>
      <c r="J572">
        <v>733.24</v>
      </c>
      <c r="K572">
        <v>361.32</v>
      </c>
      <c r="L572">
        <v>282.79000000000002</v>
      </c>
      <c r="M572">
        <v>1463.53</v>
      </c>
      <c r="N572">
        <v>1589.02</v>
      </c>
      <c r="O572">
        <v>1341.68</v>
      </c>
      <c r="P572">
        <v>1665.71</v>
      </c>
      <c r="Q572">
        <f t="shared" si="9"/>
        <v>10436.850000000002</v>
      </c>
    </row>
    <row r="573" spans="1:17" x14ac:dyDescent="0.25">
      <c r="A573">
        <v>24</v>
      </c>
      <c r="B573" t="s">
        <v>190</v>
      </c>
      <c r="C573" t="s">
        <v>14</v>
      </c>
      <c r="D573" t="s">
        <v>15</v>
      </c>
      <c r="E573">
        <v>0</v>
      </c>
      <c r="F573">
        <v>0</v>
      </c>
      <c r="G573">
        <v>757.21</v>
      </c>
      <c r="H573">
        <v>852.89</v>
      </c>
      <c r="I573">
        <v>564.98</v>
      </c>
      <c r="J573">
        <v>1776.48</v>
      </c>
      <c r="K573">
        <v>735.34</v>
      </c>
      <c r="L573">
        <v>0</v>
      </c>
      <c r="M573">
        <v>2382.79</v>
      </c>
      <c r="N573">
        <v>2053.2600000000002</v>
      </c>
      <c r="O573">
        <v>1783.19</v>
      </c>
      <c r="P573">
        <v>2152.36</v>
      </c>
      <c r="Q573">
        <f t="shared" si="9"/>
        <v>13058.500000000002</v>
      </c>
    </row>
    <row r="574" spans="1:17" x14ac:dyDescent="0.25">
      <c r="A574">
        <v>24</v>
      </c>
      <c r="B574" t="s">
        <v>190</v>
      </c>
      <c r="C574" t="s">
        <v>14</v>
      </c>
      <c r="D574" t="s">
        <v>746</v>
      </c>
      <c r="E574">
        <v>66.010000000000005</v>
      </c>
      <c r="F574">
        <v>71.12</v>
      </c>
      <c r="G574">
        <v>275.36</v>
      </c>
      <c r="H574">
        <v>56.86</v>
      </c>
      <c r="I574">
        <v>56.5</v>
      </c>
      <c r="J574">
        <v>213.18</v>
      </c>
      <c r="K574">
        <v>52.52</v>
      </c>
      <c r="L574">
        <v>328.91</v>
      </c>
      <c r="M574">
        <v>255.3</v>
      </c>
      <c r="N574">
        <v>307.99</v>
      </c>
      <c r="O574">
        <v>445.82</v>
      </c>
      <c r="P574">
        <v>215.24</v>
      </c>
      <c r="Q574">
        <f t="shared" si="9"/>
        <v>2344.8100000000004</v>
      </c>
    </row>
    <row r="575" spans="1:17" x14ac:dyDescent="0.25">
      <c r="A575">
        <v>24</v>
      </c>
      <c r="B575" t="s">
        <v>190</v>
      </c>
      <c r="C575" t="s">
        <v>14</v>
      </c>
      <c r="D575" t="s">
        <v>31</v>
      </c>
      <c r="E575">
        <v>0</v>
      </c>
      <c r="F575">
        <v>277.98</v>
      </c>
      <c r="G575">
        <v>269.06</v>
      </c>
      <c r="H575">
        <v>222.24</v>
      </c>
      <c r="I575">
        <v>552.07000000000005</v>
      </c>
      <c r="J575">
        <v>694.35</v>
      </c>
      <c r="K575">
        <v>615.89</v>
      </c>
      <c r="L575">
        <v>642.71</v>
      </c>
      <c r="M575">
        <v>1330.48</v>
      </c>
      <c r="N575">
        <v>1404.44</v>
      </c>
      <c r="O575">
        <v>1524.63</v>
      </c>
      <c r="P575">
        <v>1472.22</v>
      </c>
      <c r="Q575">
        <f t="shared" si="9"/>
        <v>9006.07</v>
      </c>
    </row>
    <row r="576" spans="1:17" x14ac:dyDescent="0.25">
      <c r="A576">
        <v>24</v>
      </c>
      <c r="B576" t="s">
        <v>191</v>
      </c>
      <c r="C576" t="s">
        <v>17</v>
      </c>
      <c r="D576" t="s">
        <v>706</v>
      </c>
      <c r="E576">
        <v>0</v>
      </c>
      <c r="F576">
        <v>15.65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f t="shared" si="9"/>
        <v>15.65</v>
      </c>
    </row>
    <row r="577" spans="1:17" x14ac:dyDescent="0.25">
      <c r="A577">
        <v>24</v>
      </c>
      <c r="B577" t="s">
        <v>191</v>
      </c>
      <c r="C577" t="s">
        <v>14</v>
      </c>
      <c r="D577" t="s">
        <v>192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9"/>
        <v>0</v>
      </c>
    </row>
    <row r="578" spans="1:17" x14ac:dyDescent="0.25">
      <c r="A578">
        <v>24</v>
      </c>
      <c r="B578" t="s">
        <v>191</v>
      </c>
      <c r="C578" t="s">
        <v>14</v>
      </c>
      <c r="D578" t="s">
        <v>790</v>
      </c>
      <c r="E578">
        <v>68.55</v>
      </c>
      <c r="F578">
        <v>74.37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si="9"/>
        <v>142.92000000000002</v>
      </c>
    </row>
    <row r="579" spans="1:17" x14ac:dyDescent="0.25">
      <c r="A579">
        <v>24</v>
      </c>
      <c r="B579" t="s">
        <v>191</v>
      </c>
      <c r="C579" t="s">
        <v>14</v>
      </c>
      <c r="D579" t="s">
        <v>707</v>
      </c>
      <c r="E579">
        <v>22.85</v>
      </c>
      <c r="F579">
        <v>24.79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ref="Q579:Q642" si="10">SUM(E579:P579)</f>
        <v>47.64</v>
      </c>
    </row>
    <row r="580" spans="1:17" x14ac:dyDescent="0.25">
      <c r="A580">
        <v>24</v>
      </c>
      <c r="B580" t="s">
        <v>191</v>
      </c>
      <c r="C580" t="s">
        <v>14</v>
      </c>
      <c r="D580" t="s">
        <v>781</v>
      </c>
      <c r="E580">
        <v>22.85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f t="shared" si="10"/>
        <v>22.85</v>
      </c>
    </row>
    <row r="581" spans="1:17" x14ac:dyDescent="0.25">
      <c r="A581">
        <v>24</v>
      </c>
      <c r="B581" t="s">
        <v>191</v>
      </c>
      <c r="C581" t="s">
        <v>14</v>
      </c>
      <c r="D581" t="s">
        <v>746</v>
      </c>
      <c r="E581">
        <v>72.03</v>
      </c>
      <c r="F581">
        <v>24.79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f t="shared" si="10"/>
        <v>96.82</v>
      </c>
    </row>
    <row r="582" spans="1:17" x14ac:dyDescent="0.25">
      <c r="A582">
        <v>24</v>
      </c>
      <c r="B582" t="s">
        <v>191</v>
      </c>
      <c r="C582" t="s">
        <v>14</v>
      </c>
      <c r="D582" t="s">
        <v>104</v>
      </c>
      <c r="E582">
        <v>22.85</v>
      </c>
      <c r="F582">
        <v>49.58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f t="shared" si="10"/>
        <v>72.430000000000007</v>
      </c>
    </row>
    <row r="583" spans="1:17" x14ac:dyDescent="0.25">
      <c r="A583">
        <v>24</v>
      </c>
      <c r="B583" t="s">
        <v>191</v>
      </c>
      <c r="C583" t="s">
        <v>14</v>
      </c>
      <c r="D583" t="s">
        <v>31</v>
      </c>
      <c r="E583">
        <v>22.85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f t="shared" si="10"/>
        <v>22.85</v>
      </c>
    </row>
    <row r="584" spans="1:17" x14ac:dyDescent="0.25">
      <c r="A584">
        <v>24</v>
      </c>
      <c r="B584" t="s">
        <v>191</v>
      </c>
      <c r="C584" t="s">
        <v>14</v>
      </c>
      <c r="D584" t="s">
        <v>153</v>
      </c>
      <c r="E584">
        <v>45.7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f t="shared" si="10"/>
        <v>45.7</v>
      </c>
    </row>
    <row r="585" spans="1:17" x14ac:dyDescent="0.25">
      <c r="A585">
        <v>24</v>
      </c>
      <c r="B585" t="s">
        <v>191</v>
      </c>
      <c r="C585" t="s">
        <v>14</v>
      </c>
      <c r="D585" t="s">
        <v>747</v>
      </c>
      <c r="E585">
        <v>91.4</v>
      </c>
      <c r="F585">
        <v>148.74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 t="shared" si="10"/>
        <v>240.14000000000001</v>
      </c>
    </row>
    <row r="586" spans="1:17" x14ac:dyDescent="0.25">
      <c r="A586">
        <v>24</v>
      </c>
      <c r="B586" t="s">
        <v>191</v>
      </c>
      <c r="C586" t="s">
        <v>14</v>
      </c>
      <c r="D586" t="s">
        <v>732</v>
      </c>
      <c r="E586">
        <v>68.55</v>
      </c>
      <c r="F586">
        <v>123.95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 t="shared" si="10"/>
        <v>192.5</v>
      </c>
    </row>
    <row r="587" spans="1:17" x14ac:dyDescent="0.25">
      <c r="A587">
        <v>24</v>
      </c>
      <c r="B587" t="s">
        <v>791</v>
      </c>
      <c r="C587" t="s">
        <v>21</v>
      </c>
      <c r="D587" t="s">
        <v>193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234.73</v>
      </c>
      <c r="P587">
        <v>0</v>
      </c>
      <c r="Q587">
        <f t="shared" si="10"/>
        <v>234.73</v>
      </c>
    </row>
    <row r="588" spans="1:17" x14ac:dyDescent="0.25">
      <c r="A588">
        <v>24</v>
      </c>
      <c r="B588" t="s">
        <v>791</v>
      </c>
      <c r="C588" t="s">
        <v>14</v>
      </c>
      <c r="D588" t="s">
        <v>790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114.93</v>
      </c>
      <c r="Q588">
        <f t="shared" si="10"/>
        <v>114.93</v>
      </c>
    </row>
    <row r="589" spans="1:17" x14ac:dyDescent="0.25">
      <c r="A589">
        <v>24</v>
      </c>
      <c r="B589" t="s">
        <v>791</v>
      </c>
      <c r="C589" t="s">
        <v>14</v>
      </c>
      <c r="D589" t="s">
        <v>72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223.3</v>
      </c>
      <c r="Q589">
        <f t="shared" si="10"/>
        <v>223.3</v>
      </c>
    </row>
    <row r="590" spans="1:17" x14ac:dyDescent="0.25">
      <c r="A590">
        <v>24</v>
      </c>
      <c r="B590" t="s">
        <v>791</v>
      </c>
      <c r="C590" t="s">
        <v>14</v>
      </c>
      <c r="D590" t="s">
        <v>194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84.14</v>
      </c>
      <c r="L590">
        <v>0</v>
      </c>
      <c r="M590">
        <v>0</v>
      </c>
      <c r="N590">
        <v>164.45</v>
      </c>
      <c r="O590">
        <v>0</v>
      </c>
      <c r="P590">
        <v>172.39</v>
      </c>
      <c r="Q590">
        <f t="shared" si="10"/>
        <v>420.97999999999996</v>
      </c>
    </row>
    <row r="591" spans="1:17" x14ac:dyDescent="0.25">
      <c r="A591">
        <v>24</v>
      </c>
      <c r="B591" t="s">
        <v>791</v>
      </c>
      <c r="C591" t="s">
        <v>14</v>
      </c>
      <c r="D591" t="s">
        <v>735</v>
      </c>
      <c r="E591">
        <v>279.43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223.3</v>
      </c>
      <c r="Q591">
        <f t="shared" si="10"/>
        <v>502.73</v>
      </c>
    </row>
    <row r="592" spans="1:17" x14ac:dyDescent="0.25">
      <c r="A592">
        <v>24</v>
      </c>
      <c r="B592" t="s">
        <v>791</v>
      </c>
      <c r="C592" t="s">
        <v>14</v>
      </c>
      <c r="D592" t="s">
        <v>741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84.14</v>
      </c>
      <c r="L592">
        <v>0</v>
      </c>
      <c r="M592">
        <v>0</v>
      </c>
      <c r="N592">
        <v>0</v>
      </c>
      <c r="O592">
        <v>0</v>
      </c>
      <c r="P592">
        <v>172.39</v>
      </c>
      <c r="Q592">
        <f t="shared" si="10"/>
        <v>256.52999999999997</v>
      </c>
    </row>
    <row r="593" spans="1:17" x14ac:dyDescent="0.25">
      <c r="A593">
        <v>24</v>
      </c>
      <c r="B593" t="s">
        <v>791</v>
      </c>
      <c r="C593" t="s">
        <v>14</v>
      </c>
      <c r="D593" t="s">
        <v>195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84.14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10"/>
        <v>84.14</v>
      </c>
    </row>
    <row r="594" spans="1:17" x14ac:dyDescent="0.25">
      <c r="A594">
        <v>24</v>
      </c>
      <c r="B594" t="s">
        <v>791</v>
      </c>
      <c r="C594" t="s">
        <v>14</v>
      </c>
      <c r="D594" t="s">
        <v>31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41.37</v>
      </c>
      <c r="Q594">
        <f t="shared" si="10"/>
        <v>41.37</v>
      </c>
    </row>
    <row r="595" spans="1:17" x14ac:dyDescent="0.25">
      <c r="A595">
        <v>24</v>
      </c>
      <c r="B595" t="s">
        <v>196</v>
      </c>
      <c r="C595" t="s">
        <v>64</v>
      </c>
      <c r="D595" t="s">
        <v>785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4.1100000000000003</v>
      </c>
      <c r="N595">
        <v>0</v>
      </c>
      <c r="O595">
        <v>0</v>
      </c>
      <c r="P595">
        <v>0</v>
      </c>
      <c r="Q595">
        <f t="shared" si="10"/>
        <v>4.1100000000000003</v>
      </c>
    </row>
    <row r="596" spans="1:17" x14ac:dyDescent="0.25">
      <c r="A596">
        <v>24</v>
      </c>
      <c r="B596" t="s">
        <v>196</v>
      </c>
      <c r="C596" t="s">
        <v>21</v>
      </c>
      <c r="D596" t="s">
        <v>91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-12.65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 t="shared" si="10"/>
        <v>-12.65</v>
      </c>
    </row>
    <row r="597" spans="1:17" x14ac:dyDescent="0.25">
      <c r="A597">
        <v>24</v>
      </c>
      <c r="B597" t="s">
        <v>197</v>
      </c>
      <c r="C597" t="s">
        <v>21</v>
      </c>
      <c r="D597" t="s">
        <v>745</v>
      </c>
      <c r="E597">
        <v>0</v>
      </c>
      <c r="F597">
        <v>85.67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f t="shared" si="10"/>
        <v>85.67</v>
      </c>
    </row>
    <row r="598" spans="1:17" x14ac:dyDescent="0.25">
      <c r="A598">
        <v>24</v>
      </c>
      <c r="B598" t="s">
        <v>197</v>
      </c>
      <c r="C598" t="s">
        <v>21</v>
      </c>
      <c r="D598" t="s">
        <v>709</v>
      </c>
      <c r="E598">
        <v>0</v>
      </c>
      <c r="F598">
        <v>42.84</v>
      </c>
      <c r="G598">
        <v>0</v>
      </c>
      <c r="H598">
        <v>34.25</v>
      </c>
      <c r="I598">
        <v>0</v>
      </c>
      <c r="J598">
        <v>42.8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 t="shared" si="10"/>
        <v>119.89</v>
      </c>
    </row>
    <row r="599" spans="1:17" x14ac:dyDescent="0.25">
      <c r="A599">
        <v>24</v>
      </c>
      <c r="B599" t="s">
        <v>197</v>
      </c>
      <c r="C599" t="s">
        <v>21</v>
      </c>
      <c r="D599" t="s">
        <v>88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f t="shared" si="10"/>
        <v>0</v>
      </c>
    </row>
    <row r="600" spans="1:17" x14ac:dyDescent="0.25">
      <c r="A600">
        <v>24</v>
      </c>
      <c r="B600" t="s">
        <v>197</v>
      </c>
      <c r="C600" t="s">
        <v>21</v>
      </c>
      <c r="D600" t="s">
        <v>91</v>
      </c>
      <c r="E600">
        <v>0</v>
      </c>
      <c r="F600">
        <v>0</v>
      </c>
      <c r="G600">
        <v>0</v>
      </c>
      <c r="H600">
        <v>68.489999999999995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f t="shared" si="10"/>
        <v>68.489999999999995</v>
      </c>
    </row>
    <row r="601" spans="1:17" x14ac:dyDescent="0.25">
      <c r="A601">
        <v>24</v>
      </c>
      <c r="B601" t="s">
        <v>197</v>
      </c>
      <c r="C601" t="s">
        <v>21</v>
      </c>
      <c r="D601" t="s">
        <v>755</v>
      </c>
      <c r="E601">
        <v>0</v>
      </c>
      <c r="F601">
        <v>0</v>
      </c>
      <c r="G601">
        <v>0</v>
      </c>
      <c r="H601">
        <v>27.4</v>
      </c>
      <c r="I601">
        <v>56.69</v>
      </c>
      <c r="J601">
        <v>0</v>
      </c>
      <c r="K601">
        <v>0</v>
      </c>
      <c r="L601">
        <v>37.14</v>
      </c>
      <c r="M601">
        <v>102.51</v>
      </c>
      <c r="N601">
        <v>0</v>
      </c>
      <c r="O601">
        <v>0</v>
      </c>
      <c r="P601">
        <v>0</v>
      </c>
      <c r="Q601">
        <f t="shared" si="10"/>
        <v>223.74</v>
      </c>
    </row>
    <row r="602" spans="1:17" x14ac:dyDescent="0.25">
      <c r="A602">
        <v>24</v>
      </c>
      <c r="B602" t="s">
        <v>197</v>
      </c>
      <c r="C602" t="s">
        <v>21</v>
      </c>
      <c r="D602" t="s">
        <v>178</v>
      </c>
      <c r="E602">
        <v>0</v>
      </c>
      <c r="F602">
        <v>0</v>
      </c>
      <c r="G602">
        <v>0</v>
      </c>
      <c r="H602">
        <v>0</v>
      </c>
      <c r="I602">
        <v>27.22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10"/>
        <v>27.22</v>
      </c>
    </row>
    <row r="603" spans="1:17" x14ac:dyDescent="0.25">
      <c r="A603">
        <v>24</v>
      </c>
      <c r="B603" t="s">
        <v>197</v>
      </c>
      <c r="C603" t="s">
        <v>21</v>
      </c>
      <c r="D603" t="s">
        <v>198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21.09</v>
      </c>
      <c r="L603">
        <v>33.01</v>
      </c>
      <c r="M603">
        <v>0</v>
      </c>
      <c r="N603">
        <v>41.22</v>
      </c>
      <c r="O603">
        <v>0</v>
      </c>
      <c r="P603">
        <v>0</v>
      </c>
      <c r="Q603">
        <f t="shared" si="10"/>
        <v>95.32</v>
      </c>
    </row>
    <row r="604" spans="1:17" x14ac:dyDescent="0.25">
      <c r="A604">
        <v>24</v>
      </c>
      <c r="B604" t="s">
        <v>197</v>
      </c>
      <c r="C604" t="s">
        <v>21</v>
      </c>
      <c r="D604" t="s">
        <v>119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26.35</v>
      </c>
      <c r="L604">
        <v>41.25</v>
      </c>
      <c r="M604">
        <v>0</v>
      </c>
      <c r="N604">
        <v>0</v>
      </c>
      <c r="O604">
        <v>0</v>
      </c>
      <c r="P604">
        <v>0</v>
      </c>
      <c r="Q604">
        <f t="shared" si="10"/>
        <v>67.599999999999994</v>
      </c>
    </row>
    <row r="605" spans="1:17" x14ac:dyDescent="0.25">
      <c r="A605">
        <v>24</v>
      </c>
      <c r="B605" t="s">
        <v>197</v>
      </c>
      <c r="C605" t="s">
        <v>21</v>
      </c>
      <c r="D605" t="s">
        <v>708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63.27</v>
      </c>
      <c r="L605">
        <v>0</v>
      </c>
      <c r="M605">
        <v>0</v>
      </c>
      <c r="N605">
        <v>123.67</v>
      </c>
      <c r="O605">
        <v>134.25</v>
      </c>
      <c r="P605">
        <v>-129.63999999999999</v>
      </c>
      <c r="Q605">
        <f t="shared" si="10"/>
        <v>191.55</v>
      </c>
    </row>
    <row r="606" spans="1:17" x14ac:dyDescent="0.25">
      <c r="A606">
        <v>24</v>
      </c>
      <c r="B606" t="s">
        <v>197</v>
      </c>
      <c r="C606" t="s">
        <v>21</v>
      </c>
      <c r="D606" t="s">
        <v>740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123.67</v>
      </c>
      <c r="O606">
        <v>0</v>
      </c>
      <c r="P606">
        <v>0</v>
      </c>
      <c r="Q606">
        <f t="shared" si="10"/>
        <v>123.67</v>
      </c>
    </row>
    <row r="607" spans="1:17" x14ac:dyDescent="0.25">
      <c r="A607">
        <v>24</v>
      </c>
      <c r="B607" t="s">
        <v>197</v>
      </c>
      <c r="C607" t="s">
        <v>21</v>
      </c>
      <c r="D607" t="s">
        <v>187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185.5</v>
      </c>
      <c r="O607">
        <v>0</v>
      </c>
      <c r="P607">
        <v>0</v>
      </c>
      <c r="Q607">
        <f t="shared" si="10"/>
        <v>185.5</v>
      </c>
    </row>
    <row r="608" spans="1:17" x14ac:dyDescent="0.25">
      <c r="A608">
        <v>24</v>
      </c>
      <c r="B608" t="s">
        <v>197</v>
      </c>
      <c r="C608" t="s">
        <v>21</v>
      </c>
      <c r="D608" t="s">
        <v>199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201.38</v>
      </c>
      <c r="P608">
        <v>0</v>
      </c>
      <c r="Q608">
        <f t="shared" si="10"/>
        <v>201.38</v>
      </c>
    </row>
    <row r="609" spans="1:17" x14ac:dyDescent="0.25">
      <c r="A609">
        <v>24</v>
      </c>
      <c r="B609" t="s">
        <v>197</v>
      </c>
      <c r="C609" t="s">
        <v>14</v>
      </c>
      <c r="D609" t="s">
        <v>724</v>
      </c>
      <c r="E609">
        <v>0</v>
      </c>
      <c r="F609">
        <v>0</v>
      </c>
      <c r="G609">
        <v>110.56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10"/>
        <v>110.56</v>
      </c>
    </row>
    <row r="610" spans="1:17" x14ac:dyDescent="0.25">
      <c r="A610">
        <v>24</v>
      </c>
      <c r="B610" t="s">
        <v>197</v>
      </c>
      <c r="C610" t="s">
        <v>14</v>
      </c>
      <c r="D610" t="s">
        <v>101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483.31</v>
      </c>
      <c r="P610">
        <v>103.71</v>
      </c>
      <c r="Q610">
        <f t="shared" si="10"/>
        <v>587.02</v>
      </c>
    </row>
    <row r="611" spans="1:17" x14ac:dyDescent="0.25">
      <c r="A611">
        <v>24</v>
      </c>
      <c r="B611" t="s">
        <v>197</v>
      </c>
      <c r="C611" t="s">
        <v>14</v>
      </c>
      <c r="D611" t="s">
        <v>703</v>
      </c>
      <c r="E611">
        <v>0</v>
      </c>
      <c r="F611">
        <v>0</v>
      </c>
      <c r="G611">
        <v>0</v>
      </c>
      <c r="H611">
        <v>136.99</v>
      </c>
      <c r="I611">
        <v>204.17</v>
      </c>
      <c r="J611">
        <v>85.6</v>
      </c>
      <c r="K611">
        <v>0</v>
      </c>
      <c r="L611">
        <v>0</v>
      </c>
      <c r="M611">
        <v>153.77000000000001</v>
      </c>
      <c r="N611">
        <v>61.83</v>
      </c>
      <c r="O611">
        <v>67.13</v>
      </c>
      <c r="P611">
        <v>0</v>
      </c>
      <c r="Q611">
        <f t="shared" si="10"/>
        <v>709.49</v>
      </c>
    </row>
    <row r="612" spans="1:17" x14ac:dyDescent="0.25">
      <c r="A612">
        <v>24</v>
      </c>
      <c r="B612" t="s">
        <v>197</v>
      </c>
      <c r="C612" t="s">
        <v>14</v>
      </c>
      <c r="D612" t="s">
        <v>704</v>
      </c>
      <c r="E612">
        <v>0</v>
      </c>
      <c r="F612">
        <v>0</v>
      </c>
      <c r="G612">
        <v>41.46</v>
      </c>
      <c r="H612">
        <v>68.489999999999995</v>
      </c>
      <c r="I612">
        <v>0</v>
      </c>
      <c r="J612">
        <v>42.8</v>
      </c>
      <c r="K612">
        <v>0</v>
      </c>
      <c r="L612">
        <v>0</v>
      </c>
      <c r="M612">
        <v>0</v>
      </c>
      <c r="N612">
        <v>0</v>
      </c>
      <c r="O612">
        <v>134.25</v>
      </c>
      <c r="P612">
        <v>388.91</v>
      </c>
      <c r="Q612">
        <f t="shared" si="10"/>
        <v>675.91000000000008</v>
      </c>
    </row>
    <row r="613" spans="1:17" x14ac:dyDescent="0.25">
      <c r="A613">
        <v>24</v>
      </c>
      <c r="B613" t="s">
        <v>197</v>
      </c>
      <c r="C613" t="s">
        <v>14</v>
      </c>
      <c r="D613" t="s">
        <v>705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123.67</v>
      </c>
      <c r="O613">
        <v>0</v>
      </c>
      <c r="P613">
        <v>0</v>
      </c>
      <c r="Q613">
        <f t="shared" si="10"/>
        <v>123.67</v>
      </c>
    </row>
    <row r="614" spans="1:17" x14ac:dyDescent="0.25">
      <c r="A614">
        <v>24</v>
      </c>
      <c r="B614" t="s">
        <v>197</v>
      </c>
      <c r="C614" t="s">
        <v>14</v>
      </c>
      <c r="D614" t="s">
        <v>15</v>
      </c>
      <c r="E614">
        <v>0</v>
      </c>
      <c r="F614">
        <v>0</v>
      </c>
      <c r="G614">
        <v>248.77</v>
      </c>
      <c r="H614">
        <v>171.23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61.83</v>
      </c>
      <c r="O614">
        <v>67.13</v>
      </c>
      <c r="P614">
        <v>388.91</v>
      </c>
      <c r="Q614">
        <f t="shared" si="10"/>
        <v>937.87000000000012</v>
      </c>
    </row>
    <row r="615" spans="1:17" x14ac:dyDescent="0.25">
      <c r="A615">
        <v>24</v>
      </c>
      <c r="B615" t="s">
        <v>197</v>
      </c>
      <c r="C615" t="s">
        <v>14</v>
      </c>
      <c r="D615" t="s">
        <v>746</v>
      </c>
      <c r="E615">
        <v>0</v>
      </c>
      <c r="F615">
        <v>0</v>
      </c>
      <c r="G615">
        <v>0</v>
      </c>
      <c r="H615">
        <v>0</v>
      </c>
      <c r="I615">
        <v>34.03</v>
      </c>
      <c r="J615">
        <v>-42.8</v>
      </c>
      <c r="K615">
        <v>0</v>
      </c>
      <c r="L615">
        <v>0</v>
      </c>
      <c r="M615">
        <v>0</v>
      </c>
      <c r="N615">
        <v>247.34</v>
      </c>
      <c r="O615">
        <v>0</v>
      </c>
      <c r="P615">
        <v>0</v>
      </c>
      <c r="Q615">
        <f t="shared" si="10"/>
        <v>238.57</v>
      </c>
    </row>
    <row r="616" spans="1:17" x14ac:dyDescent="0.25">
      <c r="A616">
        <v>24</v>
      </c>
      <c r="B616" t="s">
        <v>792</v>
      </c>
      <c r="C616" t="s">
        <v>17</v>
      </c>
      <c r="D616" t="s">
        <v>706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10"/>
        <v>0</v>
      </c>
    </row>
    <row r="617" spans="1:17" x14ac:dyDescent="0.25">
      <c r="A617">
        <v>24</v>
      </c>
      <c r="B617" t="s">
        <v>793</v>
      </c>
      <c r="C617" t="s">
        <v>17</v>
      </c>
      <c r="D617" t="s">
        <v>706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f t="shared" si="10"/>
        <v>0</v>
      </c>
    </row>
    <row r="618" spans="1:17" x14ac:dyDescent="0.25">
      <c r="A618">
        <v>24</v>
      </c>
      <c r="B618" t="s">
        <v>793</v>
      </c>
      <c r="C618" t="s">
        <v>21</v>
      </c>
      <c r="D618" t="s">
        <v>156</v>
      </c>
      <c r="E618">
        <v>0</v>
      </c>
      <c r="F618">
        <v>50.31</v>
      </c>
      <c r="G618">
        <v>0</v>
      </c>
      <c r="H618">
        <v>0</v>
      </c>
      <c r="I618">
        <v>79.930000000000007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f t="shared" si="10"/>
        <v>130.24</v>
      </c>
    </row>
    <row r="619" spans="1:17" x14ac:dyDescent="0.25">
      <c r="A619">
        <v>24</v>
      </c>
      <c r="B619" t="s">
        <v>793</v>
      </c>
      <c r="C619" t="s">
        <v>21</v>
      </c>
      <c r="D619" t="s">
        <v>708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18.579999999999998</v>
      </c>
      <c r="L619">
        <v>0</v>
      </c>
      <c r="M619">
        <v>0</v>
      </c>
      <c r="N619">
        <v>36.31</v>
      </c>
      <c r="O619">
        <v>0</v>
      </c>
      <c r="P619">
        <v>76.13</v>
      </c>
      <c r="Q619">
        <f t="shared" si="10"/>
        <v>131.01999999999998</v>
      </c>
    </row>
    <row r="620" spans="1:17" x14ac:dyDescent="0.25">
      <c r="A620">
        <v>24</v>
      </c>
      <c r="B620" t="s">
        <v>793</v>
      </c>
      <c r="C620" t="s">
        <v>21</v>
      </c>
      <c r="D620" t="s">
        <v>740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36.31</v>
      </c>
      <c r="O620">
        <v>0</v>
      </c>
      <c r="P620">
        <v>0</v>
      </c>
      <c r="Q620">
        <f t="shared" si="10"/>
        <v>36.31</v>
      </c>
    </row>
    <row r="621" spans="1:17" x14ac:dyDescent="0.25">
      <c r="A621">
        <v>24</v>
      </c>
      <c r="B621" t="s">
        <v>793</v>
      </c>
      <c r="C621" t="s">
        <v>14</v>
      </c>
      <c r="D621" t="s">
        <v>101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31.54</v>
      </c>
      <c r="P621">
        <v>182.73</v>
      </c>
      <c r="Q621">
        <f t="shared" si="10"/>
        <v>214.26999999999998</v>
      </c>
    </row>
    <row r="622" spans="1:17" x14ac:dyDescent="0.25">
      <c r="A622">
        <v>24</v>
      </c>
      <c r="B622" t="s">
        <v>793</v>
      </c>
      <c r="C622" t="s">
        <v>14</v>
      </c>
      <c r="D622" t="s">
        <v>771</v>
      </c>
      <c r="E622">
        <v>0</v>
      </c>
      <c r="F622">
        <v>22.6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f t="shared" si="10"/>
        <v>22.6</v>
      </c>
    </row>
    <row r="623" spans="1:17" x14ac:dyDescent="0.25">
      <c r="A623">
        <v>24</v>
      </c>
      <c r="B623" t="s">
        <v>793</v>
      </c>
      <c r="C623" t="s">
        <v>14</v>
      </c>
      <c r="D623" t="s">
        <v>29</v>
      </c>
      <c r="E623">
        <v>184.8</v>
      </c>
      <c r="F623">
        <v>176.09</v>
      </c>
      <c r="G623">
        <v>243.47</v>
      </c>
      <c r="H623">
        <v>0</v>
      </c>
      <c r="I623">
        <v>99.92</v>
      </c>
      <c r="J623">
        <v>0</v>
      </c>
      <c r="K623">
        <v>148.62</v>
      </c>
      <c r="L623">
        <v>87.24</v>
      </c>
      <c r="M623">
        <v>0</v>
      </c>
      <c r="N623">
        <v>108.93</v>
      </c>
      <c r="O623">
        <v>157.68</v>
      </c>
      <c r="P623">
        <v>228.38</v>
      </c>
      <c r="Q623">
        <f t="shared" si="10"/>
        <v>1435.13</v>
      </c>
    </row>
    <row r="624" spans="1:17" x14ac:dyDescent="0.25">
      <c r="A624">
        <v>24</v>
      </c>
      <c r="B624" t="s">
        <v>793</v>
      </c>
      <c r="C624" t="s">
        <v>14</v>
      </c>
      <c r="D624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10"/>
        <v>0</v>
      </c>
    </row>
    <row r="625" spans="1:17" x14ac:dyDescent="0.25">
      <c r="A625">
        <v>24</v>
      </c>
      <c r="B625" t="s">
        <v>200</v>
      </c>
      <c r="C625" t="s">
        <v>17</v>
      </c>
      <c r="D625" t="s">
        <v>706</v>
      </c>
      <c r="E625">
        <v>14.67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f t="shared" si="10"/>
        <v>14.67</v>
      </c>
    </row>
    <row r="626" spans="1:17" x14ac:dyDescent="0.25">
      <c r="A626">
        <v>24</v>
      </c>
      <c r="B626" t="s">
        <v>200</v>
      </c>
      <c r="C626" t="s">
        <v>14</v>
      </c>
      <c r="D626" t="s">
        <v>764</v>
      </c>
      <c r="E626">
        <v>0</v>
      </c>
      <c r="F626">
        <v>141.21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f t="shared" si="10"/>
        <v>141.21</v>
      </c>
    </row>
    <row r="627" spans="1:17" x14ac:dyDescent="0.25">
      <c r="A627">
        <v>24</v>
      </c>
      <c r="B627" t="s">
        <v>200</v>
      </c>
      <c r="C627" t="s">
        <v>14</v>
      </c>
      <c r="D627" t="s">
        <v>105</v>
      </c>
      <c r="E627">
        <v>60.54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 t="shared" si="10"/>
        <v>60.54</v>
      </c>
    </row>
    <row r="628" spans="1:17" x14ac:dyDescent="0.25">
      <c r="A628">
        <v>24</v>
      </c>
      <c r="B628" t="s">
        <v>200</v>
      </c>
      <c r="C628" t="s">
        <v>14</v>
      </c>
      <c r="D628" t="s">
        <v>31</v>
      </c>
      <c r="E628">
        <v>0</v>
      </c>
      <c r="F628">
        <v>70.599999999999994</v>
      </c>
      <c r="G628">
        <v>34.17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10"/>
        <v>104.77</v>
      </c>
    </row>
    <row r="629" spans="1:17" x14ac:dyDescent="0.25">
      <c r="A629">
        <v>24</v>
      </c>
      <c r="B629" t="s">
        <v>201</v>
      </c>
      <c r="C629" t="s">
        <v>17</v>
      </c>
      <c r="D629" t="s">
        <v>38</v>
      </c>
      <c r="E629">
        <v>24.84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f t="shared" si="10"/>
        <v>24.84</v>
      </c>
    </row>
    <row r="630" spans="1:17" x14ac:dyDescent="0.25">
      <c r="A630">
        <v>24</v>
      </c>
      <c r="B630" t="s">
        <v>201</v>
      </c>
      <c r="C630" t="s">
        <v>17</v>
      </c>
      <c r="D630" t="s">
        <v>794</v>
      </c>
      <c r="E630">
        <v>0</v>
      </c>
      <c r="F630">
        <v>0</v>
      </c>
      <c r="G630">
        <v>87.86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f t="shared" si="10"/>
        <v>87.86</v>
      </c>
    </row>
    <row r="631" spans="1:17" x14ac:dyDescent="0.25">
      <c r="A631">
        <v>24</v>
      </c>
      <c r="B631" t="s">
        <v>201</v>
      </c>
      <c r="C631" t="s">
        <v>17</v>
      </c>
      <c r="D631" t="s">
        <v>706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f t="shared" si="10"/>
        <v>0</v>
      </c>
    </row>
    <row r="632" spans="1:17" x14ac:dyDescent="0.25">
      <c r="A632">
        <v>24</v>
      </c>
      <c r="B632" t="s">
        <v>201</v>
      </c>
      <c r="C632" t="s">
        <v>27</v>
      </c>
      <c r="D632" t="s">
        <v>202</v>
      </c>
      <c r="E632">
        <v>0</v>
      </c>
      <c r="F632">
        <v>55.9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f t="shared" si="10"/>
        <v>55.9</v>
      </c>
    </row>
    <row r="633" spans="1:17" x14ac:dyDescent="0.25">
      <c r="A633">
        <v>24</v>
      </c>
      <c r="B633" t="s">
        <v>201</v>
      </c>
      <c r="C633" t="s">
        <v>27</v>
      </c>
      <c r="D633" t="s">
        <v>795</v>
      </c>
      <c r="E633">
        <v>143.19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160.93</v>
      </c>
      <c r="N633">
        <v>0</v>
      </c>
      <c r="O633">
        <v>0</v>
      </c>
      <c r="P633">
        <v>0</v>
      </c>
      <c r="Q633">
        <f t="shared" si="10"/>
        <v>304.12</v>
      </c>
    </row>
    <row r="634" spans="1:17" x14ac:dyDescent="0.25">
      <c r="A634">
        <v>24</v>
      </c>
      <c r="B634" t="s">
        <v>201</v>
      </c>
      <c r="C634" t="s">
        <v>27</v>
      </c>
      <c r="D634" t="s">
        <v>50</v>
      </c>
      <c r="E634">
        <v>37.26</v>
      </c>
      <c r="F634">
        <v>30.26</v>
      </c>
      <c r="G634">
        <v>0</v>
      </c>
      <c r="H634">
        <v>24.19</v>
      </c>
      <c r="I634">
        <v>24.04</v>
      </c>
      <c r="J634">
        <v>30.23</v>
      </c>
      <c r="K634">
        <v>0</v>
      </c>
      <c r="L634">
        <v>0</v>
      </c>
      <c r="M634">
        <v>36.21</v>
      </c>
      <c r="N634">
        <v>0</v>
      </c>
      <c r="O634">
        <v>0</v>
      </c>
      <c r="P634">
        <v>0</v>
      </c>
      <c r="Q634">
        <f t="shared" si="10"/>
        <v>182.19</v>
      </c>
    </row>
    <row r="635" spans="1:17" x14ac:dyDescent="0.25">
      <c r="A635">
        <v>24</v>
      </c>
      <c r="B635" t="s">
        <v>201</v>
      </c>
      <c r="C635" t="s">
        <v>27</v>
      </c>
      <c r="D635" t="s">
        <v>796</v>
      </c>
      <c r="E635">
        <v>0</v>
      </c>
      <c r="F635">
        <v>161.38</v>
      </c>
      <c r="G635">
        <v>78.099999999999994</v>
      </c>
      <c r="H635">
        <v>129.02000000000001</v>
      </c>
      <c r="I635">
        <v>0</v>
      </c>
      <c r="J635">
        <v>120.93</v>
      </c>
      <c r="K635">
        <v>119.18</v>
      </c>
      <c r="L635">
        <v>0</v>
      </c>
      <c r="M635">
        <v>193.1</v>
      </c>
      <c r="N635">
        <v>0</v>
      </c>
      <c r="O635">
        <v>252.89</v>
      </c>
      <c r="P635">
        <v>0</v>
      </c>
      <c r="Q635">
        <f t="shared" si="10"/>
        <v>1054.5999999999999</v>
      </c>
    </row>
    <row r="636" spans="1:17" x14ac:dyDescent="0.25">
      <c r="A636">
        <v>24</v>
      </c>
      <c r="B636" t="s">
        <v>201</v>
      </c>
      <c r="C636" t="s">
        <v>27</v>
      </c>
      <c r="D636" t="s">
        <v>797</v>
      </c>
      <c r="E636">
        <v>0</v>
      </c>
      <c r="F636">
        <v>0</v>
      </c>
      <c r="G636">
        <v>0</v>
      </c>
      <c r="H636">
        <v>0</v>
      </c>
      <c r="I636">
        <v>96.15</v>
      </c>
      <c r="J636">
        <v>0</v>
      </c>
      <c r="K636">
        <v>0</v>
      </c>
      <c r="L636">
        <v>0</v>
      </c>
      <c r="M636">
        <v>144.83000000000001</v>
      </c>
      <c r="N636">
        <v>0</v>
      </c>
      <c r="O636">
        <v>0</v>
      </c>
      <c r="P636">
        <v>0</v>
      </c>
      <c r="Q636">
        <f t="shared" si="10"/>
        <v>240.98000000000002</v>
      </c>
    </row>
    <row r="637" spans="1:17" x14ac:dyDescent="0.25">
      <c r="A637">
        <v>24</v>
      </c>
      <c r="B637" t="s">
        <v>201</v>
      </c>
      <c r="C637" t="s">
        <v>27</v>
      </c>
      <c r="D637" t="s">
        <v>99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47.42</v>
      </c>
      <c r="P637">
        <v>0</v>
      </c>
      <c r="Q637">
        <f t="shared" si="10"/>
        <v>47.42</v>
      </c>
    </row>
    <row r="638" spans="1:17" x14ac:dyDescent="0.25">
      <c r="A638">
        <v>24</v>
      </c>
      <c r="B638" t="s">
        <v>201</v>
      </c>
      <c r="C638" t="s">
        <v>27</v>
      </c>
      <c r="D638" t="s">
        <v>203</v>
      </c>
      <c r="E638">
        <v>0</v>
      </c>
      <c r="F638">
        <v>64.56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144.83000000000001</v>
      </c>
      <c r="N638">
        <v>0</v>
      </c>
      <c r="O638">
        <v>0</v>
      </c>
      <c r="P638">
        <v>0</v>
      </c>
      <c r="Q638">
        <f t="shared" si="10"/>
        <v>209.39000000000001</v>
      </c>
    </row>
    <row r="639" spans="1:17" x14ac:dyDescent="0.25">
      <c r="A639">
        <v>24</v>
      </c>
      <c r="B639" t="s">
        <v>201</v>
      </c>
      <c r="C639" t="s">
        <v>27</v>
      </c>
      <c r="D639" t="s">
        <v>186</v>
      </c>
      <c r="E639">
        <v>0</v>
      </c>
      <c r="F639">
        <v>0</v>
      </c>
      <c r="G639">
        <v>87.86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si="10"/>
        <v>87.86</v>
      </c>
    </row>
    <row r="640" spans="1:17" x14ac:dyDescent="0.25">
      <c r="A640">
        <v>24</v>
      </c>
      <c r="B640" t="s">
        <v>201</v>
      </c>
      <c r="C640" t="s">
        <v>27</v>
      </c>
      <c r="D640" t="s">
        <v>798</v>
      </c>
      <c r="E640">
        <v>0</v>
      </c>
      <c r="F640">
        <v>0</v>
      </c>
      <c r="G640">
        <v>87.86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si="10"/>
        <v>87.86</v>
      </c>
    </row>
    <row r="641" spans="1:17" x14ac:dyDescent="0.25">
      <c r="A641">
        <v>24</v>
      </c>
      <c r="B641" t="s">
        <v>201</v>
      </c>
      <c r="C641" t="s">
        <v>27</v>
      </c>
      <c r="D641" t="s">
        <v>165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20.64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si="10"/>
        <v>20.64</v>
      </c>
    </row>
    <row r="642" spans="1:17" x14ac:dyDescent="0.25">
      <c r="A642">
        <v>24</v>
      </c>
      <c r="B642" t="s">
        <v>201</v>
      </c>
      <c r="C642" t="s">
        <v>27</v>
      </c>
      <c r="D642" t="s">
        <v>163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38.619999999999997</v>
      </c>
      <c r="N642">
        <v>0</v>
      </c>
      <c r="O642">
        <v>0</v>
      </c>
      <c r="P642">
        <v>0</v>
      </c>
      <c r="Q642">
        <f t="shared" si="10"/>
        <v>38.619999999999997</v>
      </c>
    </row>
    <row r="643" spans="1:17" x14ac:dyDescent="0.25">
      <c r="A643">
        <v>24</v>
      </c>
      <c r="B643" t="s">
        <v>201</v>
      </c>
      <c r="C643" t="s">
        <v>27</v>
      </c>
      <c r="D643" t="s">
        <v>96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34.9</v>
      </c>
      <c r="N643">
        <v>0</v>
      </c>
      <c r="O643">
        <v>0</v>
      </c>
      <c r="P643">
        <v>0</v>
      </c>
      <c r="Q643">
        <f t="shared" ref="Q643:Q706" si="11">SUM(E643:P643)</f>
        <v>34.9</v>
      </c>
    </row>
    <row r="644" spans="1:17" x14ac:dyDescent="0.25">
      <c r="A644">
        <v>24</v>
      </c>
      <c r="B644" t="s">
        <v>201</v>
      </c>
      <c r="C644" t="s">
        <v>64</v>
      </c>
      <c r="D644" t="s">
        <v>155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40</v>
      </c>
      <c r="O644">
        <v>0</v>
      </c>
      <c r="P644">
        <v>0</v>
      </c>
      <c r="Q644">
        <f t="shared" si="11"/>
        <v>40</v>
      </c>
    </row>
    <row r="645" spans="1:17" x14ac:dyDescent="0.25">
      <c r="A645">
        <v>24</v>
      </c>
      <c r="B645" t="s">
        <v>201</v>
      </c>
      <c r="C645" t="s">
        <v>21</v>
      </c>
      <c r="D645" t="s">
        <v>799</v>
      </c>
      <c r="E645">
        <v>0</v>
      </c>
      <c r="F645">
        <v>201.73</v>
      </c>
      <c r="G645">
        <v>195.25</v>
      </c>
      <c r="H645">
        <v>0</v>
      </c>
      <c r="I645">
        <v>160.25</v>
      </c>
      <c r="J645">
        <v>0</v>
      </c>
      <c r="K645">
        <v>0</v>
      </c>
      <c r="L645">
        <v>0</v>
      </c>
      <c r="M645">
        <v>241.38</v>
      </c>
      <c r="N645">
        <v>0</v>
      </c>
      <c r="O645">
        <v>316.11</v>
      </c>
      <c r="P645">
        <v>0</v>
      </c>
      <c r="Q645">
        <f t="shared" si="11"/>
        <v>1114.72</v>
      </c>
    </row>
    <row r="646" spans="1:17" x14ac:dyDescent="0.25">
      <c r="A646">
        <v>24</v>
      </c>
      <c r="B646" t="s">
        <v>201</v>
      </c>
      <c r="C646" t="s">
        <v>21</v>
      </c>
      <c r="D646" t="s">
        <v>716</v>
      </c>
      <c r="E646">
        <v>37.26</v>
      </c>
      <c r="F646">
        <v>0</v>
      </c>
      <c r="G646">
        <v>0</v>
      </c>
      <c r="H646">
        <v>96.77</v>
      </c>
      <c r="I646">
        <v>0</v>
      </c>
      <c r="J646">
        <v>80.62</v>
      </c>
      <c r="K646">
        <v>0</v>
      </c>
      <c r="L646">
        <v>0</v>
      </c>
      <c r="M646">
        <v>0</v>
      </c>
      <c r="N646">
        <v>116.48</v>
      </c>
      <c r="O646">
        <v>0</v>
      </c>
      <c r="P646">
        <v>183.15</v>
      </c>
      <c r="Q646">
        <f t="shared" si="11"/>
        <v>514.28</v>
      </c>
    </row>
    <row r="647" spans="1:17" x14ac:dyDescent="0.25">
      <c r="A647">
        <v>24</v>
      </c>
      <c r="B647" t="s">
        <v>201</v>
      </c>
      <c r="C647" t="s">
        <v>21</v>
      </c>
      <c r="D647" t="s">
        <v>797</v>
      </c>
      <c r="E647">
        <v>0</v>
      </c>
      <c r="F647">
        <v>0</v>
      </c>
      <c r="G647">
        <v>117.15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f t="shared" si="11"/>
        <v>117.15</v>
      </c>
    </row>
    <row r="648" spans="1:17" x14ac:dyDescent="0.25">
      <c r="A648">
        <v>24</v>
      </c>
      <c r="B648" t="s">
        <v>201</v>
      </c>
      <c r="C648" t="s">
        <v>21</v>
      </c>
      <c r="D648" t="s">
        <v>800</v>
      </c>
      <c r="E648">
        <v>0</v>
      </c>
      <c r="F648">
        <v>0</v>
      </c>
      <c r="G648">
        <v>117.15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11"/>
        <v>117.15</v>
      </c>
    </row>
    <row r="649" spans="1:17" x14ac:dyDescent="0.25">
      <c r="A649">
        <v>24</v>
      </c>
      <c r="B649" t="s">
        <v>201</v>
      </c>
      <c r="C649" t="s">
        <v>21</v>
      </c>
      <c r="D649" t="s">
        <v>155</v>
      </c>
      <c r="E649">
        <v>51.17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1"/>
        <v>51.17</v>
      </c>
    </row>
    <row r="650" spans="1:17" x14ac:dyDescent="0.25">
      <c r="A650">
        <v>24</v>
      </c>
      <c r="B650" t="s">
        <v>201</v>
      </c>
      <c r="C650" t="s">
        <v>21</v>
      </c>
      <c r="D650" t="s">
        <v>755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44.69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si="11"/>
        <v>44.69</v>
      </c>
    </row>
    <row r="651" spans="1:17" x14ac:dyDescent="0.25">
      <c r="A651">
        <v>24</v>
      </c>
      <c r="B651" t="s">
        <v>201</v>
      </c>
      <c r="C651" t="s">
        <v>21</v>
      </c>
      <c r="D651" t="s">
        <v>204</v>
      </c>
      <c r="E651">
        <v>0</v>
      </c>
      <c r="F651">
        <v>72.91</v>
      </c>
      <c r="G651">
        <v>0</v>
      </c>
      <c r="H651">
        <v>129.02000000000001</v>
      </c>
      <c r="I651">
        <v>0</v>
      </c>
      <c r="J651">
        <v>0</v>
      </c>
      <c r="K651">
        <v>148.97999999999999</v>
      </c>
      <c r="L651">
        <v>0</v>
      </c>
      <c r="M651">
        <v>0</v>
      </c>
      <c r="N651">
        <v>0</v>
      </c>
      <c r="O651">
        <v>0</v>
      </c>
      <c r="P651">
        <v>305.25</v>
      </c>
      <c r="Q651">
        <f t="shared" si="11"/>
        <v>656.16</v>
      </c>
    </row>
    <row r="652" spans="1:17" x14ac:dyDescent="0.25">
      <c r="A652">
        <v>24</v>
      </c>
      <c r="B652" t="s">
        <v>201</v>
      </c>
      <c r="C652" t="s">
        <v>14</v>
      </c>
      <c r="D652" t="s">
        <v>786</v>
      </c>
      <c r="E652">
        <v>0</v>
      </c>
      <c r="F652">
        <v>0</v>
      </c>
      <c r="G652">
        <v>208.28</v>
      </c>
      <c r="H652">
        <v>0</v>
      </c>
      <c r="I652">
        <v>0</v>
      </c>
      <c r="J652">
        <v>0</v>
      </c>
      <c r="K652">
        <v>297.95999999999998</v>
      </c>
      <c r="L652">
        <v>0</v>
      </c>
      <c r="M652">
        <v>0</v>
      </c>
      <c r="N652">
        <v>194.14</v>
      </c>
      <c r="O652">
        <v>0</v>
      </c>
      <c r="P652">
        <v>203.51</v>
      </c>
      <c r="Q652">
        <f t="shared" si="11"/>
        <v>903.89</v>
      </c>
    </row>
    <row r="653" spans="1:17" x14ac:dyDescent="0.25">
      <c r="A653">
        <v>24</v>
      </c>
      <c r="B653" t="s">
        <v>201</v>
      </c>
      <c r="C653" t="s">
        <v>14</v>
      </c>
      <c r="D653" t="s">
        <v>192</v>
      </c>
      <c r="E653">
        <v>0</v>
      </c>
      <c r="F653">
        <v>125.41</v>
      </c>
      <c r="G653">
        <v>0</v>
      </c>
      <c r="H653">
        <v>43.02</v>
      </c>
      <c r="I653">
        <v>0</v>
      </c>
      <c r="J653">
        <v>80.62</v>
      </c>
      <c r="K653">
        <v>39.74</v>
      </c>
      <c r="L653">
        <v>0</v>
      </c>
      <c r="M653">
        <v>0</v>
      </c>
      <c r="N653">
        <v>0</v>
      </c>
      <c r="O653">
        <v>0</v>
      </c>
      <c r="P653">
        <v>0</v>
      </c>
      <c r="Q653">
        <f t="shared" si="11"/>
        <v>288.79000000000002</v>
      </c>
    </row>
    <row r="654" spans="1:17" x14ac:dyDescent="0.25">
      <c r="A654">
        <v>24</v>
      </c>
      <c r="B654" t="s">
        <v>201</v>
      </c>
      <c r="C654" t="s">
        <v>14</v>
      </c>
      <c r="D654" t="s">
        <v>180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37.32</v>
      </c>
      <c r="M654">
        <v>0</v>
      </c>
      <c r="N654">
        <v>0</v>
      </c>
      <c r="O654">
        <v>0</v>
      </c>
      <c r="P654">
        <v>0</v>
      </c>
      <c r="Q654">
        <f t="shared" si="11"/>
        <v>37.32</v>
      </c>
    </row>
    <row r="655" spans="1:17" x14ac:dyDescent="0.25">
      <c r="A655">
        <v>24</v>
      </c>
      <c r="B655" t="s">
        <v>201</v>
      </c>
      <c r="C655" t="s">
        <v>14</v>
      </c>
      <c r="D655" t="s">
        <v>703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86.79</v>
      </c>
      <c r="N655">
        <v>0</v>
      </c>
      <c r="O655">
        <v>0</v>
      </c>
      <c r="P655">
        <v>0</v>
      </c>
      <c r="Q655">
        <f t="shared" si="11"/>
        <v>86.79</v>
      </c>
    </row>
    <row r="656" spans="1:17" x14ac:dyDescent="0.25">
      <c r="A656">
        <v>24</v>
      </c>
      <c r="B656" t="s">
        <v>201</v>
      </c>
      <c r="C656" t="s">
        <v>14</v>
      </c>
      <c r="D656" t="s">
        <v>704</v>
      </c>
      <c r="E656">
        <v>0</v>
      </c>
      <c r="F656">
        <v>0</v>
      </c>
      <c r="G656">
        <v>0</v>
      </c>
      <c r="H656">
        <v>0</v>
      </c>
      <c r="I656">
        <v>57.62</v>
      </c>
      <c r="J656">
        <v>24.16</v>
      </c>
      <c r="K656">
        <v>124.99</v>
      </c>
      <c r="L656">
        <v>111.81</v>
      </c>
      <c r="M656">
        <v>115.73</v>
      </c>
      <c r="N656">
        <v>0</v>
      </c>
      <c r="O656">
        <v>0</v>
      </c>
      <c r="P656">
        <v>0</v>
      </c>
      <c r="Q656">
        <f t="shared" si="11"/>
        <v>434.31</v>
      </c>
    </row>
    <row r="657" spans="1:17" x14ac:dyDescent="0.25">
      <c r="A657">
        <v>24</v>
      </c>
      <c r="B657" t="s">
        <v>201</v>
      </c>
      <c r="C657" t="s">
        <v>14</v>
      </c>
      <c r="D657" t="s">
        <v>705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17.86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11"/>
        <v>17.86</v>
      </c>
    </row>
    <row r="658" spans="1:17" x14ac:dyDescent="0.25">
      <c r="A658">
        <v>24</v>
      </c>
      <c r="B658" t="s">
        <v>201</v>
      </c>
      <c r="C658" t="s">
        <v>14</v>
      </c>
      <c r="D658" t="s">
        <v>790</v>
      </c>
      <c r="E658">
        <v>0</v>
      </c>
      <c r="F658">
        <v>0</v>
      </c>
      <c r="G658">
        <v>78.099999999999994</v>
      </c>
      <c r="H658">
        <v>64.510000000000005</v>
      </c>
      <c r="I658">
        <v>64.099999999999994</v>
      </c>
      <c r="J658">
        <v>80.62</v>
      </c>
      <c r="K658">
        <v>59.59</v>
      </c>
      <c r="L658">
        <v>0</v>
      </c>
      <c r="M658">
        <v>193.1</v>
      </c>
      <c r="N658">
        <v>0</v>
      </c>
      <c r="O658">
        <v>126.45</v>
      </c>
      <c r="P658">
        <v>0</v>
      </c>
      <c r="Q658">
        <f t="shared" si="11"/>
        <v>666.47000000000014</v>
      </c>
    </row>
    <row r="659" spans="1:17" x14ac:dyDescent="0.25">
      <c r="A659">
        <v>24</v>
      </c>
      <c r="B659" t="s">
        <v>201</v>
      </c>
      <c r="C659" t="s">
        <v>14</v>
      </c>
      <c r="D659" t="s">
        <v>72</v>
      </c>
      <c r="E659">
        <v>309.49</v>
      </c>
      <c r="F659">
        <v>346.32</v>
      </c>
      <c r="G659">
        <v>578.92999999999995</v>
      </c>
      <c r="H659">
        <v>415.82</v>
      </c>
      <c r="I659">
        <v>392.52</v>
      </c>
      <c r="J659">
        <v>129.91999999999999</v>
      </c>
      <c r="K659">
        <v>576.16999999999996</v>
      </c>
      <c r="L659">
        <v>300.64</v>
      </c>
      <c r="M659">
        <v>466.76</v>
      </c>
      <c r="N659">
        <v>375.39</v>
      </c>
      <c r="O659">
        <v>163.01</v>
      </c>
      <c r="P659">
        <v>320.69</v>
      </c>
      <c r="Q659">
        <f t="shared" si="11"/>
        <v>4375.6599999999989</v>
      </c>
    </row>
    <row r="660" spans="1:17" x14ac:dyDescent="0.25">
      <c r="A660">
        <v>24</v>
      </c>
      <c r="B660" t="s">
        <v>201</v>
      </c>
      <c r="C660" t="s">
        <v>14</v>
      </c>
      <c r="D660" t="s">
        <v>707</v>
      </c>
      <c r="E660">
        <v>0</v>
      </c>
      <c r="F660">
        <v>0</v>
      </c>
      <c r="G660">
        <v>52.08</v>
      </c>
      <c r="H660">
        <v>21.51</v>
      </c>
      <c r="I660">
        <v>21.37</v>
      </c>
      <c r="J660">
        <v>26.88</v>
      </c>
      <c r="K660">
        <v>19.87</v>
      </c>
      <c r="L660">
        <v>31.1</v>
      </c>
      <c r="M660">
        <v>32.19</v>
      </c>
      <c r="N660">
        <v>38.83</v>
      </c>
      <c r="O660">
        <v>0</v>
      </c>
      <c r="P660">
        <v>48.84</v>
      </c>
      <c r="Q660">
        <f t="shared" si="11"/>
        <v>292.66999999999996</v>
      </c>
    </row>
    <row r="661" spans="1:17" x14ac:dyDescent="0.25">
      <c r="A661">
        <v>24</v>
      </c>
      <c r="B661" t="s">
        <v>201</v>
      </c>
      <c r="C661" t="s">
        <v>14</v>
      </c>
      <c r="D661" t="s">
        <v>167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50.58</v>
      </c>
      <c r="P661">
        <v>109.89</v>
      </c>
      <c r="Q661">
        <f t="shared" si="11"/>
        <v>160.47</v>
      </c>
    </row>
    <row r="662" spans="1:17" x14ac:dyDescent="0.25">
      <c r="A662">
        <v>24</v>
      </c>
      <c r="B662" t="s">
        <v>201</v>
      </c>
      <c r="C662" t="s">
        <v>14</v>
      </c>
      <c r="D662" t="s">
        <v>764</v>
      </c>
      <c r="E662">
        <v>0</v>
      </c>
      <c r="F662">
        <v>0</v>
      </c>
      <c r="G662">
        <v>0</v>
      </c>
      <c r="H662">
        <v>43.02</v>
      </c>
      <c r="I662">
        <v>64.099999999999994</v>
      </c>
      <c r="J662">
        <v>80.62</v>
      </c>
      <c r="K662">
        <v>39.74</v>
      </c>
      <c r="L662">
        <v>0</v>
      </c>
      <c r="M662">
        <v>64.38</v>
      </c>
      <c r="N662">
        <v>116.48</v>
      </c>
      <c r="O662">
        <v>0</v>
      </c>
      <c r="P662">
        <v>97.69</v>
      </c>
      <c r="Q662">
        <f t="shared" si="11"/>
        <v>506.03000000000003</v>
      </c>
    </row>
    <row r="663" spans="1:17" x14ac:dyDescent="0.25">
      <c r="A663">
        <v>24</v>
      </c>
      <c r="B663" t="s">
        <v>201</v>
      </c>
      <c r="C663" t="s">
        <v>14</v>
      </c>
      <c r="D663" t="s">
        <v>94</v>
      </c>
      <c r="E663">
        <v>0</v>
      </c>
      <c r="F663">
        <v>0</v>
      </c>
      <c r="G663">
        <v>0</v>
      </c>
      <c r="H663">
        <v>25.81</v>
      </c>
      <c r="I663">
        <v>0</v>
      </c>
      <c r="J663">
        <v>72.56</v>
      </c>
      <c r="K663">
        <v>0</v>
      </c>
      <c r="L663">
        <v>0</v>
      </c>
      <c r="M663">
        <v>64.38</v>
      </c>
      <c r="N663">
        <v>38.83</v>
      </c>
      <c r="O663">
        <v>0</v>
      </c>
      <c r="P663">
        <v>109.89</v>
      </c>
      <c r="Q663">
        <f t="shared" si="11"/>
        <v>311.46999999999997</v>
      </c>
    </row>
    <row r="664" spans="1:17" x14ac:dyDescent="0.25">
      <c r="A664">
        <v>24</v>
      </c>
      <c r="B664" t="s">
        <v>201</v>
      </c>
      <c r="C664" t="s">
        <v>14</v>
      </c>
      <c r="D664" t="s">
        <v>781</v>
      </c>
      <c r="E664">
        <v>0</v>
      </c>
      <c r="F664">
        <v>40.35</v>
      </c>
      <c r="G664">
        <v>52.08</v>
      </c>
      <c r="H664">
        <v>25.81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f t="shared" si="11"/>
        <v>118.24000000000001</v>
      </c>
    </row>
    <row r="665" spans="1:17" x14ac:dyDescent="0.25">
      <c r="A665">
        <v>24</v>
      </c>
      <c r="B665" t="s">
        <v>201</v>
      </c>
      <c r="C665" t="s">
        <v>14</v>
      </c>
      <c r="D665" t="s">
        <v>801</v>
      </c>
      <c r="E665">
        <v>0</v>
      </c>
      <c r="F665">
        <v>0</v>
      </c>
      <c r="G665">
        <v>0</v>
      </c>
      <c r="H665">
        <v>0</v>
      </c>
      <c r="I665">
        <v>85.47</v>
      </c>
      <c r="J665">
        <v>0</v>
      </c>
      <c r="K665">
        <v>0</v>
      </c>
      <c r="L665">
        <v>0</v>
      </c>
      <c r="M665">
        <v>96.55</v>
      </c>
      <c r="N665">
        <v>0</v>
      </c>
      <c r="O665">
        <v>0</v>
      </c>
      <c r="P665">
        <v>0</v>
      </c>
      <c r="Q665">
        <f t="shared" si="11"/>
        <v>182.01999999999998</v>
      </c>
    </row>
    <row r="666" spans="1:17" x14ac:dyDescent="0.25">
      <c r="A666">
        <v>24</v>
      </c>
      <c r="B666" t="s">
        <v>201</v>
      </c>
      <c r="C666" t="s">
        <v>14</v>
      </c>
      <c r="D666" t="s">
        <v>802</v>
      </c>
      <c r="E666">
        <v>0</v>
      </c>
      <c r="F666">
        <v>0</v>
      </c>
      <c r="G666">
        <v>0</v>
      </c>
      <c r="H666">
        <v>0</v>
      </c>
      <c r="I666">
        <v>96.15</v>
      </c>
      <c r="J666">
        <v>0</v>
      </c>
      <c r="K666">
        <v>0</v>
      </c>
      <c r="L666">
        <v>0</v>
      </c>
      <c r="M666">
        <v>32.19</v>
      </c>
      <c r="N666">
        <v>38.83</v>
      </c>
      <c r="O666">
        <v>50.58</v>
      </c>
      <c r="P666">
        <v>0</v>
      </c>
      <c r="Q666">
        <f t="shared" si="11"/>
        <v>217.75</v>
      </c>
    </row>
    <row r="667" spans="1:17" x14ac:dyDescent="0.25">
      <c r="A667">
        <v>24</v>
      </c>
      <c r="B667" t="s">
        <v>201</v>
      </c>
      <c r="C667" t="s">
        <v>14</v>
      </c>
      <c r="D667" t="s">
        <v>731</v>
      </c>
      <c r="E667">
        <v>22.11</v>
      </c>
      <c r="F667">
        <v>0</v>
      </c>
      <c r="G667">
        <v>0</v>
      </c>
      <c r="H667">
        <v>21.51</v>
      </c>
      <c r="I667">
        <v>0</v>
      </c>
      <c r="J667">
        <v>26.88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f t="shared" si="11"/>
        <v>70.5</v>
      </c>
    </row>
    <row r="668" spans="1:17" x14ac:dyDescent="0.25">
      <c r="A668">
        <v>24</v>
      </c>
      <c r="B668" t="s">
        <v>201</v>
      </c>
      <c r="C668" t="s">
        <v>14</v>
      </c>
      <c r="D668" t="s">
        <v>15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35.71</v>
      </c>
      <c r="L668">
        <v>195.66</v>
      </c>
      <c r="M668">
        <v>0</v>
      </c>
      <c r="N668">
        <v>0</v>
      </c>
      <c r="O668">
        <v>0</v>
      </c>
      <c r="P668">
        <v>0</v>
      </c>
      <c r="Q668">
        <f t="shared" si="11"/>
        <v>231.37</v>
      </c>
    </row>
    <row r="669" spans="1:17" x14ac:dyDescent="0.25">
      <c r="A669">
        <v>24</v>
      </c>
      <c r="B669" t="s">
        <v>201</v>
      </c>
      <c r="C669" t="s">
        <v>14</v>
      </c>
      <c r="D669" t="s">
        <v>746</v>
      </c>
      <c r="E669">
        <v>0</v>
      </c>
      <c r="F669">
        <v>0</v>
      </c>
      <c r="G669">
        <v>93.63</v>
      </c>
      <c r="H669">
        <v>96.66</v>
      </c>
      <c r="I669">
        <v>0</v>
      </c>
      <c r="J669">
        <v>96.65</v>
      </c>
      <c r="K669">
        <v>53.58</v>
      </c>
      <c r="L669">
        <v>83.87</v>
      </c>
      <c r="M669">
        <v>144.68</v>
      </c>
      <c r="N669">
        <v>0</v>
      </c>
      <c r="O669">
        <v>0</v>
      </c>
      <c r="P669">
        <v>73.19</v>
      </c>
      <c r="Q669">
        <f t="shared" si="11"/>
        <v>642.26</v>
      </c>
    </row>
    <row r="670" spans="1:17" x14ac:dyDescent="0.25">
      <c r="A670">
        <v>24</v>
      </c>
      <c r="B670" t="s">
        <v>201</v>
      </c>
      <c r="C670" t="s">
        <v>14</v>
      </c>
      <c r="D670" t="s">
        <v>104</v>
      </c>
      <c r="E670">
        <v>44.21</v>
      </c>
      <c r="F670">
        <v>160.63999999999999</v>
      </c>
      <c r="G670">
        <v>0</v>
      </c>
      <c r="H670">
        <v>62.37</v>
      </c>
      <c r="I670">
        <v>82.64</v>
      </c>
      <c r="J670">
        <v>155.9</v>
      </c>
      <c r="K670">
        <v>19.21</v>
      </c>
      <c r="L670">
        <v>30.06</v>
      </c>
      <c r="M670">
        <v>93.35</v>
      </c>
      <c r="N670">
        <v>37.54</v>
      </c>
      <c r="O670">
        <v>0</v>
      </c>
      <c r="P670">
        <v>240.52</v>
      </c>
      <c r="Q670">
        <f t="shared" si="11"/>
        <v>926.43999999999994</v>
      </c>
    </row>
    <row r="671" spans="1:17" x14ac:dyDescent="0.25">
      <c r="A671">
        <v>24</v>
      </c>
      <c r="B671" t="s">
        <v>201</v>
      </c>
      <c r="C671" t="s">
        <v>14</v>
      </c>
      <c r="D671" t="s">
        <v>105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38.619999999999997</v>
      </c>
      <c r="N671">
        <v>0</v>
      </c>
      <c r="O671">
        <v>0</v>
      </c>
      <c r="P671">
        <v>0</v>
      </c>
      <c r="Q671">
        <f t="shared" si="11"/>
        <v>38.619999999999997</v>
      </c>
    </row>
    <row r="672" spans="1:17" x14ac:dyDescent="0.25">
      <c r="A672">
        <v>24</v>
      </c>
      <c r="B672" t="s">
        <v>201</v>
      </c>
      <c r="C672" t="s">
        <v>14</v>
      </c>
      <c r="D672" t="s">
        <v>31</v>
      </c>
      <c r="E672">
        <v>0</v>
      </c>
      <c r="F672">
        <v>0</v>
      </c>
      <c r="G672">
        <v>0</v>
      </c>
      <c r="H672">
        <v>24.19</v>
      </c>
      <c r="I672">
        <v>51.28</v>
      </c>
      <c r="J672">
        <v>26.88</v>
      </c>
      <c r="K672">
        <v>19.87</v>
      </c>
      <c r="L672">
        <v>37.32</v>
      </c>
      <c r="M672">
        <v>38.619999999999997</v>
      </c>
      <c r="N672">
        <v>46.6</v>
      </c>
      <c r="O672">
        <v>50.58</v>
      </c>
      <c r="P672">
        <v>40.71</v>
      </c>
      <c r="Q672">
        <f t="shared" si="11"/>
        <v>336.04999999999995</v>
      </c>
    </row>
    <row r="673" spans="1:17" x14ac:dyDescent="0.25">
      <c r="A673">
        <v>24</v>
      </c>
      <c r="B673" t="s">
        <v>201</v>
      </c>
      <c r="C673" t="s">
        <v>14</v>
      </c>
      <c r="D673" t="s">
        <v>153</v>
      </c>
      <c r="E673">
        <v>0</v>
      </c>
      <c r="F673">
        <v>53.8</v>
      </c>
      <c r="G673">
        <v>0</v>
      </c>
      <c r="H673">
        <v>43.02</v>
      </c>
      <c r="I673">
        <v>0</v>
      </c>
      <c r="J673">
        <v>53.76</v>
      </c>
      <c r="K673">
        <v>0</v>
      </c>
      <c r="L673">
        <v>0</v>
      </c>
      <c r="M673">
        <v>0</v>
      </c>
      <c r="N673">
        <v>0</v>
      </c>
      <c r="O673">
        <v>50.58</v>
      </c>
      <c r="P673">
        <v>0</v>
      </c>
      <c r="Q673">
        <f t="shared" si="11"/>
        <v>201.15999999999997</v>
      </c>
    </row>
    <row r="674" spans="1:17" x14ac:dyDescent="0.25">
      <c r="A674">
        <v>24</v>
      </c>
      <c r="B674" t="s">
        <v>201</v>
      </c>
      <c r="C674" t="s">
        <v>14</v>
      </c>
      <c r="D674" t="s">
        <v>181</v>
      </c>
      <c r="E674">
        <v>0</v>
      </c>
      <c r="F674">
        <v>0</v>
      </c>
      <c r="G674">
        <v>0</v>
      </c>
      <c r="H674">
        <v>21.51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f t="shared" si="11"/>
        <v>21.51</v>
      </c>
    </row>
    <row r="675" spans="1:17" x14ac:dyDescent="0.25">
      <c r="A675">
        <v>24</v>
      </c>
      <c r="B675" t="s">
        <v>201</v>
      </c>
      <c r="C675" t="s">
        <v>14</v>
      </c>
      <c r="D675" t="s">
        <v>747</v>
      </c>
      <c r="E675">
        <v>0</v>
      </c>
      <c r="F675">
        <v>0</v>
      </c>
      <c r="G675">
        <v>156.21</v>
      </c>
      <c r="H675">
        <v>86.02</v>
      </c>
      <c r="I675">
        <v>64.099999999999994</v>
      </c>
      <c r="J675">
        <v>107.5</v>
      </c>
      <c r="K675">
        <v>139.05000000000001</v>
      </c>
      <c r="L675">
        <v>0</v>
      </c>
      <c r="M675">
        <v>96.55</v>
      </c>
      <c r="N675">
        <v>77.67</v>
      </c>
      <c r="O675">
        <v>0</v>
      </c>
      <c r="P675">
        <v>162.81</v>
      </c>
      <c r="Q675">
        <f t="shared" si="11"/>
        <v>889.91000000000008</v>
      </c>
    </row>
    <row r="676" spans="1:17" x14ac:dyDescent="0.25">
      <c r="A676">
        <v>24</v>
      </c>
      <c r="B676" t="s">
        <v>201</v>
      </c>
      <c r="C676" t="s">
        <v>14</v>
      </c>
      <c r="D676" t="s">
        <v>732</v>
      </c>
      <c r="E676">
        <v>0</v>
      </c>
      <c r="F676">
        <v>0</v>
      </c>
      <c r="G676">
        <v>78.099999999999994</v>
      </c>
      <c r="H676">
        <v>0</v>
      </c>
      <c r="I676">
        <v>160.25</v>
      </c>
      <c r="J676">
        <v>80.62</v>
      </c>
      <c r="K676">
        <v>178.79</v>
      </c>
      <c r="L676">
        <v>93.28</v>
      </c>
      <c r="M676">
        <v>144.83000000000001</v>
      </c>
      <c r="N676">
        <v>194.14</v>
      </c>
      <c r="O676">
        <v>0</v>
      </c>
      <c r="P676">
        <v>162.81</v>
      </c>
      <c r="Q676">
        <f t="shared" si="11"/>
        <v>1092.82</v>
      </c>
    </row>
    <row r="677" spans="1:17" x14ac:dyDescent="0.25">
      <c r="A677">
        <v>24</v>
      </c>
      <c r="B677" t="s">
        <v>201</v>
      </c>
      <c r="C677" t="s">
        <v>14</v>
      </c>
      <c r="D677" t="s">
        <v>205</v>
      </c>
      <c r="E677">
        <v>0</v>
      </c>
      <c r="F677">
        <v>0</v>
      </c>
      <c r="G677">
        <v>78.099999999999994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f t="shared" si="11"/>
        <v>78.099999999999994</v>
      </c>
    </row>
    <row r="678" spans="1:17" x14ac:dyDescent="0.25">
      <c r="A678">
        <v>24</v>
      </c>
      <c r="B678" t="s">
        <v>206</v>
      </c>
      <c r="C678" t="s">
        <v>14</v>
      </c>
      <c r="D678" t="s">
        <v>105</v>
      </c>
      <c r="E678">
        <v>30.27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f t="shared" si="11"/>
        <v>30.27</v>
      </c>
    </row>
    <row r="679" spans="1:17" x14ac:dyDescent="0.25">
      <c r="A679">
        <v>24</v>
      </c>
      <c r="B679" t="s">
        <v>207</v>
      </c>
      <c r="C679" t="s">
        <v>27</v>
      </c>
      <c r="D679" t="s">
        <v>795</v>
      </c>
      <c r="E679">
        <v>57.28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si="11"/>
        <v>57.28</v>
      </c>
    </row>
    <row r="680" spans="1:17" x14ac:dyDescent="0.25">
      <c r="A680">
        <v>24</v>
      </c>
      <c r="B680" t="s">
        <v>207</v>
      </c>
      <c r="C680" t="s">
        <v>27</v>
      </c>
      <c r="D680" t="s">
        <v>186</v>
      </c>
      <c r="E680">
        <v>0</v>
      </c>
      <c r="F680">
        <v>0</v>
      </c>
      <c r="G680">
        <v>29.29</v>
      </c>
      <c r="H680">
        <v>0</v>
      </c>
      <c r="I680">
        <v>51.28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 t="shared" si="11"/>
        <v>80.569999999999993</v>
      </c>
    </row>
    <row r="681" spans="1:17" x14ac:dyDescent="0.25">
      <c r="A681">
        <v>24</v>
      </c>
      <c r="B681" t="s">
        <v>207</v>
      </c>
      <c r="C681" t="s">
        <v>21</v>
      </c>
      <c r="D681" t="s">
        <v>155</v>
      </c>
      <c r="E681">
        <v>51.17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si="11"/>
        <v>51.17</v>
      </c>
    </row>
    <row r="682" spans="1:17" x14ac:dyDescent="0.25">
      <c r="A682">
        <v>24</v>
      </c>
      <c r="B682" t="s">
        <v>207</v>
      </c>
      <c r="C682" t="s">
        <v>21</v>
      </c>
      <c r="D682" t="s">
        <v>755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64.38</v>
      </c>
      <c r="N682">
        <v>0</v>
      </c>
      <c r="O682">
        <v>0</v>
      </c>
      <c r="P682">
        <v>0</v>
      </c>
      <c r="Q682">
        <f t="shared" si="11"/>
        <v>64.38</v>
      </c>
    </row>
    <row r="683" spans="1:17" x14ac:dyDescent="0.25">
      <c r="A683">
        <v>24</v>
      </c>
      <c r="B683" t="s">
        <v>207</v>
      </c>
      <c r="C683" t="s">
        <v>14</v>
      </c>
      <c r="D683" t="s">
        <v>101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50.58</v>
      </c>
      <c r="P683">
        <v>48.84</v>
      </c>
      <c r="Q683">
        <f t="shared" si="11"/>
        <v>99.42</v>
      </c>
    </row>
    <row r="684" spans="1:17" x14ac:dyDescent="0.25">
      <c r="A684">
        <v>24</v>
      </c>
      <c r="B684" t="s">
        <v>207</v>
      </c>
      <c r="C684" t="s">
        <v>14</v>
      </c>
      <c r="D684" t="s">
        <v>790</v>
      </c>
      <c r="E684">
        <v>0</v>
      </c>
      <c r="F684">
        <v>0</v>
      </c>
      <c r="G684">
        <v>0</v>
      </c>
      <c r="H684">
        <v>21.51</v>
      </c>
      <c r="I684">
        <v>21.37</v>
      </c>
      <c r="J684">
        <v>26.88</v>
      </c>
      <c r="K684">
        <v>19.87</v>
      </c>
      <c r="L684">
        <v>0</v>
      </c>
      <c r="M684">
        <v>64.38</v>
      </c>
      <c r="N684">
        <v>0</v>
      </c>
      <c r="O684">
        <v>84.31</v>
      </c>
      <c r="P684">
        <v>40.71</v>
      </c>
      <c r="Q684">
        <f t="shared" si="11"/>
        <v>279.02999999999997</v>
      </c>
    </row>
    <row r="685" spans="1:17" x14ac:dyDescent="0.25">
      <c r="A685">
        <v>24</v>
      </c>
      <c r="B685" t="s">
        <v>207</v>
      </c>
      <c r="C685" t="s">
        <v>14</v>
      </c>
      <c r="D685" t="s">
        <v>707</v>
      </c>
      <c r="E685">
        <v>0</v>
      </c>
      <c r="F685">
        <v>0</v>
      </c>
      <c r="G685">
        <v>52.08</v>
      </c>
      <c r="H685">
        <v>21.52</v>
      </c>
      <c r="I685">
        <v>47.01</v>
      </c>
      <c r="J685">
        <v>32.25</v>
      </c>
      <c r="K685">
        <v>63.57</v>
      </c>
      <c r="L685">
        <v>68.42</v>
      </c>
      <c r="M685">
        <v>38.619999999999997</v>
      </c>
      <c r="N685">
        <v>38.83</v>
      </c>
      <c r="O685">
        <v>63.22</v>
      </c>
      <c r="P685">
        <v>48.84</v>
      </c>
      <c r="Q685">
        <f t="shared" si="11"/>
        <v>474.36</v>
      </c>
    </row>
    <row r="686" spans="1:17" x14ac:dyDescent="0.25">
      <c r="A686">
        <v>24</v>
      </c>
      <c r="B686" t="s">
        <v>207</v>
      </c>
      <c r="C686" t="s">
        <v>14</v>
      </c>
      <c r="D686" t="s">
        <v>167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101.17</v>
      </c>
      <c r="P686">
        <v>48.84</v>
      </c>
      <c r="Q686">
        <f t="shared" si="11"/>
        <v>150.01</v>
      </c>
    </row>
    <row r="687" spans="1:17" x14ac:dyDescent="0.25">
      <c r="A687">
        <v>24</v>
      </c>
      <c r="B687" t="s">
        <v>207</v>
      </c>
      <c r="C687" t="s">
        <v>14</v>
      </c>
      <c r="D687" t="s">
        <v>29</v>
      </c>
      <c r="E687">
        <v>0</v>
      </c>
      <c r="F687">
        <v>0</v>
      </c>
      <c r="G687">
        <v>0</v>
      </c>
      <c r="H687">
        <v>0</v>
      </c>
      <c r="I687">
        <v>21.37</v>
      </c>
      <c r="J687">
        <v>53.76</v>
      </c>
      <c r="K687">
        <v>19.87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 t="shared" si="11"/>
        <v>95</v>
      </c>
    </row>
    <row r="688" spans="1:17" x14ac:dyDescent="0.25">
      <c r="A688">
        <v>24</v>
      </c>
      <c r="B688" t="s">
        <v>207</v>
      </c>
      <c r="C688" t="s">
        <v>14</v>
      </c>
      <c r="D688" t="s">
        <v>731</v>
      </c>
      <c r="E688">
        <v>0</v>
      </c>
      <c r="F688">
        <v>0</v>
      </c>
      <c r="G688">
        <v>26.04</v>
      </c>
      <c r="H688">
        <v>0</v>
      </c>
      <c r="I688">
        <v>0</v>
      </c>
      <c r="J688">
        <v>0</v>
      </c>
      <c r="K688">
        <v>19.87</v>
      </c>
      <c r="L688">
        <v>0</v>
      </c>
      <c r="M688">
        <v>0</v>
      </c>
      <c r="N688">
        <v>0</v>
      </c>
      <c r="O688">
        <v>0</v>
      </c>
      <c r="P688">
        <v>0</v>
      </c>
      <c r="Q688">
        <f t="shared" si="11"/>
        <v>45.91</v>
      </c>
    </row>
    <row r="689" spans="1:17" x14ac:dyDescent="0.25">
      <c r="A689">
        <v>24</v>
      </c>
      <c r="B689" t="s">
        <v>207</v>
      </c>
      <c r="C689" t="s">
        <v>14</v>
      </c>
      <c r="D689" t="s">
        <v>105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38.619999999999997</v>
      </c>
      <c r="N689">
        <v>0</v>
      </c>
      <c r="O689">
        <v>0</v>
      </c>
      <c r="P689">
        <v>0</v>
      </c>
      <c r="Q689">
        <f t="shared" si="11"/>
        <v>38.619999999999997</v>
      </c>
    </row>
    <row r="690" spans="1:17" x14ac:dyDescent="0.25">
      <c r="A690">
        <v>24</v>
      </c>
      <c r="B690" t="s">
        <v>803</v>
      </c>
      <c r="C690" t="s">
        <v>64</v>
      </c>
      <c r="D690" t="s">
        <v>785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4.1100000000000003</v>
      </c>
      <c r="N690">
        <v>0</v>
      </c>
      <c r="O690">
        <v>0</v>
      </c>
      <c r="P690">
        <v>0</v>
      </c>
      <c r="Q690">
        <f t="shared" si="11"/>
        <v>4.1100000000000003</v>
      </c>
    </row>
    <row r="691" spans="1:17" x14ac:dyDescent="0.25">
      <c r="A691">
        <v>24</v>
      </c>
      <c r="B691" t="s">
        <v>208</v>
      </c>
      <c r="C691" t="s">
        <v>14</v>
      </c>
      <c r="D691" t="s">
        <v>101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107.4</v>
      </c>
      <c r="P691">
        <v>51.86</v>
      </c>
      <c r="Q691">
        <f t="shared" si="11"/>
        <v>159.26</v>
      </c>
    </row>
    <row r="692" spans="1:17" x14ac:dyDescent="0.25">
      <c r="A692">
        <v>24</v>
      </c>
      <c r="B692" t="s">
        <v>804</v>
      </c>
      <c r="C692" t="s">
        <v>27</v>
      </c>
      <c r="D692" t="s">
        <v>28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15.86</v>
      </c>
      <c r="Q692">
        <f t="shared" si="11"/>
        <v>15.86</v>
      </c>
    </row>
    <row r="693" spans="1:17" x14ac:dyDescent="0.25">
      <c r="A693">
        <v>24</v>
      </c>
      <c r="B693" t="s">
        <v>804</v>
      </c>
      <c r="C693" t="s">
        <v>27</v>
      </c>
      <c r="D693" t="s">
        <v>165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34.18</v>
      </c>
      <c r="Q693">
        <f t="shared" si="11"/>
        <v>34.18</v>
      </c>
    </row>
    <row r="694" spans="1:17" x14ac:dyDescent="0.25">
      <c r="A694">
        <v>24</v>
      </c>
      <c r="B694" t="s">
        <v>804</v>
      </c>
      <c r="C694" t="s">
        <v>21</v>
      </c>
      <c r="D694" t="s">
        <v>774</v>
      </c>
      <c r="E694">
        <v>116.43</v>
      </c>
      <c r="F694">
        <v>0</v>
      </c>
      <c r="G694">
        <v>0</v>
      </c>
      <c r="H694">
        <v>0</v>
      </c>
      <c r="I694">
        <v>99.67</v>
      </c>
      <c r="J694">
        <v>0</v>
      </c>
      <c r="K694">
        <v>0</v>
      </c>
      <c r="L694">
        <v>0</v>
      </c>
      <c r="M694">
        <v>0</v>
      </c>
      <c r="N694">
        <v>181.12</v>
      </c>
      <c r="O694">
        <v>0</v>
      </c>
      <c r="P694">
        <v>0</v>
      </c>
      <c r="Q694">
        <f t="shared" si="11"/>
        <v>397.22</v>
      </c>
    </row>
    <row r="695" spans="1:17" x14ac:dyDescent="0.25">
      <c r="A695">
        <v>24</v>
      </c>
      <c r="B695" t="s">
        <v>804</v>
      </c>
      <c r="C695" t="s">
        <v>21</v>
      </c>
      <c r="D695" t="s">
        <v>173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98.31</v>
      </c>
      <c r="P695">
        <v>0</v>
      </c>
      <c r="Q695">
        <f t="shared" si="11"/>
        <v>98.31</v>
      </c>
    </row>
    <row r="696" spans="1:17" x14ac:dyDescent="0.25">
      <c r="A696">
        <v>24</v>
      </c>
      <c r="B696" t="s">
        <v>804</v>
      </c>
      <c r="C696" t="s">
        <v>14</v>
      </c>
      <c r="D696" t="s">
        <v>209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196.62</v>
      </c>
      <c r="P696">
        <v>0</v>
      </c>
      <c r="Q696">
        <f t="shared" si="11"/>
        <v>196.62</v>
      </c>
    </row>
    <row r="697" spans="1:17" x14ac:dyDescent="0.25">
      <c r="A697">
        <v>24</v>
      </c>
      <c r="B697" t="s">
        <v>804</v>
      </c>
      <c r="C697" t="s">
        <v>14</v>
      </c>
      <c r="D697" t="s">
        <v>194</v>
      </c>
      <c r="E697">
        <v>116.43</v>
      </c>
      <c r="F697">
        <v>0</v>
      </c>
      <c r="G697">
        <v>110.09</v>
      </c>
      <c r="H697">
        <v>0</v>
      </c>
      <c r="I697">
        <v>99.67</v>
      </c>
      <c r="J697">
        <v>0</v>
      </c>
      <c r="K697">
        <v>0</v>
      </c>
      <c r="L697">
        <v>0</v>
      </c>
      <c r="M697">
        <v>150.13</v>
      </c>
      <c r="N697">
        <v>0</v>
      </c>
      <c r="O697">
        <v>0</v>
      </c>
      <c r="P697">
        <v>0</v>
      </c>
      <c r="Q697">
        <f t="shared" si="11"/>
        <v>476.32</v>
      </c>
    </row>
    <row r="698" spans="1:17" x14ac:dyDescent="0.25">
      <c r="A698">
        <v>24</v>
      </c>
      <c r="B698" t="s">
        <v>804</v>
      </c>
      <c r="C698" t="s">
        <v>14</v>
      </c>
      <c r="D698" t="s">
        <v>735</v>
      </c>
      <c r="E698">
        <v>0</v>
      </c>
      <c r="F698">
        <v>81.27</v>
      </c>
      <c r="G698">
        <v>0</v>
      </c>
      <c r="H698">
        <v>64.97</v>
      </c>
      <c r="I698">
        <v>129.12</v>
      </c>
      <c r="J698">
        <v>0</v>
      </c>
      <c r="K698">
        <v>120.04</v>
      </c>
      <c r="L698">
        <v>93.95</v>
      </c>
      <c r="M698">
        <v>0</v>
      </c>
      <c r="N698">
        <v>119.06</v>
      </c>
      <c r="O698">
        <v>0</v>
      </c>
      <c r="P698">
        <v>0</v>
      </c>
      <c r="Q698">
        <f t="shared" si="11"/>
        <v>608.41000000000008</v>
      </c>
    </row>
    <row r="699" spans="1:17" x14ac:dyDescent="0.25">
      <c r="A699">
        <v>24</v>
      </c>
      <c r="B699" t="s">
        <v>804</v>
      </c>
      <c r="C699" t="s">
        <v>14</v>
      </c>
      <c r="D699" t="s">
        <v>741</v>
      </c>
      <c r="E699">
        <v>0</v>
      </c>
      <c r="F699">
        <v>75.28</v>
      </c>
      <c r="G699">
        <v>84.69</v>
      </c>
      <c r="H699">
        <v>0</v>
      </c>
      <c r="I699">
        <v>199.35</v>
      </c>
      <c r="J699">
        <v>125.36</v>
      </c>
      <c r="K699">
        <v>0</v>
      </c>
      <c r="L699">
        <v>0</v>
      </c>
      <c r="M699">
        <v>195.17</v>
      </c>
      <c r="N699">
        <v>0</v>
      </c>
      <c r="O699">
        <v>0</v>
      </c>
      <c r="P699">
        <v>0</v>
      </c>
      <c r="Q699">
        <f t="shared" si="11"/>
        <v>679.85</v>
      </c>
    </row>
    <row r="700" spans="1:17" x14ac:dyDescent="0.25">
      <c r="A700">
        <v>24</v>
      </c>
      <c r="B700" t="s">
        <v>804</v>
      </c>
      <c r="C700" t="s">
        <v>14</v>
      </c>
      <c r="D700" t="s">
        <v>195</v>
      </c>
      <c r="E700">
        <v>0</v>
      </c>
      <c r="F700">
        <v>113.93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f t="shared" si="11"/>
        <v>113.93</v>
      </c>
    </row>
    <row r="701" spans="1:17" x14ac:dyDescent="0.25">
      <c r="A701">
        <v>24</v>
      </c>
      <c r="B701" t="s">
        <v>804</v>
      </c>
      <c r="C701" t="s">
        <v>14</v>
      </c>
      <c r="D701" t="s">
        <v>210</v>
      </c>
      <c r="E701">
        <v>116.43</v>
      </c>
      <c r="F701">
        <v>0</v>
      </c>
      <c r="G701">
        <v>118.4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f t="shared" si="11"/>
        <v>234.83</v>
      </c>
    </row>
    <row r="702" spans="1:17" x14ac:dyDescent="0.25">
      <c r="A702">
        <v>24</v>
      </c>
      <c r="B702" t="s">
        <v>805</v>
      </c>
      <c r="C702" t="s">
        <v>14</v>
      </c>
      <c r="D702" t="s">
        <v>724</v>
      </c>
      <c r="E702">
        <v>0</v>
      </c>
      <c r="F702">
        <v>90.41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f t="shared" si="11"/>
        <v>90.41</v>
      </c>
    </row>
    <row r="703" spans="1:17" x14ac:dyDescent="0.25">
      <c r="A703">
        <v>24</v>
      </c>
      <c r="B703" t="s">
        <v>805</v>
      </c>
      <c r="C703" t="s">
        <v>14</v>
      </c>
      <c r="D703" t="s">
        <v>780</v>
      </c>
      <c r="E703">
        <v>44.71</v>
      </c>
      <c r="F703">
        <v>21.87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f t="shared" si="11"/>
        <v>66.58</v>
      </c>
    </row>
    <row r="704" spans="1:17" x14ac:dyDescent="0.25">
      <c r="A704">
        <v>24</v>
      </c>
      <c r="B704" t="s">
        <v>805</v>
      </c>
      <c r="C704" t="s">
        <v>14</v>
      </c>
      <c r="D704" t="s">
        <v>180</v>
      </c>
      <c r="E704">
        <v>67.06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f t="shared" si="11"/>
        <v>67.06</v>
      </c>
    </row>
    <row r="705" spans="1:17" x14ac:dyDescent="0.25">
      <c r="A705">
        <v>24</v>
      </c>
      <c r="B705" t="s">
        <v>805</v>
      </c>
      <c r="C705" t="s">
        <v>14</v>
      </c>
      <c r="D705" t="s">
        <v>703</v>
      </c>
      <c r="E705">
        <v>22.35</v>
      </c>
      <c r="F705">
        <v>23.33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f t="shared" si="11"/>
        <v>45.68</v>
      </c>
    </row>
    <row r="706" spans="1:17" x14ac:dyDescent="0.25">
      <c r="A706">
        <v>24</v>
      </c>
      <c r="B706" t="s">
        <v>805</v>
      </c>
      <c r="C706" t="s">
        <v>14</v>
      </c>
      <c r="D706" t="s">
        <v>704</v>
      </c>
      <c r="E706">
        <v>0</v>
      </c>
      <c r="F706">
        <v>93.33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f t="shared" si="11"/>
        <v>93.33</v>
      </c>
    </row>
    <row r="707" spans="1:17" x14ac:dyDescent="0.25">
      <c r="A707">
        <v>24</v>
      </c>
      <c r="B707" t="s">
        <v>805</v>
      </c>
      <c r="C707" t="s">
        <v>14</v>
      </c>
      <c r="D707" t="s">
        <v>707</v>
      </c>
      <c r="E707">
        <v>0</v>
      </c>
      <c r="F707">
        <v>23.33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f t="shared" ref="Q707:Q770" si="12">SUM(E707:P707)</f>
        <v>23.33</v>
      </c>
    </row>
    <row r="708" spans="1:17" x14ac:dyDescent="0.25">
      <c r="A708">
        <v>24</v>
      </c>
      <c r="B708" t="s">
        <v>805</v>
      </c>
      <c r="C708" t="s">
        <v>14</v>
      </c>
      <c r="D708" t="s">
        <v>771</v>
      </c>
      <c r="E708">
        <v>0</v>
      </c>
      <c r="F708">
        <v>21.87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f t="shared" si="12"/>
        <v>21.87</v>
      </c>
    </row>
    <row r="709" spans="1:17" x14ac:dyDescent="0.25">
      <c r="A709">
        <v>24</v>
      </c>
      <c r="B709" t="s">
        <v>805</v>
      </c>
      <c r="C709" t="s">
        <v>14</v>
      </c>
      <c r="D709" t="s">
        <v>726</v>
      </c>
      <c r="E709">
        <v>67.06</v>
      </c>
      <c r="F709">
        <v>70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 t="shared" si="12"/>
        <v>137.06</v>
      </c>
    </row>
    <row r="710" spans="1:17" x14ac:dyDescent="0.25">
      <c r="A710">
        <v>24</v>
      </c>
      <c r="B710" t="s">
        <v>805</v>
      </c>
      <c r="C710" t="s">
        <v>14</v>
      </c>
      <c r="D710" t="s">
        <v>781</v>
      </c>
      <c r="E710">
        <v>67.06</v>
      </c>
      <c r="F710">
        <v>68.540000000000006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f t="shared" si="12"/>
        <v>135.60000000000002</v>
      </c>
    </row>
    <row r="711" spans="1:17" x14ac:dyDescent="0.25">
      <c r="A711">
        <v>24</v>
      </c>
      <c r="B711" t="s">
        <v>805</v>
      </c>
      <c r="C711" t="s">
        <v>14</v>
      </c>
      <c r="D711" t="s">
        <v>782</v>
      </c>
      <c r="E711">
        <v>44.71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f t="shared" si="12"/>
        <v>44.71</v>
      </c>
    </row>
    <row r="712" spans="1:17" x14ac:dyDescent="0.25">
      <c r="A712">
        <v>24</v>
      </c>
      <c r="B712" t="s">
        <v>805</v>
      </c>
      <c r="C712" t="s">
        <v>14</v>
      </c>
      <c r="D712" t="s">
        <v>746</v>
      </c>
      <c r="E712">
        <v>44.71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f t="shared" si="12"/>
        <v>44.71</v>
      </c>
    </row>
    <row r="713" spans="1:17" x14ac:dyDescent="0.25">
      <c r="A713">
        <v>24</v>
      </c>
      <c r="B713" t="s">
        <v>805</v>
      </c>
      <c r="C713" t="s">
        <v>14</v>
      </c>
      <c r="D713" t="s">
        <v>31</v>
      </c>
      <c r="E713">
        <v>22.35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f t="shared" si="12"/>
        <v>22.35</v>
      </c>
    </row>
    <row r="714" spans="1:17" x14ac:dyDescent="0.25">
      <c r="A714">
        <v>24</v>
      </c>
      <c r="B714" t="s">
        <v>211</v>
      </c>
      <c r="C714" t="s">
        <v>17</v>
      </c>
      <c r="D714" t="s">
        <v>706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f t="shared" si="12"/>
        <v>0</v>
      </c>
    </row>
    <row r="715" spans="1:17" x14ac:dyDescent="0.25">
      <c r="A715">
        <v>24</v>
      </c>
      <c r="B715" t="s">
        <v>212</v>
      </c>
      <c r="C715" t="s">
        <v>17</v>
      </c>
      <c r="D715" t="s">
        <v>213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f t="shared" si="12"/>
        <v>0</v>
      </c>
    </row>
    <row r="716" spans="1:17" x14ac:dyDescent="0.25">
      <c r="A716">
        <v>24</v>
      </c>
      <c r="B716" t="s">
        <v>212</v>
      </c>
      <c r="C716" t="s">
        <v>17</v>
      </c>
      <c r="D716" t="s">
        <v>706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f t="shared" si="12"/>
        <v>0</v>
      </c>
    </row>
    <row r="717" spans="1:17" x14ac:dyDescent="0.25">
      <c r="A717">
        <v>24</v>
      </c>
      <c r="B717" t="s">
        <v>212</v>
      </c>
      <c r="C717" t="s">
        <v>14</v>
      </c>
      <c r="D717" t="s">
        <v>101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175.96</v>
      </c>
      <c r="P717">
        <v>291.27</v>
      </c>
      <c r="Q717">
        <f t="shared" si="12"/>
        <v>467.23</v>
      </c>
    </row>
    <row r="718" spans="1:17" x14ac:dyDescent="0.25">
      <c r="A718">
        <v>24</v>
      </c>
      <c r="B718" t="s">
        <v>212</v>
      </c>
      <c r="C718" t="s">
        <v>14</v>
      </c>
      <c r="D718" t="s">
        <v>806</v>
      </c>
      <c r="E718">
        <v>0</v>
      </c>
      <c r="F718">
        <v>20.05</v>
      </c>
      <c r="G718">
        <v>0</v>
      </c>
      <c r="H718">
        <v>16.03</v>
      </c>
      <c r="I718">
        <v>0</v>
      </c>
      <c r="J718">
        <v>20.03</v>
      </c>
      <c r="K718">
        <v>14.81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f t="shared" si="12"/>
        <v>70.92</v>
      </c>
    </row>
    <row r="719" spans="1:17" x14ac:dyDescent="0.25">
      <c r="A719">
        <v>24</v>
      </c>
      <c r="B719" t="s">
        <v>212</v>
      </c>
      <c r="C719" t="s">
        <v>14</v>
      </c>
      <c r="D719" t="s">
        <v>771</v>
      </c>
      <c r="E719">
        <v>0</v>
      </c>
      <c r="F719">
        <v>18.96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f t="shared" si="12"/>
        <v>18.96</v>
      </c>
    </row>
    <row r="720" spans="1:17" x14ac:dyDescent="0.25">
      <c r="A720">
        <v>24</v>
      </c>
      <c r="B720" t="s">
        <v>212</v>
      </c>
      <c r="C720" t="s">
        <v>14</v>
      </c>
      <c r="D720" t="s">
        <v>29</v>
      </c>
      <c r="E720">
        <v>58.12</v>
      </c>
      <c r="F720">
        <v>60.15</v>
      </c>
      <c r="G720">
        <v>58.22</v>
      </c>
      <c r="H720">
        <v>0</v>
      </c>
      <c r="I720">
        <v>47.79</v>
      </c>
      <c r="J720">
        <v>0</v>
      </c>
      <c r="K720">
        <v>44.42</v>
      </c>
      <c r="L720">
        <v>0</v>
      </c>
      <c r="M720">
        <v>0</v>
      </c>
      <c r="N720">
        <v>0</v>
      </c>
      <c r="O720">
        <v>62.84</v>
      </c>
      <c r="P720">
        <v>60.68</v>
      </c>
      <c r="Q720">
        <f t="shared" si="12"/>
        <v>392.21999999999997</v>
      </c>
    </row>
    <row r="721" spans="1:17" x14ac:dyDescent="0.25">
      <c r="A721">
        <v>24</v>
      </c>
      <c r="B721" t="s">
        <v>212</v>
      </c>
      <c r="C721" t="s">
        <v>14</v>
      </c>
      <c r="D721" t="s">
        <v>802</v>
      </c>
      <c r="E721">
        <v>0</v>
      </c>
      <c r="F721">
        <v>0</v>
      </c>
      <c r="G721">
        <v>0</v>
      </c>
      <c r="H721">
        <v>64.12</v>
      </c>
      <c r="I721">
        <v>15.93</v>
      </c>
      <c r="J721">
        <v>80.14</v>
      </c>
      <c r="K721">
        <v>118.47</v>
      </c>
      <c r="L721">
        <v>0</v>
      </c>
      <c r="M721">
        <v>47.98</v>
      </c>
      <c r="N721">
        <v>144.72</v>
      </c>
      <c r="O721">
        <v>94.26</v>
      </c>
      <c r="P721">
        <v>0</v>
      </c>
      <c r="Q721">
        <f t="shared" si="12"/>
        <v>565.62</v>
      </c>
    </row>
    <row r="722" spans="1:17" x14ac:dyDescent="0.25">
      <c r="A722">
        <v>24</v>
      </c>
      <c r="B722" t="s">
        <v>807</v>
      </c>
      <c r="C722" t="s">
        <v>21</v>
      </c>
      <c r="D722" t="s">
        <v>214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f t="shared" si="12"/>
        <v>0</v>
      </c>
    </row>
    <row r="723" spans="1:17" x14ac:dyDescent="0.25">
      <c r="A723">
        <v>24</v>
      </c>
      <c r="B723" t="s">
        <v>808</v>
      </c>
      <c r="C723" t="s">
        <v>17</v>
      </c>
      <c r="D723" t="s">
        <v>706</v>
      </c>
      <c r="E723">
        <v>0</v>
      </c>
      <c r="F723">
        <v>7.53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f t="shared" si="12"/>
        <v>7.53</v>
      </c>
    </row>
    <row r="724" spans="1:17" x14ac:dyDescent="0.25">
      <c r="A724">
        <v>24</v>
      </c>
      <c r="B724" t="s">
        <v>808</v>
      </c>
      <c r="C724" t="s">
        <v>21</v>
      </c>
      <c r="D724" t="s">
        <v>709</v>
      </c>
      <c r="E724">
        <v>23.29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f t="shared" si="12"/>
        <v>23.29</v>
      </c>
    </row>
    <row r="725" spans="1:17" x14ac:dyDescent="0.25">
      <c r="A725">
        <v>24</v>
      </c>
      <c r="B725" t="s">
        <v>808</v>
      </c>
      <c r="C725" t="s">
        <v>21</v>
      </c>
      <c r="D725" t="s">
        <v>215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 t="shared" si="12"/>
        <v>0</v>
      </c>
    </row>
    <row r="726" spans="1:17" x14ac:dyDescent="0.25">
      <c r="A726">
        <v>24</v>
      </c>
      <c r="B726" t="s">
        <v>808</v>
      </c>
      <c r="C726" t="s">
        <v>14</v>
      </c>
      <c r="D726" t="s">
        <v>724</v>
      </c>
      <c r="E726">
        <v>0</v>
      </c>
      <c r="F726">
        <v>0</v>
      </c>
      <c r="G726">
        <v>24.41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 t="shared" si="12"/>
        <v>24.41</v>
      </c>
    </row>
    <row r="727" spans="1:17" x14ac:dyDescent="0.25">
      <c r="A727">
        <v>24</v>
      </c>
      <c r="B727" t="s">
        <v>808</v>
      </c>
      <c r="C727" t="s">
        <v>14</v>
      </c>
      <c r="D727" t="s">
        <v>703</v>
      </c>
      <c r="E727">
        <v>116.43</v>
      </c>
      <c r="F727">
        <v>100.86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f t="shared" si="12"/>
        <v>217.29000000000002</v>
      </c>
    </row>
    <row r="728" spans="1:17" x14ac:dyDescent="0.25">
      <c r="A728">
        <v>24</v>
      </c>
      <c r="B728" t="s">
        <v>808</v>
      </c>
      <c r="C728" t="s">
        <v>14</v>
      </c>
      <c r="D728" t="s">
        <v>704</v>
      </c>
      <c r="E728">
        <v>0</v>
      </c>
      <c r="F728">
        <v>50.43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f t="shared" si="12"/>
        <v>50.43</v>
      </c>
    </row>
    <row r="729" spans="1:17" x14ac:dyDescent="0.25">
      <c r="A729">
        <v>24</v>
      </c>
      <c r="B729" t="s">
        <v>808</v>
      </c>
      <c r="C729" t="s">
        <v>14</v>
      </c>
      <c r="D729" t="s">
        <v>782</v>
      </c>
      <c r="E729">
        <v>23.29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f t="shared" si="12"/>
        <v>23.29</v>
      </c>
    </row>
    <row r="730" spans="1:17" x14ac:dyDescent="0.25">
      <c r="A730">
        <v>24</v>
      </c>
      <c r="B730" t="s">
        <v>809</v>
      </c>
      <c r="C730" t="s">
        <v>17</v>
      </c>
      <c r="D730" t="s">
        <v>706</v>
      </c>
      <c r="E730">
        <v>15.4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f t="shared" si="12"/>
        <v>15.4</v>
      </c>
    </row>
    <row r="731" spans="1:17" x14ac:dyDescent="0.25">
      <c r="A731">
        <v>24</v>
      </c>
      <c r="B731" t="s">
        <v>810</v>
      </c>
      <c r="C731" t="s">
        <v>14</v>
      </c>
      <c r="D731" t="s">
        <v>31</v>
      </c>
      <c r="E731">
        <v>0</v>
      </c>
      <c r="F731">
        <v>0</v>
      </c>
      <c r="G731">
        <v>34.11</v>
      </c>
      <c r="H731">
        <v>28.17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f t="shared" si="12"/>
        <v>62.28</v>
      </c>
    </row>
    <row r="732" spans="1:17" x14ac:dyDescent="0.25">
      <c r="A732">
        <v>24</v>
      </c>
      <c r="B732" t="s">
        <v>811</v>
      </c>
      <c r="C732" t="s">
        <v>27</v>
      </c>
      <c r="D732" t="s">
        <v>113</v>
      </c>
      <c r="E732">
        <v>0</v>
      </c>
      <c r="F732">
        <v>31.72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f t="shared" si="12"/>
        <v>31.72</v>
      </c>
    </row>
    <row r="733" spans="1:17" x14ac:dyDescent="0.25">
      <c r="A733">
        <v>24</v>
      </c>
      <c r="B733" t="s">
        <v>811</v>
      </c>
      <c r="C733" t="s">
        <v>21</v>
      </c>
      <c r="D733" t="s">
        <v>755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75.900000000000006</v>
      </c>
      <c r="N733">
        <v>0</v>
      </c>
      <c r="O733">
        <v>0</v>
      </c>
      <c r="P733">
        <v>0</v>
      </c>
      <c r="Q733">
        <f t="shared" si="12"/>
        <v>75.900000000000006</v>
      </c>
    </row>
    <row r="734" spans="1:17" x14ac:dyDescent="0.25">
      <c r="A734">
        <v>24</v>
      </c>
      <c r="B734" t="s">
        <v>811</v>
      </c>
      <c r="C734" t="s">
        <v>14</v>
      </c>
      <c r="D734" t="s">
        <v>192</v>
      </c>
      <c r="E734">
        <v>81.97</v>
      </c>
      <c r="F734">
        <v>84.58</v>
      </c>
      <c r="G734">
        <v>0</v>
      </c>
      <c r="H734">
        <v>108.18</v>
      </c>
      <c r="I734">
        <v>0</v>
      </c>
      <c r="J734">
        <v>67.599999999999994</v>
      </c>
      <c r="K734">
        <v>74.959999999999994</v>
      </c>
      <c r="L734">
        <v>0</v>
      </c>
      <c r="M734">
        <v>40.479999999999997</v>
      </c>
      <c r="N734">
        <v>0</v>
      </c>
      <c r="O734">
        <v>0</v>
      </c>
      <c r="P734">
        <v>102.38</v>
      </c>
      <c r="Q734">
        <f t="shared" si="12"/>
        <v>560.15000000000009</v>
      </c>
    </row>
    <row r="735" spans="1:17" x14ac:dyDescent="0.25">
      <c r="A735">
        <v>24</v>
      </c>
      <c r="B735" t="s">
        <v>811</v>
      </c>
      <c r="C735" t="s">
        <v>14</v>
      </c>
      <c r="D735" t="s">
        <v>180</v>
      </c>
      <c r="E735">
        <v>81.97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49.97</v>
      </c>
      <c r="L735">
        <v>0</v>
      </c>
      <c r="M735">
        <v>0</v>
      </c>
      <c r="N735">
        <v>0</v>
      </c>
      <c r="O735">
        <v>0</v>
      </c>
      <c r="P735">
        <v>0</v>
      </c>
      <c r="Q735">
        <f t="shared" si="12"/>
        <v>131.94</v>
      </c>
    </row>
    <row r="736" spans="1:17" x14ac:dyDescent="0.25">
      <c r="A736">
        <v>24</v>
      </c>
      <c r="B736" t="s">
        <v>811</v>
      </c>
      <c r="C736" t="s">
        <v>14</v>
      </c>
      <c r="D736" t="s">
        <v>101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371.08</v>
      </c>
      <c r="P736">
        <v>51.19</v>
      </c>
      <c r="Q736">
        <f t="shared" si="12"/>
        <v>422.27</v>
      </c>
    </row>
    <row r="737" spans="1:17" x14ac:dyDescent="0.25">
      <c r="A737">
        <v>24</v>
      </c>
      <c r="B737" t="s">
        <v>811</v>
      </c>
      <c r="C737" t="s">
        <v>14</v>
      </c>
      <c r="D737" t="s">
        <v>704</v>
      </c>
      <c r="E737">
        <v>0</v>
      </c>
      <c r="F737">
        <v>34.6</v>
      </c>
      <c r="G737">
        <v>100.48</v>
      </c>
      <c r="H737">
        <v>55.33</v>
      </c>
      <c r="I737">
        <v>27.49</v>
      </c>
      <c r="J737">
        <v>69.150000000000006</v>
      </c>
      <c r="K737">
        <v>51.11</v>
      </c>
      <c r="L737">
        <v>80.010000000000005</v>
      </c>
      <c r="M737">
        <v>165.62</v>
      </c>
      <c r="N737">
        <v>99.9</v>
      </c>
      <c r="O737">
        <v>108.45</v>
      </c>
      <c r="P737">
        <v>157.08000000000001</v>
      </c>
      <c r="Q737">
        <f t="shared" si="12"/>
        <v>949.22000000000014</v>
      </c>
    </row>
    <row r="738" spans="1:17" x14ac:dyDescent="0.25">
      <c r="A738">
        <v>24</v>
      </c>
      <c r="B738" t="s">
        <v>811</v>
      </c>
      <c r="C738" t="s">
        <v>14</v>
      </c>
      <c r="D738" t="s">
        <v>707</v>
      </c>
      <c r="E738">
        <v>0</v>
      </c>
      <c r="F738">
        <v>0</v>
      </c>
      <c r="G738">
        <v>40.93</v>
      </c>
      <c r="H738">
        <v>0</v>
      </c>
      <c r="I738">
        <v>26.87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51.19</v>
      </c>
      <c r="Q738">
        <f t="shared" si="12"/>
        <v>118.99</v>
      </c>
    </row>
    <row r="739" spans="1:17" x14ac:dyDescent="0.25">
      <c r="A739">
        <v>24</v>
      </c>
      <c r="B739" t="s">
        <v>811</v>
      </c>
      <c r="C739" t="s">
        <v>14</v>
      </c>
      <c r="D739" t="s">
        <v>771</v>
      </c>
      <c r="E739">
        <v>0</v>
      </c>
      <c r="F739">
        <v>40.1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 t="shared" si="12"/>
        <v>40.1</v>
      </c>
    </row>
    <row r="740" spans="1:17" x14ac:dyDescent="0.25">
      <c r="A740">
        <v>24</v>
      </c>
      <c r="B740" t="s">
        <v>811</v>
      </c>
      <c r="C740" t="s">
        <v>14</v>
      </c>
      <c r="D740" t="s">
        <v>167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53.01</v>
      </c>
      <c r="P740">
        <v>0</v>
      </c>
      <c r="Q740">
        <f t="shared" si="12"/>
        <v>53.01</v>
      </c>
    </row>
    <row r="741" spans="1:17" x14ac:dyDescent="0.25">
      <c r="A741">
        <v>24</v>
      </c>
      <c r="B741" t="s">
        <v>811</v>
      </c>
      <c r="C741" t="s">
        <v>14</v>
      </c>
      <c r="D741" t="s">
        <v>782</v>
      </c>
      <c r="E741">
        <v>30.74</v>
      </c>
      <c r="F741">
        <v>30.08</v>
      </c>
      <c r="G741">
        <v>153.5</v>
      </c>
      <c r="H741">
        <v>50.71</v>
      </c>
      <c r="I741">
        <v>75.59</v>
      </c>
      <c r="J741">
        <v>31.69</v>
      </c>
      <c r="K741">
        <v>23.42</v>
      </c>
      <c r="L741">
        <v>73.33</v>
      </c>
      <c r="M741">
        <v>37.950000000000003</v>
      </c>
      <c r="N741">
        <v>45.78</v>
      </c>
      <c r="O741">
        <v>99.4</v>
      </c>
      <c r="P741">
        <v>191.97</v>
      </c>
      <c r="Q741">
        <f t="shared" si="12"/>
        <v>844.16</v>
      </c>
    </row>
    <row r="742" spans="1:17" x14ac:dyDescent="0.25">
      <c r="A742">
        <v>24</v>
      </c>
      <c r="B742" t="s">
        <v>811</v>
      </c>
      <c r="C742" t="s">
        <v>14</v>
      </c>
      <c r="D742" t="s">
        <v>731</v>
      </c>
      <c r="E742">
        <v>0</v>
      </c>
      <c r="F742">
        <v>0</v>
      </c>
      <c r="G742">
        <v>30.7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f t="shared" si="12"/>
        <v>30.7</v>
      </c>
    </row>
    <row r="743" spans="1:17" x14ac:dyDescent="0.25">
      <c r="A743">
        <v>24</v>
      </c>
      <c r="B743" t="s">
        <v>811</v>
      </c>
      <c r="C743" t="s">
        <v>14</v>
      </c>
      <c r="D743" t="s">
        <v>746</v>
      </c>
      <c r="E743">
        <v>0</v>
      </c>
      <c r="F743">
        <v>34.6</v>
      </c>
      <c r="G743">
        <v>33.49</v>
      </c>
      <c r="H743">
        <v>55.33</v>
      </c>
      <c r="I743">
        <v>27.49</v>
      </c>
      <c r="J743">
        <v>34.57</v>
      </c>
      <c r="K743">
        <v>25.56</v>
      </c>
      <c r="L743">
        <v>0</v>
      </c>
      <c r="M743">
        <v>124.21</v>
      </c>
      <c r="N743">
        <v>49.95</v>
      </c>
      <c r="O743">
        <v>54.22</v>
      </c>
      <c r="P743">
        <v>0</v>
      </c>
      <c r="Q743">
        <f t="shared" si="12"/>
        <v>439.41999999999996</v>
      </c>
    </row>
    <row r="744" spans="1:17" x14ac:dyDescent="0.25">
      <c r="A744">
        <v>24</v>
      </c>
      <c r="B744" t="s">
        <v>811</v>
      </c>
      <c r="C744" t="s">
        <v>14</v>
      </c>
      <c r="D744" t="s">
        <v>31</v>
      </c>
      <c r="E744">
        <v>40.98</v>
      </c>
      <c r="F744">
        <v>42.29</v>
      </c>
      <c r="G744">
        <v>0</v>
      </c>
      <c r="H744">
        <v>33.81</v>
      </c>
      <c r="I744">
        <v>80.62</v>
      </c>
      <c r="J744">
        <v>109.85</v>
      </c>
      <c r="K744">
        <v>56.22</v>
      </c>
      <c r="L744">
        <v>78.209999999999994</v>
      </c>
      <c r="M744">
        <v>80.959999999999994</v>
      </c>
      <c r="N744">
        <v>158.71</v>
      </c>
      <c r="O744">
        <v>53.01</v>
      </c>
      <c r="P744">
        <v>51.19</v>
      </c>
      <c r="Q744">
        <f t="shared" si="12"/>
        <v>785.84999999999991</v>
      </c>
    </row>
    <row r="745" spans="1:17" x14ac:dyDescent="0.25">
      <c r="A745">
        <v>27</v>
      </c>
      <c r="B745" t="s">
        <v>216</v>
      </c>
      <c r="C745" t="s">
        <v>14</v>
      </c>
      <c r="D745" t="s">
        <v>710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f t="shared" si="12"/>
        <v>0</v>
      </c>
    </row>
    <row r="746" spans="1:17" x14ac:dyDescent="0.25">
      <c r="A746">
        <v>27</v>
      </c>
      <c r="B746" t="s">
        <v>812</v>
      </c>
      <c r="C746" t="s">
        <v>14</v>
      </c>
      <c r="D746" t="s">
        <v>180</v>
      </c>
      <c r="E746">
        <v>0</v>
      </c>
      <c r="F746">
        <v>0</v>
      </c>
      <c r="G746">
        <v>-56.11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f t="shared" si="12"/>
        <v>-56.11</v>
      </c>
    </row>
    <row r="747" spans="1:17" x14ac:dyDescent="0.25">
      <c r="A747">
        <v>27</v>
      </c>
      <c r="B747" t="s">
        <v>812</v>
      </c>
      <c r="C747" t="s">
        <v>14</v>
      </c>
      <c r="D747" t="s">
        <v>101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1051.1099999999999</v>
      </c>
      <c r="P747">
        <v>0</v>
      </c>
      <c r="Q747">
        <f t="shared" si="12"/>
        <v>1051.1099999999999</v>
      </c>
    </row>
    <row r="748" spans="1:17" x14ac:dyDescent="0.25">
      <c r="A748">
        <v>27</v>
      </c>
      <c r="B748" t="s">
        <v>812</v>
      </c>
      <c r="C748" t="s">
        <v>14</v>
      </c>
      <c r="D748" t="s">
        <v>710</v>
      </c>
      <c r="E748">
        <v>218.1</v>
      </c>
      <c r="F748">
        <v>384.46</v>
      </c>
      <c r="G748">
        <v>611.66999999999996</v>
      </c>
      <c r="H748">
        <v>224.29</v>
      </c>
      <c r="I748">
        <v>350.5</v>
      </c>
      <c r="J748">
        <v>886.25</v>
      </c>
      <c r="K748">
        <v>1107.1099999999999</v>
      </c>
      <c r="L748">
        <v>1079.9000000000001</v>
      </c>
      <c r="M748">
        <v>1904.51</v>
      </c>
      <c r="N748">
        <v>0</v>
      </c>
      <c r="O748">
        <v>0</v>
      </c>
      <c r="P748">
        <v>0</v>
      </c>
      <c r="Q748">
        <f t="shared" si="12"/>
        <v>6766.7900000000009</v>
      </c>
    </row>
    <row r="749" spans="1:17" x14ac:dyDescent="0.25">
      <c r="A749">
        <v>27</v>
      </c>
      <c r="B749" t="s">
        <v>812</v>
      </c>
      <c r="C749" t="s">
        <v>14</v>
      </c>
      <c r="D749" t="s">
        <v>813</v>
      </c>
      <c r="E749">
        <v>0</v>
      </c>
      <c r="F749">
        <v>0</v>
      </c>
      <c r="G749">
        <v>202.73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f t="shared" si="12"/>
        <v>202.73</v>
      </c>
    </row>
    <row r="750" spans="1:17" x14ac:dyDescent="0.25">
      <c r="A750">
        <v>27</v>
      </c>
      <c r="B750" t="s">
        <v>217</v>
      </c>
      <c r="C750" t="s">
        <v>14</v>
      </c>
      <c r="D750" t="s">
        <v>180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195.13</v>
      </c>
      <c r="K750">
        <v>6.55</v>
      </c>
      <c r="L750">
        <v>0</v>
      </c>
      <c r="M750">
        <v>0</v>
      </c>
      <c r="N750">
        <v>0</v>
      </c>
      <c r="O750">
        <v>0</v>
      </c>
      <c r="P750">
        <v>0</v>
      </c>
      <c r="Q750">
        <f t="shared" si="12"/>
        <v>201.68</v>
      </c>
    </row>
    <row r="751" spans="1:17" x14ac:dyDescent="0.25">
      <c r="A751">
        <v>27</v>
      </c>
      <c r="B751" t="s">
        <v>217</v>
      </c>
      <c r="C751" t="s">
        <v>14</v>
      </c>
      <c r="D751" t="s">
        <v>101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2102.2199999999998</v>
      </c>
      <c r="P751">
        <v>1920.15</v>
      </c>
      <c r="Q751">
        <f t="shared" si="12"/>
        <v>4022.37</v>
      </c>
    </row>
    <row r="752" spans="1:17" x14ac:dyDescent="0.25">
      <c r="A752">
        <v>27</v>
      </c>
      <c r="B752" t="s">
        <v>217</v>
      </c>
      <c r="C752" t="s">
        <v>14</v>
      </c>
      <c r="D752" t="s">
        <v>29</v>
      </c>
      <c r="E752">
        <v>0</v>
      </c>
      <c r="F752">
        <v>38.83</v>
      </c>
      <c r="G752">
        <v>0</v>
      </c>
      <c r="H752">
        <v>86.66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f t="shared" si="12"/>
        <v>125.49</v>
      </c>
    </row>
    <row r="753" spans="1:17" x14ac:dyDescent="0.25">
      <c r="A753">
        <v>27</v>
      </c>
      <c r="B753" t="s">
        <v>218</v>
      </c>
      <c r="C753" t="s">
        <v>14</v>
      </c>
      <c r="D753" t="s">
        <v>72</v>
      </c>
      <c r="E753">
        <v>12.44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f t="shared" si="12"/>
        <v>12.44</v>
      </c>
    </row>
    <row r="754" spans="1:17" x14ac:dyDescent="0.25">
      <c r="A754">
        <v>27</v>
      </c>
      <c r="B754" t="s">
        <v>218</v>
      </c>
      <c r="C754" t="s">
        <v>14</v>
      </c>
      <c r="D754" t="s">
        <v>731</v>
      </c>
      <c r="E754">
        <v>0</v>
      </c>
      <c r="F754">
        <v>0</v>
      </c>
      <c r="G754">
        <v>16.54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f t="shared" si="12"/>
        <v>16.54</v>
      </c>
    </row>
    <row r="755" spans="1:17" x14ac:dyDescent="0.25">
      <c r="A755">
        <v>27</v>
      </c>
      <c r="B755" t="s">
        <v>219</v>
      </c>
      <c r="C755" t="s">
        <v>14</v>
      </c>
      <c r="D755" t="s">
        <v>764</v>
      </c>
      <c r="E755">
        <v>0</v>
      </c>
      <c r="F755">
        <v>18.91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f t="shared" si="12"/>
        <v>18.91</v>
      </c>
    </row>
    <row r="756" spans="1:17" x14ac:dyDescent="0.25">
      <c r="A756">
        <v>27</v>
      </c>
      <c r="B756" t="s">
        <v>220</v>
      </c>
      <c r="C756" t="s">
        <v>14</v>
      </c>
      <c r="D756" t="s">
        <v>72</v>
      </c>
      <c r="E756">
        <v>12.44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f t="shared" si="12"/>
        <v>12.44</v>
      </c>
    </row>
    <row r="757" spans="1:17" x14ac:dyDescent="0.25">
      <c r="A757">
        <v>27</v>
      </c>
      <c r="B757" t="s">
        <v>221</v>
      </c>
      <c r="C757" t="s">
        <v>21</v>
      </c>
      <c r="D757" t="s">
        <v>22</v>
      </c>
      <c r="E757">
        <v>0</v>
      </c>
      <c r="F757">
        <v>0</v>
      </c>
      <c r="G757">
        <v>0</v>
      </c>
      <c r="H757">
        <v>0</v>
      </c>
      <c r="I757">
        <v>34.11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f t="shared" si="12"/>
        <v>34.11</v>
      </c>
    </row>
    <row r="758" spans="1:17" x14ac:dyDescent="0.25">
      <c r="A758">
        <v>27</v>
      </c>
      <c r="B758" t="s">
        <v>221</v>
      </c>
      <c r="C758" t="s">
        <v>14</v>
      </c>
      <c r="D758" t="s">
        <v>72</v>
      </c>
      <c r="E758">
        <v>12.44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f t="shared" si="12"/>
        <v>12.44</v>
      </c>
    </row>
    <row r="759" spans="1:17" x14ac:dyDescent="0.25">
      <c r="A759">
        <v>27</v>
      </c>
      <c r="B759" t="s">
        <v>221</v>
      </c>
      <c r="C759" t="s">
        <v>14</v>
      </c>
      <c r="D759" t="s">
        <v>707</v>
      </c>
      <c r="E759">
        <v>0</v>
      </c>
      <c r="F759">
        <v>0</v>
      </c>
      <c r="G759">
        <v>19.84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f t="shared" si="12"/>
        <v>19.84</v>
      </c>
    </row>
    <row r="760" spans="1:17" x14ac:dyDescent="0.25">
      <c r="A760">
        <v>27</v>
      </c>
      <c r="B760" t="s">
        <v>221</v>
      </c>
      <c r="C760" t="s">
        <v>14</v>
      </c>
      <c r="D760" t="s">
        <v>764</v>
      </c>
      <c r="E760">
        <v>0</v>
      </c>
      <c r="F760">
        <v>0</v>
      </c>
      <c r="G760">
        <v>0</v>
      </c>
      <c r="H760">
        <v>29.11</v>
      </c>
      <c r="I760">
        <v>34.11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f t="shared" si="12"/>
        <v>63.22</v>
      </c>
    </row>
    <row r="761" spans="1:17" x14ac:dyDescent="0.25">
      <c r="A761">
        <v>27</v>
      </c>
      <c r="B761" t="s">
        <v>221</v>
      </c>
      <c r="C761" t="s">
        <v>14</v>
      </c>
      <c r="D761" t="s">
        <v>731</v>
      </c>
      <c r="E761">
        <v>0</v>
      </c>
      <c r="F761">
        <v>0</v>
      </c>
      <c r="G761">
        <v>16.54</v>
      </c>
      <c r="H761">
        <v>16.37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f t="shared" si="12"/>
        <v>32.909999999999997</v>
      </c>
    </row>
    <row r="762" spans="1:17" x14ac:dyDescent="0.25">
      <c r="A762">
        <v>27</v>
      </c>
      <c r="B762" t="s">
        <v>221</v>
      </c>
      <c r="C762" t="s">
        <v>14</v>
      </c>
      <c r="D762" t="s">
        <v>31</v>
      </c>
      <c r="E762">
        <v>0</v>
      </c>
      <c r="F762">
        <v>0</v>
      </c>
      <c r="G762">
        <v>0</v>
      </c>
      <c r="H762">
        <v>32.74</v>
      </c>
      <c r="I762">
        <v>68.23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f t="shared" si="12"/>
        <v>100.97</v>
      </c>
    </row>
    <row r="763" spans="1:17" x14ac:dyDescent="0.25">
      <c r="A763">
        <v>27</v>
      </c>
      <c r="B763" t="s">
        <v>221</v>
      </c>
      <c r="C763" t="s">
        <v>14</v>
      </c>
      <c r="D763" t="s">
        <v>153</v>
      </c>
      <c r="E763">
        <v>0</v>
      </c>
      <c r="F763">
        <v>28.01</v>
      </c>
      <c r="G763">
        <v>0</v>
      </c>
      <c r="H763">
        <v>0</v>
      </c>
      <c r="I763">
        <v>34.11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f t="shared" si="12"/>
        <v>62.120000000000005</v>
      </c>
    </row>
    <row r="764" spans="1:17" x14ac:dyDescent="0.25">
      <c r="A764">
        <v>27</v>
      </c>
      <c r="B764" t="s">
        <v>814</v>
      </c>
      <c r="C764" t="s">
        <v>14</v>
      </c>
      <c r="D764" t="s">
        <v>780</v>
      </c>
      <c r="E764">
        <v>0</v>
      </c>
      <c r="F764">
        <v>18.91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f t="shared" si="12"/>
        <v>18.91</v>
      </c>
    </row>
    <row r="765" spans="1:17" x14ac:dyDescent="0.25">
      <c r="A765">
        <v>27</v>
      </c>
      <c r="B765" t="s">
        <v>814</v>
      </c>
      <c r="C765" t="s">
        <v>14</v>
      </c>
      <c r="D765" t="s">
        <v>31</v>
      </c>
      <c r="E765">
        <v>0</v>
      </c>
      <c r="F765">
        <v>56.1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f t="shared" si="12"/>
        <v>56.1</v>
      </c>
    </row>
    <row r="766" spans="1:17" x14ac:dyDescent="0.25">
      <c r="A766">
        <v>27</v>
      </c>
      <c r="B766" t="s">
        <v>815</v>
      </c>
      <c r="C766" t="s">
        <v>27</v>
      </c>
      <c r="D766" t="s">
        <v>186</v>
      </c>
      <c r="E766">
        <v>0</v>
      </c>
      <c r="F766">
        <v>0</v>
      </c>
      <c r="G766">
        <v>0</v>
      </c>
      <c r="H766">
        <v>17.46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f t="shared" si="12"/>
        <v>17.46</v>
      </c>
    </row>
    <row r="767" spans="1:17" x14ac:dyDescent="0.25">
      <c r="A767">
        <v>27</v>
      </c>
      <c r="B767" t="s">
        <v>815</v>
      </c>
      <c r="C767" t="s">
        <v>14</v>
      </c>
      <c r="D767" t="s">
        <v>780</v>
      </c>
      <c r="E767">
        <v>0</v>
      </c>
      <c r="F767">
        <v>0</v>
      </c>
      <c r="G767">
        <v>18.600000000000001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f t="shared" si="12"/>
        <v>18.600000000000001</v>
      </c>
    </row>
    <row r="768" spans="1:17" x14ac:dyDescent="0.25">
      <c r="A768">
        <v>27</v>
      </c>
      <c r="B768" t="s">
        <v>815</v>
      </c>
      <c r="C768" t="s">
        <v>14</v>
      </c>
      <c r="D768" t="s">
        <v>704</v>
      </c>
      <c r="E768">
        <v>0</v>
      </c>
      <c r="F768">
        <v>0</v>
      </c>
      <c r="G768">
        <v>49.61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 t="shared" si="12"/>
        <v>49.61</v>
      </c>
    </row>
    <row r="769" spans="1:17" x14ac:dyDescent="0.25">
      <c r="A769">
        <v>27</v>
      </c>
      <c r="B769" t="s">
        <v>815</v>
      </c>
      <c r="C769" t="s">
        <v>14</v>
      </c>
      <c r="D769" t="s">
        <v>72</v>
      </c>
      <c r="E769">
        <v>12.34</v>
      </c>
      <c r="F769">
        <v>18.62</v>
      </c>
      <c r="G769">
        <v>0</v>
      </c>
      <c r="H769">
        <v>9.68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f t="shared" si="12"/>
        <v>40.64</v>
      </c>
    </row>
    <row r="770" spans="1:17" x14ac:dyDescent="0.25">
      <c r="A770">
        <v>27</v>
      </c>
      <c r="B770" t="s">
        <v>815</v>
      </c>
      <c r="C770" t="s">
        <v>14</v>
      </c>
      <c r="D770" t="s">
        <v>707</v>
      </c>
      <c r="E770">
        <v>0</v>
      </c>
      <c r="F770">
        <v>0</v>
      </c>
      <c r="G770">
        <v>32.25</v>
      </c>
      <c r="H770">
        <v>17.46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f t="shared" si="12"/>
        <v>49.71</v>
      </c>
    </row>
    <row r="771" spans="1:17" x14ac:dyDescent="0.25">
      <c r="A771">
        <v>27</v>
      </c>
      <c r="B771" t="s">
        <v>815</v>
      </c>
      <c r="C771" t="s">
        <v>14</v>
      </c>
      <c r="D771" t="s">
        <v>764</v>
      </c>
      <c r="E771">
        <v>0</v>
      </c>
      <c r="F771">
        <v>0</v>
      </c>
      <c r="G771">
        <v>37.21</v>
      </c>
      <c r="H771">
        <v>32.74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 t="shared" ref="Q771:Q834" si="13">SUM(E771:P771)</f>
        <v>69.95</v>
      </c>
    </row>
    <row r="772" spans="1:17" x14ac:dyDescent="0.25">
      <c r="A772">
        <v>27</v>
      </c>
      <c r="B772" t="s">
        <v>815</v>
      </c>
      <c r="C772" t="s">
        <v>14</v>
      </c>
      <c r="D772" t="s">
        <v>29</v>
      </c>
      <c r="E772">
        <v>0</v>
      </c>
      <c r="F772">
        <v>0</v>
      </c>
      <c r="G772">
        <v>0</v>
      </c>
      <c r="H772">
        <v>16.37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f t="shared" si="13"/>
        <v>16.37</v>
      </c>
    </row>
    <row r="773" spans="1:17" x14ac:dyDescent="0.25">
      <c r="A773">
        <v>27</v>
      </c>
      <c r="B773" t="s">
        <v>815</v>
      </c>
      <c r="C773" t="s">
        <v>14</v>
      </c>
      <c r="D773" t="s">
        <v>731</v>
      </c>
      <c r="E773">
        <v>12.34</v>
      </c>
      <c r="F773">
        <v>0</v>
      </c>
      <c r="G773">
        <v>12.4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f t="shared" si="13"/>
        <v>24.740000000000002</v>
      </c>
    </row>
    <row r="774" spans="1:17" x14ac:dyDescent="0.25">
      <c r="A774">
        <v>27</v>
      </c>
      <c r="B774" t="s">
        <v>815</v>
      </c>
      <c r="C774" t="s">
        <v>14</v>
      </c>
      <c r="D774" t="s">
        <v>104</v>
      </c>
      <c r="E774">
        <v>0</v>
      </c>
      <c r="F774">
        <v>0</v>
      </c>
      <c r="G774">
        <v>0</v>
      </c>
      <c r="H774">
        <v>12.7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f t="shared" si="13"/>
        <v>12.7</v>
      </c>
    </row>
    <row r="775" spans="1:17" x14ac:dyDescent="0.25">
      <c r="A775">
        <v>27</v>
      </c>
      <c r="B775" t="s">
        <v>815</v>
      </c>
      <c r="C775" t="s">
        <v>14</v>
      </c>
      <c r="D775" t="s">
        <v>31</v>
      </c>
      <c r="E775">
        <v>0</v>
      </c>
      <c r="F775">
        <v>0</v>
      </c>
      <c r="G775">
        <v>55.81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f t="shared" si="13"/>
        <v>55.81</v>
      </c>
    </row>
    <row r="776" spans="1:17" x14ac:dyDescent="0.25">
      <c r="A776">
        <v>27</v>
      </c>
      <c r="B776" t="s">
        <v>815</v>
      </c>
      <c r="C776" t="s">
        <v>120</v>
      </c>
      <c r="D776" t="s">
        <v>751</v>
      </c>
      <c r="E776">
        <v>0</v>
      </c>
      <c r="F776">
        <v>0</v>
      </c>
      <c r="G776">
        <v>124.03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f t="shared" si="13"/>
        <v>124.03</v>
      </c>
    </row>
    <row r="777" spans="1:17" x14ac:dyDescent="0.25">
      <c r="A777">
        <v>27</v>
      </c>
      <c r="B777" t="s">
        <v>222</v>
      </c>
      <c r="C777" t="s">
        <v>14</v>
      </c>
      <c r="D777" t="s">
        <v>31</v>
      </c>
      <c r="E777">
        <v>0</v>
      </c>
      <c r="F777">
        <v>37.81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f t="shared" si="13"/>
        <v>37.81</v>
      </c>
    </row>
    <row r="778" spans="1:17" x14ac:dyDescent="0.25">
      <c r="A778">
        <v>27</v>
      </c>
      <c r="B778" t="s">
        <v>223</v>
      </c>
      <c r="C778" t="s">
        <v>27</v>
      </c>
      <c r="D778" t="s">
        <v>186</v>
      </c>
      <c r="E778">
        <v>0</v>
      </c>
      <c r="F778">
        <v>0</v>
      </c>
      <c r="G778">
        <v>0</v>
      </c>
      <c r="H778">
        <v>17.46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f t="shared" si="13"/>
        <v>17.46</v>
      </c>
    </row>
    <row r="779" spans="1:17" x14ac:dyDescent="0.25">
      <c r="A779">
        <v>27</v>
      </c>
      <c r="B779" t="s">
        <v>223</v>
      </c>
      <c r="C779" t="s">
        <v>14</v>
      </c>
      <c r="D779" t="s">
        <v>180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86.26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f t="shared" si="13"/>
        <v>86.26</v>
      </c>
    </row>
    <row r="780" spans="1:17" x14ac:dyDescent="0.25">
      <c r="A780">
        <v>27</v>
      </c>
      <c r="B780" t="s">
        <v>223</v>
      </c>
      <c r="C780" t="s">
        <v>14</v>
      </c>
      <c r="D780" t="s">
        <v>72</v>
      </c>
      <c r="E780">
        <v>21.91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f t="shared" si="13"/>
        <v>21.91</v>
      </c>
    </row>
    <row r="781" spans="1:17" x14ac:dyDescent="0.25">
      <c r="A781">
        <v>27</v>
      </c>
      <c r="B781" t="s">
        <v>223</v>
      </c>
      <c r="C781" t="s">
        <v>14</v>
      </c>
      <c r="D781" t="s">
        <v>707</v>
      </c>
      <c r="E781">
        <v>0</v>
      </c>
      <c r="F781">
        <v>0</v>
      </c>
      <c r="G781">
        <v>0</v>
      </c>
      <c r="H781">
        <v>17.46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f t="shared" si="13"/>
        <v>17.46</v>
      </c>
    </row>
    <row r="782" spans="1:17" x14ac:dyDescent="0.25">
      <c r="A782">
        <v>27</v>
      </c>
      <c r="B782" t="s">
        <v>223</v>
      </c>
      <c r="C782" t="s">
        <v>14</v>
      </c>
      <c r="D782" t="s">
        <v>781</v>
      </c>
      <c r="E782">
        <v>0</v>
      </c>
      <c r="F782">
        <v>0</v>
      </c>
      <c r="G782">
        <v>16.54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f t="shared" si="13"/>
        <v>16.54</v>
      </c>
    </row>
    <row r="783" spans="1:17" x14ac:dyDescent="0.25">
      <c r="A783">
        <v>27</v>
      </c>
      <c r="B783" t="s">
        <v>223</v>
      </c>
      <c r="C783" t="s">
        <v>14</v>
      </c>
      <c r="D783" t="s">
        <v>104</v>
      </c>
      <c r="E783">
        <v>0</v>
      </c>
      <c r="F783">
        <v>0</v>
      </c>
      <c r="G783">
        <v>0</v>
      </c>
      <c r="H783">
        <v>21.83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 t="shared" si="13"/>
        <v>21.83</v>
      </c>
    </row>
    <row r="784" spans="1:17" x14ac:dyDescent="0.25">
      <c r="A784">
        <v>27</v>
      </c>
      <c r="B784" t="s">
        <v>223</v>
      </c>
      <c r="C784" t="s">
        <v>14</v>
      </c>
      <c r="D784" t="s">
        <v>31</v>
      </c>
      <c r="E784">
        <v>0</v>
      </c>
      <c r="F784">
        <v>0</v>
      </c>
      <c r="G784">
        <v>0</v>
      </c>
      <c r="H784">
        <v>0</v>
      </c>
      <c r="I784">
        <v>34.11</v>
      </c>
      <c r="J784">
        <v>69.010000000000005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f t="shared" si="13"/>
        <v>103.12</v>
      </c>
    </row>
    <row r="785" spans="1:17" x14ac:dyDescent="0.25">
      <c r="A785">
        <v>27</v>
      </c>
      <c r="B785" t="s">
        <v>223</v>
      </c>
      <c r="C785" t="s">
        <v>14</v>
      </c>
      <c r="D785" t="s">
        <v>153</v>
      </c>
      <c r="E785">
        <v>0</v>
      </c>
      <c r="F785">
        <v>0</v>
      </c>
      <c r="G785">
        <v>19.84</v>
      </c>
      <c r="H785">
        <v>0</v>
      </c>
      <c r="I785">
        <v>34.11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f t="shared" si="13"/>
        <v>53.95</v>
      </c>
    </row>
    <row r="786" spans="1:17" x14ac:dyDescent="0.25">
      <c r="A786">
        <v>27</v>
      </c>
      <c r="B786" t="s">
        <v>224</v>
      </c>
      <c r="C786" t="s">
        <v>27</v>
      </c>
      <c r="D786" t="s">
        <v>751</v>
      </c>
      <c r="E786">
        <v>0</v>
      </c>
      <c r="F786">
        <v>0</v>
      </c>
      <c r="G786">
        <v>0</v>
      </c>
      <c r="H786">
        <v>109.15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f t="shared" si="13"/>
        <v>109.15</v>
      </c>
    </row>
    <row r="787" spans="1:17" x14ac:dyDescent="0.25">
      <c r="A787">
        <v>27</v>
      </c>
      <c r="B787" t="s">
        <v>224</v>
      </c>
      <c r="C787" t="s">
        <v>27</v>
      </c>
      <c r="D787" t="s">
        <v>122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f t="shared" si="13"/>
        <v>0</v>
      </c>
    </row>
    <row r="788" spans="1:17" x14ac:dyDescent="0.25">
      <c r="A788">
        <v>27</v>
      </c>
      <c r="B788" t="s">
        <v>224</v>
      </c>
      <c r="C788" t="s">
        <v>21</v>
      </c>
      <c r="D788" t="s">
        <v>755</v>
      </c>
      <c r="E788">
        <v>0</v>
      </c>
      <c r="F788">
        <v>0</v>
      </c>
      <c r="G788">
        <v>0</v>
      </c>
      <c r="H788">
        <v>0</v>
      </c>
      <c r="I788">
        <v>35.520000000000003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 t="shared" si="13"/>
        <v>35.520000000000003</v>
      </c>
    </row>
    <row r="789" spans="1:17" x14ac:dyDescent="0.25">
      <c r="A789">
        <v>27</v>
      </c>
      <c r="B789" t="s">
        <v>224</v>
      </c>
      <c r="C789" t="s">
        <v>14</v>
      </c>
      <c r="D789" t="s">
        <v>780</v>
      </c>
      <c r="E789">
        <v>0</v>
      </c>
      <c r="F789">
        <v>0</v>
      </c>
      <c r="G789">
        <v>0</v>
      </c>
      <c r="H789">
        <v>16.37</v>
      </c>
      <c r="I789">
        <v>34.11</v>
      </c>
      <c r="J789">
        <v>69.010000000000005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f t="shared" si="13"/>
        <v>119.49000000000001</v>
      </c>
    </row>
    <row r="790" spans="1:17" x14ac:dyDescent="0.25">
      <c r="A790">
        <v>27</v>
      </c>
      <c r="B790" t="s">
        <v>224</v>
      </c>
      <c r="C790" t="s">
        <v>14</v>
      </c>
      <c r="D790" t="s">
        <v>703</v>
      </c>
      <c r="E790">
        <v>0</v>
      </c>
      <c r="F790">
        <v>0</v>
      </c>
      <c r="G790">
        <v>0</v>
      </c>
      <c r="H790">
        <v>21.83</v>
      </c>
      <c r="I790">
        <v>0</v>
      </c>
      <c r="J790">
        <v>86.26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f t="shared" si="13"/>
        <v>108.09</v>
      </c>
    </row>
    <row r="791" spans="1:17" x14ac:dyDescent="0.25">
      <c r="A791">
        <v>27</v>
      </c>
      <c r="B791" t="s">
        <v>224</v>
      </c>
      <c r="C791" t="s">
        <v>14</v>
      </c>
      <c r="D791" t="s">
        <v>704</v>
      </c>
      <c r="E791">
        <v>0</v>
      </c>
      <c r="F791">
        <v>0</v>
      </c>
      <c r="G791">
        <v>0</v>
      </c>
      <c r="H791">
        <v>0</v>
      </c>
      <c r="I791">
        <v>42.64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 t="shared" si="13"/>
        <v>42.64</v>
      </c>
    </row>
    <row r="792" spans="1:17" x14ac:dyDescent="0.25">
      <c r="A792">
        <v>27</v>
      </c>
      <c r="B792" t="s">
        <v>224</v>
      </c>
      <c r="C792" t="s">
        <v>14</v>
      </c>
      <c r="D792" t="s">
        <v>705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89.79</v>
      </c>
      <c r="L792">
        <v>0</v>
      </c>
      <c r="M792">
        <v>0</v>
      </c>
      <c r="N792">
        <v>0</v>
      </c>
      <c r="O792">
        <v>0</v>
      </c>
      <c r="P792">
        <v>0</v>
      </c>
      <c r="Q792">
        <f t="shared" si="13"/>
        <v>89.79</v>
      </c>
    </row>
    <row r="793" spans="1:17" x14ac:dyDescent="0.25">
      <c r="A793">
        <v>27</v>
      </c>
      <c r="B793" t="s">
        <v>224</v>
      </c>
      <c r="C793" t="s">
        <v>14</v>
      </c>
      <c r="D793" t="s">
        <v>72</v>
      </c>
      <c r="E793">
        <v>13.27</v>
      </c>
      <c r="F793">
        <v>0</v>
      </c>
      <c r="G793">
        <v>0</v>
      </c>
      <c r="H793">
        <v>13.22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f t="shared" si="13"/>
        <v>26.490000000000002</v>
      </c>
    </row>
    <row r="794" spans="1:17" x14ac:dyDescent="0.25">
      <c r="A794">
        <v>27</v>
      </c>
      <c r="B794" t="s">
        <v>224</v>
      </c>
      <c r="C794" t="s">
        <v>14</v>
      </c>
      <c r="D794" t="s">
        <v>707</v>
      </c>
      <c r="E794">
        <v>0</v>
      </c>
      <c r="F794">
        <v>0</v>
      </c>
      <c r="G794">
        <v>0</v>
      </c>
      <c r="H794">
        <v>0</v>
      </c>
      <c r="I794">
        <v>34.11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f t="shared" si="13"/>
        <v>34.11</v>
      </c>
    </row>
    <row r="795" spans="1:17" x14ac:dyDescent="0.25">
      <c r="A795">
        <v>27</v>
      </c>
      <c r="B795" t="s">
        <v>224</v>
      </c>
      <c r="C795" t="s">
        <v>14</v>
      </c>
      <c r="D795" t="s">
        <v>782</v>
      </c>
      <c r="E795">
        <v>0</v>
      </c>
      <c r="F795">
        <v>0</v>
      </c>
      <c r="G795">
        <v>0</v>
      </c>
      <c r="H795">
        <v>0</v>
      </c>
      <c r="I795">
        <v>42.64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 t="shared" si="13"/>
        <v>42.64</v>
      </c>
    </row>
    <row r="796" spans="1:17" x14ac:dyDescent="0.25">
      <c r="A796">
        <v>27</v>
      </c>
      <c r="B796" t="s">
        <v>224</v>
      </c>
      <c r="C796" t="s">
        <v>14</v>
      </c>
      <c r="D796" t="s">
        <v>746</v>
      </c>
      <c r="E796">
        <v>0</v>
      </c>
      <c r="F796">
        <v>0</v>
      </c>
      <c r="G796">
        <v>0</v>
      </c>
      <c r="H796">
        <v>43.66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f t="shared" si="13"/>
        <v>43.66</v>
      </c>
    </row>
    <row r="797" spans="1:17" x14ac:dyDescent="0.25">
      <c r="A797">
        <v>27</v>
      </c>
      <c r="B797" t="s">
        <v>224</v>
      </c>
      <c r="C797" t="s">
        <v>14</v>
      </c>
      <c r="D797" t="s">
        <v>31</v>
      </c>
      <c r="E797">
        <v>0</v>
      </c>
      <c r="F797">
        <v>0</v>
      </c>
      <c r="G797">
        <v>0</v>
      </c>
      <c r="H797">
        <v>16.37</v>
      </c>
      <c r="I797">
        <v>34.11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 t="shared" si="13"/>
        <v>50.480000000000004</v>
      </c>
    </row>
    <row r="798" spans="1:17" x14ac:dyDescent="0.25">
      <c r="A798">
        <v>27</v>
      </c>
      <c r="B798" t="s">
        <v>225</v>
      </c>
      <c r="C798" t="s">
        <v>14</v>
      </c>
      <c r="D798" t="s">
        <v>72</v>
      </c>
      <c r="E798">
        <v>7.08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f t="shared" si="13"/>
        <v>7.08</v>
      </c>
    </row>
    <row r="799" spans="1:17" x14ac:dyDescent="0.25">
      <c r="A799">
        <v>27</v>
      </c>
      <c r="B799" t="s">
        <v>225</v>
      </c>
      <c r="C799" t="s">
        <v>14</v>
      </c>
      <c r="D799" t="s">
        <v>31</v>
      </c>
      <c r="E799">
        <v>0</v>
      </c>
      <c r="F799">
        <v>10.65</v>
      </c>
      <c r="G799">
        <v>0</v>
      </c>
      <c r="H799">
        <v>11.06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f t="shared" si="13"/>
        <v>21.71</v>
      </c>
    </row>
    <row r="800" spans="1:17" x14ac:dyDescent="0.25">
      <c r="A800">
        <v>27</v>
      </c>
      <c r="B800" t="s">
        <v>225</v>
      </c>
      <c r="C800" t="s">
        <v>14</v>
      </c>
      <c r="D800" t="s">
        <v>153</v>
      </c>
      <c r="E800">
        <v>21.79</v>
      </c>
      <c r="F800">
        <v>0</v>
      </c>
      <c r="G800">
        <v>0</v>
      </c>
      <c r="H800">
        <v>11.06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 t="shared" si="13"/>
        <v>32.85</v>
      </c>
    </row>
    <row r="801" spans="1:17" x14ac:dyDescent="0.25">
      <c r="A801">
        <v>27</v>
      </c>
      <c r="B801" t="s">
        <v>226</v>
      </c>
      <c r="C801" t="s">
        <v>27</v>
      </c>
      <c r="D801" t="s">
        <v>202</v>
      </c>
      <c r="E801">
        <v>0</v>
      </c>
      <c r="F801">
        <v>16.350000000000001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f t="shared" si="13"/>
        <v>16.350000000000001</v>
      </c>
    </row>
    <row r="802" spans="1:17" x14ac:dyDescent="0.25">
      <c r="A802">
        <v>27</v>
      </c>
      <c r="B802" t="s">
        <v>226</v>
      </c>
      <c r="C802" t="s">
        <v>27</v>
      </c>
      <c r="D802" t="s">
        <v>743</v>
      </c>
      <c r="E802">
        <v>0</v>
      </c>
      <c r="F802">
        <v>0</v>
      </c>
      <c r="G802">
        <v>60.34</v>
      </c>
      <c r="H802">
        <v>31.86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f t="shared" si="13"/>
        <v>92.2</v>
      </c>
    </row>
    <row r="803" spans="1:17" x14ac:dyDescent="0.25">
      <c r="A803">
        <v>27</v>
      </c>
      <c r="B803" t="s">
        <v>226</v>
      </c>
      <c r="C803" t="s">
        <v>27</v>
      </c>
      <c r="D803" t="s">
        <v>28</v>
      </c>
      <c r="E803">
        <v>0</v>
      </c>
      <c r="F803">
        <v>0</v>
      </c>
      <c r="G803">
        <v>11.31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 t="shared" si="13"/>
        <v>11.31</v>
      </c>
    </row>
    <row r="804" spans="1:17" x14ac:dyDescent="0.25">
      <c r="A804">
        <v>27</v>
      </c>
      <c r="B804" t="s">
        <v>226</v>
      </c>
      <c r="C804" t="s">
        <v>21</v>
      </c>
      <c r="D804" t="s">
        <v>709</v>
      </c>
      <c r="E804">
        <v>0</v>
      </c>
      <c r="F804">
        <v>8.4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f t="shared" si="13"/>
        <v>8.4</v>
      </c>
    </row>
    <row r="805" spans="1:17" x14ac:dyDescent="0.25">
      <c r="A805">
        <v>27</v>
      </c>
      <c r="B805" t="s">
        <v>226</v>
      </c>
      <c r="C805" t="s">
        <v>14</v>
      </c>
      <c r="D805" t="s">
        <v>192</v>
      </c>
      <c r="E805">
        <v>0</v>
      </c>
      <c r="F805">
        <v>0</v>
      </c>
      <c r="G805">
        <v>0</v>
      </c>
      <c r="H805">
        <v>21.24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f t="shared" si="13"/>
        <v>21.24</v>
      </c>
    </row>
    <row r="806" spans="1:17" x14ac:dyDescent="0.25">
      <c r="A806">
        <v>27</v>
      </c>
      <c r="B806" t="s">
        <v>226</v>
      </c>
      <c r="C806" t="s">
        <v>14</v>
      </c>
      <c r="D806" t="s">
        <v>31</v>
      </c>
      <c r="E806">
        <v>0</v>
      </c>
      <c r="F806">
        <v>0</v>
      </c>
      <c r="G806">
        <v>11.31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f t="shared" si="13"/>
        <v>11.31</v>
      </c>
    </row>
    <row r="807" spans="1:17" x14ac:dyDescent="0.25">
      <c r="A807">
        <v>27</v>
      </c>
      <c r="B807" t="s">
        <v>226</v>
      </c>
      <c r="C807" t="s">
        <v>14</v>
      </c>
      <c r="D807" t="s">
        <v>153</v>
      </c>
      <c r="E807">
        <v>0</v>
      </c>
      <c r="F807">
        <v>8.52</v>
      </c>
      <c r="G807">
        <v>12.07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f t="shared" si="13"/>
        <v>20.59</v>
      </c>
    </row>
    <row r="808" spans="1:17" x14ac:dyDescent="0.25">
      <c r="A808">
        <v>27</v>
      </c>
      <c r="B808" t="s">
        <v>227</v>
      </c>
      <c r="C808" t="s">
        <v>14</v>
      </c>
      <c r="D808" t="s">
        <v>72</v>
      </c>
      <c r="E808">
        <v>7.08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f t="shared" si="13"/>
        <v>7.08</v>
      </c>
    </row>
    <row r="809" spans="1:17" x14ac:dyDescent="0.25">
      <c r="A809">
        <v>27</v>
      </c>
      <c r="B809" t="s">
        <v>227</v>
      </c>
      <c r="C809" t="s">
        <v>14</v>
      </c>
      <c r="D809" t="s">
        <v>153</v>
      </c>
      <c r="E809">
        <v>21.79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 t="shared" si="13"/>
        <v>21.79</v>
      </c>
    </row>
    <row r="810" spans="1:17" x14ac:dyDescent="0.25">
      <c r="A810">
        <v>27</v>
      </c>
      <c r="B810" t="s">
        <v>228</v>
      </c>
      <c r="C810" t="s">
        <v>27</v>
      </c>
      <c r="D810" t="s">
        <v>202</v>
      </c>
      <c r="E810">
        <v>0</v>
      </c>
      <c r="F810">
        <v>16.350000000000001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f t="shared" si="13"/>
        <v>16.350000000000001</v>
      </c>
    </row>
    <row r="811" spans="1:17" x14ac:dyDescent="0.25">
      <c r="A811">
        <v>27</v>
      </c>
      <c r="B811" t="s">
        <v>228</v>
      </c>
      <c r="C811" t="s">
        <v>21</v>
      </c>
      <c r="D811" t="s">
        <v>709</v>
      </c>
      <c r="E811">
        <v>0</v>
      </c>
      <c r="F811">
        <v>8.4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 t="shared" si="13"/>
        <v>8.4</v>
      </c>
    </row>
    <row r="812" spans="1:17" x14ac:dyDescent="0.25">
      <c r="A812">
        <v>27</v>
      </c>
      <c r="B812" t="s">
        <v>229</v>
      </c>
      <c r="C812" t="s">
        <v>14</v>
      </c>
      <c r="D812" t="s">
        <v>72</v>
      </c>
      <c r="E812">
        <v>7.08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f t="shared" si="13"/>
        <v>7.08</v>
      </c>
    </row>
    <row r="813" spans="1:17" x14ac:dyDescent="0.25">
      <c r="A813">
        <v>27</v>
      </c>
      <c r="B813" t="s">
        <v>229</v>
      </c>
      <c r="C813" t="s">
        <v>14</v>
      </c>
      <c r="D813" t="s">
        <v>31</v>
      </c>
      <c r="E813">
        <v>0</v>
      </c>
      <c r="F813">
        <v>10.65</v>
      </c>
      <c r="G813">
        <v>12.57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f t="shared" si="13"/>
        <v>23.22</v>
      </c>
    </row>
    <row r="814" spans="1:17" x14ac:dyDescent="0.25">
      <c r="A814">
        <v>27</v>
      </c>
      <c r="B814" t="s">
        <v>229</v>
      </c>
      <c r="C814" t="s">
        <v>14</v>
      </c>
      <c r="D814" t="s">
        <v>153</v>
      </c>
      <c r="E814">
        <v>21.79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f t="shared" si="13"/>
        <v>21.79</v>
      </c>
    </row>
    <row r="815" spans="1:17" x14ac:dyDescent="0.25">
      <c r="A815">
        <v>27</v>
      </c>
      <c r="B815" t="s">
        <v>230</v>
      </c>
      <c r="C815" t="s">
        <v>27</v>
      </c>
      <c r="D815" t="s">
        <v>202</v>
      </c>
      <c r="E815">
        <v>0</v>
      </c>
      <c r="F815">
        <v>16.350000000000001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f t="shared" si="13"/>
        <v>16.350000000000001</v>
      </c>
    </row>
    <row r="816" spans="1:17" x14ac:dyDescent="0.25">
      <c r="A816">
        <v>27</v>
      </c>
      <c r="B816" t="s">
        <v>230</v>
      </c>
      <c r="C816" t="s">
        <v>21</v>
      </c>
      <c r="D816" t="s">
        <v>709</v>
      </c>
      <c r="E816">
        <v>0</v>
      </c>
      <c r="F816">
        <v>8.4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f t="shared" si="13"/>
        <v>8.4</v>
      </c>
    </row>
    <row r="817" spans="1:17" x14ac:dyDescent="0.25">
      <c r="A817">
        <v>27</v>
      </c>
      <c r="B817" t="s">
        <v>230</v>
      </c>
      <c r="C817" t="s">
        <v>14</v>
      </c>
      <c r="D817" t="s">
        <v>153</v>
      </c>
      <c r="E817">
        <v>0</v>
      </c>
      <c r="F817">
        <v>0</v>
      </c>
      <c r="G817">
        <v>12.07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f t="shared" si="13"/>
        <v>12.07</v>
      </c>
    </row>
    <row r="818" spans="1:17" x14ac:dyDescent="0.25">
      <c r="A818">
        <v>27</v>
      </c>
      <c r="B818" t="s">
        <v>231</v>
      </c>
      <c r="C818" t="s">
        <v>21</v>
      </c>
      <c r="D818" t="s">
        <v>709</v>
      </c>
      <c r="E818">
        <v>9.01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f t="shared" si="13"/>
        <v>9.01</v>
      </c>
    </row>
    <row r="819" spans="1:17" x14ac:dyDescent="0.25">
      <c r="A819">
        <v>27</v>
      </c>
      <c r="B819" t="s">
        <v>816</v>
      </c>
      <c r="C819" t="s">
        <v>17</v>
      </c>
      <c r="D819" t="s">
        <v>706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f t="shared" si="13"/>
        <v>0</v>
      </c>
    </row>
    <row r="820" spans="1:17" x14ac:dyDescent="0.25">
      <c r="A820">
        <v>27</v>
      </c>
      <c r="B820" t="s">
        <v>817</v>
      </c>
      <c r="C820" t="s">
        <v>14</v>
      </c>
      <c r="D820" t="s">
        <v>180</v>
      </c>
      <c r="E820">
        <v>0</v>
      </c>
      <c r="F820">
        <v>0</v>
      </c>
      <c r="G820">
        <v>21.75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f t="shared" si="13"/>
        <v>21.75</v>
      </c>
    </row>
    <row r="821" spans="1:17" x14ac:dyDescent="0.25">
      <c r="A821">
        <v>27</v>
      </c>
      <c r="B821" t="s">
        <v>817</v>
      </c>
      <c r="C821" t="s">
        <v>14</v>
      </c>
      <c r="D821" t="s">
        <v>31</v>
      </c>
      <c r="E821">
        <v>0</v>
      </c>
      <c r="F821">
        <v>0</v>
      </c>
      <c r="G821">
        <v>22.91</v>
      </c>
      <c r="H821">
        <v>0</v>
      </c>
      <c r="I821">
        <v>39.39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f t="shared" si="13"/>
        <v>62.3</v>
      </c>
    </row>
    <row r="822" spans="1:17" x14ac:dyDescent="0.25">
      <c r="A822">
        <v>27</v>
      </c>
      <c r="B822" t="s">
        <v>818</v>
      </c>
      <c r="C822" t="s">
        <v>17</v>
      </c>
      <c r="D822" t="s">
        <v>706</v>
      </c>
      <c r="E822">
        <v>0.44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f t="shared" si="13"/>
        <v>0.44</v>
      </c>
    </row>
    <row r="823" spans="1:17" x14ac:dyDescent="0.25">
      <c r="A823">
        <v>27</v>
      </c>
      <c r="B823" t="s">
        <v>819</v>
      </c>
      <c r="C823" t="s">
        <v>27</v>
      </c>
      <c r="D823" t="s">
        <v>820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f t="shared" si="13"/>
        <v>0</v>
      </c>
    </row>
    <row r="824" spans="1:17" x14ac:dyDescent="0.25">
      <c r="A824">
        <v>27</v>
      </c>
      <c r="B824" t="s">
        <v>819</v>
      </c>
      <c r="C824" t="s">
        <v>14</v>
      </c>
      <c r="D824" t="s">
        <v>731</v>
      </c>
      <c r="E824">
        <v>0</v>
      </c>
      <c r="F824">
        <v>11.58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f t="shared" si="13"/>
        <v>11.58</v>
      </c>
    </row>
    <row r="825" spans="1:17" x14ac:dyDescent="0.25">
      <c r="A825">
        <v>27</v>
      </c>
      <c r="B825" t="s">
        <v>232</v>
      </c>
      <c r="C825" t="s">
        <v>17</v>
      </c>
      <c r="D825" t="s">
        <v>706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f t="shared" si="13"/>
        <v>0</v>
      </c>
    </row>
    <row r="826" spans="1:17" x14ac:dyDescent="0.25">
      <c r="A826">
        <v>27</v>
      </c>
      <c r="B826" t="s">
        <v>232</v>
      </c>
      <c r="C826" t="s">
        <v>14</v>
      </c>
      <c r="D826" t="s">
        <v>31</v>
      </c>
      <c r="E826">
        <v>0</v>
      </c>
      <c r="F826">
        <v>39.4</v>
      </c>
      <c r="G826">
        <v>23.87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f t="shared" si="13"/>
        <v>63.269999999999996</v>
      </c>
    </row>
    <row r="827" spans="1:17" x14ac:dyDescent="0.25">
      <c r="A827">
        <v>27</v>
      </c>
      <c r="B827" t="s">
        <v>233</v>
      </c>
      <c r="C827" t="s">
        <v>27</v>
      </c>
      <c r="D827" t="s">
        <v>743</v>
      </c>
      <c r="E827">
        <v>0</v>
      </c>
      <c r="F827">
        <v>0</v>
      </c>
      <c r="G827">
        <v>57.28</v>
      </c>
      <c r="H827">
        <v>50.41</v>
      </c>
      <c r="I827">
        <v>98.47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f t="shared" si="13"/>
        <v>206.16</v>
      </c>
    </row>
    <row r="828" spans="1:17" x14ac:dyDescent="0.25">
      <c r="A828">
        <v>27</v>
      </c>
      <c r="B828" t="s">
        <v>233</v>
      </c>
      <c r="C828" t="s">
        <v>27</v>
      </c>
      <c r="D828" t="s">
        <v>820</v>
      </c>
      <c r="E828">
        <v>0</v>
      </c>
      <c r="F828">
        <v>23.03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f t="shared" si="13"/>
        <v>23.03</v>
      </c>
    </row>
    <row r="829" spans="1:17" x14ac:dyDescent="0.25">
      <c r="A829">
        <v>27</v>
      </c>
      <c r="B829" t="s">
        <v>233</v>
      </c>
      <c r="C829" t="s">
        <v>27</v>
      </c>
      <c r="D829" t="s">
        <v>43</v>
      </c>
      <c r="E829">
        <v>0</v>
      </c>
      <c r="F829">
        <v>40.020000000000003</v>
      </c>
      <c r="G829">
        <v>0</v>
      </c>
      <c r="H829">
        <v>0</v>
      </c>
      <c r="I829">
        <v>39.39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f t="shared" si="13"/>
        <v>79.41</v>
      </c>
    </row>
    <row r="830" spans="1:17" x14ac:dyDescent="0.25">
      <c r="A830">
        <v>27</v>
      </c>
      <c r="B830" t="s">
        <v>233</v>
      </c>
      <c r="C830" t="s">
        <v>27</v>
      </c>
      <c r="D830" t="s">
        <v>113</v>
      </c>
      <c r="E830">
        <v>0</v>
      </c>
      <c r="F830">
        <v>24.25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f t="shared" si="13"/>
        <v>24.25</v>
      </c>
    </row>
    <row r="831" spans="1:17" x14ac:dyDescent="0.25">
      <c r="A831">
        <v>27</v>
      </c>
      <c r="B831" t="s">
        <v>233</v>
      </c>
      <c r="C831" t="s">
        <v>27</v>
      </c>
      <c r="D831" t="s">
        <v>186</v>
      </c>
      <c r="E831">
        <v>0</v>
      </c>
      <c r="F831">
        <v>0</v>
      </c>
      <c r="G831">
        <v>0</v>
      </c>
      <c r="H831">
        <v>20.170000000000002</v>
      </c>
      <c r="I831">
        <v>39.39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f t="shared" si="13"/>
        <v>59.56</v>
      </c>
    </row>
    <row r="832" spans="1:17" x14ac:dyDescent="0.25">
      <c r="A832">
        <v>27</v>
      </c>
      <c r="B832" t="s">
        <v>233</v>
      </c>
      <c r="C832" t="s">
        <v>21</v>
      </c>
      <c r="D832" t="s">
        <v>709</v>
      </c>
      <c r="E832">
        <v>0</v>
      </c>
      <c r="F832">
        <v>18.190000000000001</v>
      </c>
      <c r="G832">
        <v>0</v>
      </c>
      <c r="H832">
        <v>18.899999999999999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f t="shared" si="13"/>
        <v>37.090000000000003</v>
      </c>
    </row>
    <row r="833" spans="1:17" x14ac:dyDescent="0.25">
      <c r="A833">
        <v>27</v>
      </c>
      <c r="B833" t="s">
        <v>233</v>
      </c>
      <c r="C833" t="s">
        <v>14</v>
      </c>
      <c r="D833" t="s">
        <v>180</v>
      </c>
      <c r="E833">
        <v>0</v>
      </c>
      <c r="F833">
        <v>0</v>
      </c>
      <c r="G833">
        <v>21.75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f t="shared" si="13"/>
        <v>21.75</v>
      </c>
    </row>
    <row r="834" spans="1:17" x14ac:dyDescent="0.25">
      <c r="A834">
        <v>27</v>
      </c>
      <c r="B834" t="s">
        <v>233</v>
      </c>
      <c r="C834" t="s">
        <v>14</v>
      </c>
      <c r="D834" t="s">
        <v>703</v>
      </c>
      <c r="E834">
        <v>0</v>
      </c>
      <c r="F834">
        <v>0</v>
      </c>
      <c r="G834">
        <v>0</v>
      </c>
      <c r="H834">
        <v>25.2</v>
      </c>
      <c r="I834">
        <v>147.69999999999999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f t="shared" si="13"/>
        <v>172.89999999999998</v>
      </c>
    </row>
    <row r="835" spans="1:17" x14ac:dyDescent="0.25">
      <c r="A835">
        <v>27</v>
      </c>
      <c r="B835" t="s">
        <v>233</v>
      </c>
      <c r="C835" t="s">
        <v>14</v>
      </c>
      <c r="D835" t="s">
        <v>707</v>
      </c>
      <c r="E835">
        <v>0</v>
      </c>
      <c r="F835">
        <v>0</v>
      </c>
      <c r="G835">
        <v>0</v>
      </c>
      <c r="H835">
        <v>20.170000000000002</v>
      </c>
      <c r="I835">
        <v>39.39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f t="shared" ref="Q835:Q898" si="14">SUM(E835:P835)</f>
        <v>59.56</v>
      </c>
    </row>
    <row r="836" spans="1:17" x14ac:dyDescent="0.25">
      <c r="A836">
        <v>27</v>
      </c>
      <c r="B836" t="s">
        <v>233</v>
      </c>
      <c r="C836" t="s">
        <v>14</v>
      </c>
      <c r="D836" t="s">
        <v>15</v>
      </c>
      <c r="E836">
        <v>0</v>
      </c>
      <c r="F836">
        <v>0</v>
      </c>
      <c r="G836">
        <v>114.56</v>
      </c>
      <c r="H836">
        <v>25.2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f t="shared" si="14"/>
        <v>139.76</v>
      </c>
    </row>
    <row r="837" spans="1:17" x14ac:dyDescent="0.25">
      <c r="A837">
        <v>27</v>
      </c>
      <c r="B837" t="s">
        <v>233</v>
      </c>
      <c r="C837" t="s">
        <v>14</v>
      </c>
      <c r="D837" t="s">
        <v>31</v>
      </c>
      <c r="E837">
        <v>0</v>
      </c>
      <c r="F837">
        <v>0</v>
      </c>
      <c r="G837">
        <v>22.91</v>
      </c>
      <c r="H837">
        <v>0</v>
      </c>
      <c r="I837">
        <v>39.39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f t="shared" si="14"/>
        <v>62.3</v>
      </c>
    </row>
    <row r="838" spans="1:17" x14ac:dyDescent="0.25">
      <c r="A838">
        <v>27</v>
      </c>
      <c r="B838" t="s">
        <v>234</v>
      </c>
      <c r="C838" t="s">
        <v>14</v>
      </c>
      <c r="D838" t="s">
        <v>731</v>
      </c>
      <c r="E838">
        <v>0</v>
      </c>
      <c r="F838">
        <v>0</v>
      </c>
      <c r="G838">
        <v>14.32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f t="shared" si="14"/>
        <v>14.32</v>
      </c>
    </row>
    <row r="839" spans="1:17" x14ac:dyDescent="0.25">
      <c r="A839">
        <v>27</v>
      </c>
      <c r="B839" t="s">
        <v>235</v>
      </c>
      <c r="C839" t="s">
        <v>14</v>
      </c>
      <c r="D839" t="s">
        <v>192</v>
      </c>
      <c r="E839">
        <v>0</v>
      </c>
      <c r="F839">
        <v>0</v>
      </c>
      <c r="G839">
        <v>0</v>
      </c>
      <c r="H839">
        <v>20.170000000000002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f t="shared" si="14"/>
        <v>20.170000000000002</v>
      </c>
    </row>
    <row r="840" spans="1:17" x14ac:dyDescent="0.25">
      <c r="A840">
        <v>27</v>
      </c>
      <c r="B840" t="s">
        <v>235</v>
      </c>
      <c r="C840" t="s">
        <v>14</v>
      </c>
      <c r="D840" t="s">
        <v>72</v>
      </c>
      <c r="E840">
        <v>0</v>
      </c>
      <c r="F840">
        <v>0</v>
      </c>
      <c r="G840">
        <v>0</v>
      </c>
      <c r="H840">
        <v>12.04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f t="shared" si="14"/>
        <v>12.04</v>
      </c>
    </row>
    <row r="841" spans="1:17" x14ac:dyDescent="0.25">
      <c r="A841">
        <v>27</v>
      </c>
      <c r="B841" t="s">
        <v>235</v>
      </c>
      <c r="C841" t="s">
        <v>14</v>
      </c>
      <c r="D841" t="s">
        <v>29</v>
      </c>
      <c r="E841">
        <v>0</v>
      </c>
      <c r="F841">
        <v>0</v>
      </c>
      <c r="G841">
        <v>0</v>
      </c>
      <c r="H841">
        <v>0</v>
      </c>
      <c r="I841">
        <v>39.39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f t="shared" si="14"/>
        <v>39.39</v>
      </c>
    </row>
    <row r="842" spans="1:17" x14ac:dyDescent="0.25">
      <c r="A842">
        <v>27</v>
      </c>
      <c r="B842" t="s">
        <v>235</v>
      </c>
      <c r="C842" t="s">
        <v>14</v>
      </c>
      <c r="D842" t="s">
        <v>731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f t="shared" si="14"/>
        <v>0</v>
      </c>
    </row>
    <row r="843" spans="1:17" x14ac:dyDescent="0.25">
      <c r="A843">
        <v>27</v>
      </c>
      <c r="B843" t="s">
        <v>235</v>
      </c>
      <c r="C843" t="s">
        <v>14</v>
      </c>
      <c r="D843" t="s">
        <v>153</v>
      </c>
      <c r="E843">
        <v>0</v>
      </c>
      <c r="F843">
        <v>12.13</v>
      </c>
      <c r="G843">
        <v>0</v>
      </c>
      <c r="H843">
        <v>0</v>
      </c>
      <c r="I843">
        <v>0</v>
      </c>
      <c r="J843">
        <v>159.35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f t="shared" si="14"/>
        <v>171.48</v>
      </c>
    </row>
    <row r="844" spans="1:17" x14ac:dyDescent="0.25">
      <c r="A844">
        <v>27</v>
      </c>
      <c r="B844" t="s">
        <v>236</v>
      </c>
      <c r="C844" t="s">
        <v>21</v>
      </c>
      <c r="D844" t="s">
        <v>709</v>
      </c>
      <c r="E844">
        <v>10.42</v>
      </c>
      <c r="F844">
        <v>10.039999999999999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f t="shared" si="14"/>
        <v>20.46</v>
      </c>
    </row>
    <row r="845" spans="1:17" x14ac:dyDescent="0.25">
      <c r="A845">
        <v>27</v>
      </c>
      <c r="B845" t="s">
        <v>821</v>
      </c>
      <c r="C845" t="s">
        <v>27</v>
      </c>
      <c r="D845" t="s">
        <v>51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f t="shared" si="14"/>
        <v>0</v>
      </c>
    </row>
    <row r="846" spans="1:17" x14ac:dyDescent="0.25">
      <c r="A846">
        <v>27</v>
      </c>
      <c r="B846" t="s">
        <v>237</v>
      </c>
      <c r="C846" t="s">
        <v>21</v>
      </c>
      <c r="D846" t="s">
        <v>709</v>
      </c>
      <c r="E846">
        <v>7.82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f t="shared" si="14"/>
        <v>7.82</v>
      </c>
    </row>
    <row r="847" spans="1:17" x14ac:dyDescent="0.25">
      <c r="A847">
        <v>27</v>
      </c>
      <c r="B847" t="s">
        <v>237</v>
      </c>
      <c r="C847" t="s">
        <v>14</v>
      </c>
      <c r="D847" t="s">
        <v>72</v>
      </c>
      <c r="E847">
        <v>10.16</v>
      </c>
      <c r="F847">
        <v>0</v>
      </c>
      <c r="G847">
        <v>9.98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f t="shared" si="14"/>
        <v>20.14</v>
      </c>
    </row>
    <row r="848" spans="1:17" x14ac:dyDescent="0.25">
      <c r="A848">
        <v>27</v>
      </c>
      <c r="B848" t="s">
        <v>237</v>
      </c>
      <c r="C848" t="s">
        <v>14</v>
      </c>
      <c r="D848" t="s">
        <v>764</v>
      </c>
      <c r="E848">
        <v>0</v>
      </c>
      <c r="F848">
        <v>0</v>
      </c>
      <c r="G848">
        <v>13.76</v>
      </c>
      <c r="H848">
        <v>12.11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f t="shared" si="14"/>
        <v>25.869999999999997</v>
      </c>
    </row>
    <row r="849" spans="1:17" x14ac:dyDescent="0.25">
      <c r="A849">
        <v>27</v>
      </c>
      <c r="B849" t="s">
        <v>237</v>
      </c>
      <c r="C849" t="s">
        <v>14</v>
      </c>
      <c r="D849" t="s">
        <v>153</v>
      </c>
      <c r="E849">
        <v>0</v>
      </c>
      <c r="F849">
        <v>0</v>
      </c>
      <c r="G849">
        <v>14.68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f t="shared" si="14"/>
        <v>14.68</v>
      </c>
    </row>
    <row r="850" spans="1:17" x14ac:dyDescent="0.25">
      <c r="A850">
        <v>27</v>
      </c>
      <c r="B850" t="s">
        <v>822</v>
      </c>
      <c r="C850" t="s">
        <v>14</v>
      </c>
      <c r="D850" t="s">
        <v>153</v>
      </c>
      <c r="E850">
        <v>30.8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f t="shared" si="14"/>
        <v>30.8</v>
      </c>
    </row>
    <row r="851" spans="1:17" x14ac:dyDescent="0.25">
      <c r="A851">
        <v>27</v>
      </c>
      <c r="B851" t="s">
        <v>823</v>
      </c>
      <c r="C851" t="s">
        <v>14</v>
      </c>
      <c r="D851" t="s">
        <v>104</v>
      </c>
      <c r="E851">
        <v>15.4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f t="shared" si="14"/>
        <v>15.4</v>
      </c>
    </row>
    <row r="852" spans="1:17" x14ac:dyDescent="0.25">
      <c r="A852">
        <v>27</v>
      </c>
      <c r="B852" t="s">
        <v>824</v>
      </c>
      <c r="C852" t="s">
        <v>14</v>
      </c>
      <c r="D852" t="s">
        <v>707</v>
      </c>
      <c r="E852">
        <v>26.06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f t="shared" si="14"/>
        <v>26.06</v>
      </c>
    </row>
    <row r="853" spans="1:17" x14ac:dyDescent="0.25">
      <c r="A853">
        <v>27</v>
      </c>
      <c r="B853" t="s">
        <v>824</v>
      </c>
      <c r="C853" t="s">
        <v>14</v>
      </c>
      <c r="D853" t="s">
        <v>771</v>
      </c>
      <c r="E853">
        <v>0</v>
      </c>
      <c r="F853">
        <v>12.49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f t="shared" si="14"/>
        <v>12.49</v>
      </c>
    </row>
    <row r="854" spans="1:17" x14ac:dyDescent="0.25">
      <c r="A854">
        <v>27</v>
      </c>
      <c r="B854" t="s">
        <v>825</v>
      </c>
      <c r="C854" t="s">
        <v>17</v>
      </c>
      <c r="D854" t="s">
        <v>706</v>
      </c>
      <c r="E854">
        <v>2.19</v>
      </c>
      <c r="F854">
        <v>1.45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f t="shared" si="14"/>
        <v>3.6399999999999997</v>
      </c>
    </row>
    <row r="855" spans="1:17" x14ac:dyDescent="0.25">
      <c r="A855">
        <v>27</v>
      </c>
      <c r="B855" t="s">
        <v>826</v>
      </c>
      <c r="C855" t="s">
        <v>14</v>
      </c>
      <c r="D855" t="s">
        <v>746</v>
      </c>
      <c r="E855">
        <v>0</v>
      </c>
      <c r="F855">
        <v>0</v>
      </c>
      <c r="G855">
        <v>0</v>
      </c>
      <c r="H855">
        <v>-12.89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f t="shared" si="14"/>
        <v>-12.89</v>
      </c>
    </row>
    <row r="856" spans="1:17" x14ac:dyDescent="0.25">
      <c r="A856">
        <v>27</v>
      </c>
      <c r="B856" t="s">
        <v>827</v>
      </c>
      <c r="C856" t="s">
        <v>14</v>
      </c>
      <c r="D856" t="s">
        <v>781</v>
      </c>
      <c r="E856">
        <v>13.03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f t="shared" si="14"/>
        <v>13.03</v>
      </c>
    </row>
    <row r="857" spans="1:17" x14ac:dyDescent="0.25">
      <c r="A857">
        <v>27</v>
      </c>
      <c r="B857" t="s">
        <v>827</v>
      </c>
      <c r="C857" t="s">
        <v>14</v>
      </c>
      <c r="D857" t="s">
        <v>31</v>
      </c>
      <c r="E857">
        <v>13.03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f t="shared" si="14"/>
        <v>13.03</v>
      </c>
    </row>
    <row r="858" spans="1:17" x14ac:dyDescent="0.25">
      <c r="A858">
        <v>27</v>
      </c>
      <c r="B858" t="s">
        <v>827</v>
      </c>
      <c r="C858" t="s">
        <v>14</v>
      </c>
      <c r="D858" t="s">
        <v>153</v>
      </c>
      <c r="E858">
        <v>26.06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f t="shared" si="14"/>
        <v>26.06</v>
      </c>
    </row>
    <row r="859" spans="1:17" x14ac:dyDescent="0.25">
      <c r="A859">
        <v>27</v>
      </c>
      <c r="B859" t="s">
        <v>828</v>
      </c>
      <c r="C859" t="s">
        <v>14</v>
      </c>
      <c r="D859" t="s">
        <v>707</v>
      </c>
      <c r="E859">
        <v>13.03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f t="shared" si="14"/>
        <v>13.03</v>
      </c>
    </row>
    <row r="860" spans="1:17" x14ac:dyDescent="0.25">
      <c r="A860">
        <v>27</v>
      </c>
      <c r="B860" t="s">
        <v>829</v>
      </c>
      <c r="C860" t="s">
        <v>14</v>
      </c>
      <c r="D860" t="s">
        <v>707</v>
      </c>
      <c r="E860">
        <v>0</v>
      </c>
      <c r="F860">
        <v>0</v>
      </c>
      <c r="G860">
        <v>9.44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f t="shared" si="14"/>
        <v>9.44</v>
      </c>
    </row>
    <row r="861" spans="1:17" x14ac:dyDescent="0.25">
      <c r="A861">
        <v>27</v>
      </c>
      <c r="B861" t="s">
        <v>830</v>
      </c>
      <c r="C861" t="s">
        <v>14</v>
      </c>
      <c r="D861" t="s">
        <v>192</v>
      </c>
      <c r="E861">
        <v>15.63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f t="shared" si="14"/>
        <v>15.63</v>
      </c>
    </row>
    <row r="862" spans="1:17" x14ac:dyDescent="0.25">
      <c r="A862">
        <v>27</v>
      </c>
      <c r="B862" t="s">
        <v>830</v>
      </c>
      <c r="C862" t="s">
        <v>14</v>
      </c>
      <c r="D862" t="s">
        <v>31</v>
      </c>
      <c r="E862">
        <v>15.63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f t="shared" si="14"/>
        <v>15.63</v>
      </c>
    </row>
    <row r="863" spans="1:17" x14ac:dyDescent="0.25">
      <c r="A863">
        <v>27</v>
      </c>
      <c r="B863" t="s">
        <v>238</v>
      </c>
      <c r="C863" t="s">
        <v>21</v>
      </c>
      <c r="D863" t="s">
        <v>709</v>
      </c>
      <c r="E863">
        <v>10.42</v>
      </c>
      <c r="F863">
        <v>10.039999999999999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f t="shared" si="14"/>
        <v>20.46</v>
      </c>
    </row>
    <row r="864" spans="1:17" x14ac:dyDescent="0.25">
      <c r="A864">
        <v>27</v>
      </c>
      <c r="B864" t="s">
        <v>238</v>
      </c>
      <c r="C864" t="s">
        <v>14</v>
      </c>
      <c r="D864" t="s">
        <v>703</v>
      </c>
      <c r="E864">
        <v>0</v>
      </c>
      <c r="F864">
        <v>14.99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f t="shared" si="14"/>
        <v>14.99</v>
      </c>
    </row>
    <row r="865" spans="1:17" x14ac:dyDescent="0.25">
      <c r="A865">
        <v>27</v>
      </c>
      <c r="B865" t="s">
        <v>238</v>
      </c>
      <c r="C865" t="s">
        <v>14</v>
      </c>
      <c r="D865" t="s">
        <v>705</v>
      </c>
      <c r="E865">
        <v>0</v>
      </c>
      <c r="F865">
        <v>15.81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f t="shared" si="14"/>
        <v>15.81</v>
      </c>
    </row>
    <row r="866" spans="1:17" x14ac:dyDescent="0.25">
      <c r="A866">
        <v>27</v>
      </c>
      <c r="B866" t="s">
        <v>238</v>
      </c>
      <c r="C866" t="s">
        <v>14</v>
      </c>
      <c r="D866" t="s">
        <v>771</v>
      </c>
      <c r="E866">
        <v>0</v>
      </c>
      <c r="F866">
        <v>14.99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f t="shared" si="14"/>
        <v>14.99</v>
      </c>
    </row>
    <row r="867" spans="1:17" x14ac:dyDescent="0.25">
      <c r="A867">
        <v>27</v>
      </c>
      <c r="B867" t="s">
        <v>239</v>
      </c>
      <c r="C867" t="s">
        <v>14</v>
      </c>
      <c r="D867" t="s">
        <v>771</v>
      </c>
      <c r="E867">
        <v>0</v>
      </c>
      <c r="F867">
        <v>14.99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f t="shared" si="14"/>
        <v>14.99</v>
      </c>
    </row>
    <row r="868" spans="1:17" x14ac:dyDescent="0.25">
      <c r="A868">
        <v>28</v>
      </c>
      <c r="B868" t="s">
        <v>831</v>
      </c>
      <c r="C868" t="s">
        <v>27</v>
      </c>
      <c r="D868" t="s">
        <v>186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73.88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f t="shared" si="14"/>
        <v>73.88</v>
      </c>
    </row>
    <row r="869" spans="1:17" x14ac:dyDescent="0.25">
      <c r="A869">
        <v>28</v>
      </c>
      <c r="B869" t="s">
        <v>831</v>
      </c>
      <c r="C869" t="s">
        <v>21</v>
      </c>
      <c r="D869" t="s">
        <v>240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62.03</v>
      </c>
      <c r="O869">
        <v>0</v>
      </c>
      <c r="P869">
        <v>0</v>
      </c>
      <c r="Q869">
        <f t="shared" si="14"/>
        <v>62.03</v>
      </c>
    </row>
    <row r="870" spans="1:17" x14ac:dyDescent="0.25">
      <c r="A870">
        <v>28</v>
      </c>
      <c r="B870" t="s">
        <v>831</v>
      </c>
      <c r="C870" t="s">
        <v>14</v>
      </c>
      <c r="D870" t="s">
        <v>101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25.13</v>
      </c>
      <c r="P870">
        <v>0</v>
      </c>
      <c r="Q870">
        <f t="shared" si="14"/>
        <v>25.13</v>
      </c>
    </row>
    <row r="871" spans="1:17" x14ac:dyDescent="0.25">
      <c r="A871">
        <v>28</v>
      </c>
      <c r="B871" t="s">
        <v>241</v>
      </c>
      <c r="C871" t="s">
        <v>27</v>
      </c>
      <c r="D871" t="s">
        <v>188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f t="shared" si="14"/>
        <v>0</v>
      </c>
    </row>
    <row r="872" spans="1:17" x14ac:dyDescent="0.25">
      <c r="A872">
        <v>28</v>
      </c>
      <c r="B872" t="s">
        <v>242</v>
      </c>
      <c r="C872" t="s">
        <v>27</v>
      </c>
      <c r="D872" t="s">
        <v>795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23.56</v>
      </c>
      <c r="N872">
        <v>0</v>
      </c>
      <c r="O872">
        <v>0</v>
      </c>
      <c r="P872">
        <v>0</v>
      </c>
      <c r="Q872">
        <f t="shared" si="14"/>
        <v>23.56</v>
      </c>
    </row>
    <row r="873" spans="1:17" x14ac:dyDescent="0.25">
      <c r="A873">
        <v>28</v>
      </c>
      <c r="B873" t="s">
        <v>242</v>
      </c>
      <c r="C873" t="s">
        <v>21</v>
      </c>
      <c r="D873" t="s">
        <v>708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52.8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f t="shared" si="14"/>
        <v>52.8</v>
      </c>
    </row>
    <row r="874" spans="1:17" x14ac:dyDescent="0.25">
      <c r="A874">
        <v>28</v>
      </c>
      <c r="B874" t="s">
        <v>242</v>
      </c>
      <c r="C874" t="s">
        <v>21</v>
      </c>
      <c r="D874" t="s">
        <v>187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26.17</v>
      </c>
      <c r="N874">
        <v>0</v>
      </c>
      <c r="O874">
        <v>0</v>
      </c>
      <c r="P874">
        <v>0</v>
      </c>
      <c r="Q874">
        <f t="shared" si="14"/>
        <v>26.17</v>
      </c>
    </row>
    <row r="875" spans="1:17" x14ac:dyDescent="0.25">
      <c r="A875">
        <v>28</v>
      </c>
      <c r="B875" t="s">
        <v>242</v>
      </c>
      <c r="C875" t="s">
        <v>14</v>
      </c>
      <c r="D875" t="s">
        <v>101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64.69</v>
      </c>
      <c r="P875">
        <v>0</v>
      </c>
      <c r="Q875">
        <f t="shared" si="14"/>
        <v>64.69</v>
      </c>
    </row>
    <row r="876" spans="1:17" x14ac:dyDescent="0.25">
      <c r="A876">
        <v>28</v>
      </c>
      <c r="B876" t="s">
        <v>242</v>
      </c>
      <c r="C876" t="s">
        <v>14</v>
      </c>
      <c r="D876" t="s">
        <v>707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103.51</v>
      </c>
      <c r="L876">
        <v>0</v>
      </c>
      <c r="M876">
        <v>25.13</v>
      </c>
      <c r="N876">
        <v>0</v>
      </c>
      <c r="O876">
        <v>21.56</v>
      </c>
      <c r="P876">
        <v>24.51</v>
      </c>
      <c r="Q876">
        <f t="shared" si="14"/>
        <v>174.71</v>
      </c>
    </row>
    <row r="877" spans="1:17" x14ac:dyDescent="0.25">
      <c r="A877">
        <v>28</v>
      </c>
      <c r="B877" t="s">
        <v>242</v>
      </c>
      <c r="C877" t="s">
        <v>14</v>
      </c>
      <c r="D877" t="s">
        <v>167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21.56</v>
      </c>
      <c r="P877">
        <v>30.63</v>
      </c>
      <c r="Q877">
        <f t="shared" si="14"/>
        <v>52.19</v>
      </c>
    </row>
    <row r="878" spans="1:17" x14ac:dyDescent="0.25">
      <c r="A878">
        <v>28</v>
      </c>
      <c r="B878" t="s">
        <v>242</v>
      </c>
      <c r="C878" t="s">
        <v>14</v>
      </c>
      <c r="D878" t="s">
        <v>764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101.42</v>
      </c>
      <c r="L878">
        <v>44.76</v>
      </c>
      <c r="M878">
        <v>0</v>
      </c>
      <c r="N878">
        <v>0</v>
      </c>
      <c r="O878">
        <v>0</v>
      </c>
      <c r="P878">
        <v>0</v>
      </c>
      <c r="Q878">
        <f t="shared" si="14"/>
        <v>146.18</v>
      </c>
    </row>
    <row r="879" spans="1:17" x14ac:dyDescent="0.25">
      <c r="A879">
        <v>28</v>
      </c>
      <c r="B879" t="s">
        <v>242</v>
      </c>
      <c r="C879" t="s">
        <v>14</v>
      </c>
      <c r="D879" t="s">
        <v>731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50.71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f t="shared" si="14"/>
        <v>50.71</v>
      </c>
    </row>
    <row r="880" spans="1:17" x14ac:dyDescent="0.25">
      <c r="A880">
        <v>28</v>
      </c>
      <c r="B880" t="s">
        <v>242</v>
      </c>
      <c r="C880" t="s">
        <v>14</v>
      </c>
      <c r="D880" t="s">
        <v>31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401.76</v>
      </c>
      <c r="K880">
        <v>50.71</v>
      </c>
      <c r="L880">
        <v>0</v>
      </c>
      <c r="M880">
        <v>25.13</v>
      </c>
      <c r="N880">
        <v>0</v>
      </c>
      <c r="O880">
        <v>0</v>
      </c>
      <c r="P880">
        <v>0</v>
      </c>
      <c r="Q880">
        <f t="shared" si="14"/>
        <v>477.59999999999997</v>
      </c>
    </row>
    <row r="881" spans="1:17" x14ac:dyDescent="0.25">
      <c r="A881">
        <v>28</v>
      </c>
      <c r="B881" t="s">
        <v>243</v>
      </c>
      <c r="C881" t="s">
        <v>27</v>
      </c>
      <c r="D881" t="s">
        <v>186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63.39</v>
      </c>
      <c r="L881">
        <v>0</v>
      </c>
      <c r="M881">
        <v>0</v>
      </c>
      <c r="N881">
        <v>0</v>
      </c>
      <c r="O881">
        <v>0</v>
      </c>
      <c r="P881">
        <v>0</v>
      </c>
      <c r="Q881">
        <f t="shared" si="14"/>
        <v>63.39</v>
      </c>
    </row>
    <row r="882" spans="1:17" x14ac:dyDescent="0.25">
      <c r="A882">
        <v>28</v>
      </c>
      <c r="B882" t="s">
        <v>243</v>
      </c>
      <c r="C882" t="s">
        <v>14</v>
      </c>
      <c r="D882" t="s">
        <v>101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43.12</v>
      </c>
      <c r="P882">
        <v>0</v>
      </c>
      <c r="Q882">
        <f t="shared" si="14"/>
        <v>43.12</v>
      </c>
    </row>
    <row r="883" spans="1:17" x14ac:dyDescent="0.25">
      <c r="A883">
        <v>28</v>
      </c>
      <c r="B883" t="s">
        <v>243</v>
      </c>
      <c r="C883" t="s">
        <v>14</v>
      </c>
      <c r="D883" t="s">
        <v>707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63.89</v>
      </c>
      <c r="O883">
        <v>0</v>
      </c>
      <c r="P883">
        <v>0</v>
      </c>
      <c r="Q883">
        <f t="shared" si="14"/>
        <v>63.89</v>
      </c>
    </row>
    <row r="884" spans="1:17" x14ac:dyDescent="0.25">
      <c r="A884">
        <v>28</v>
      </c>
      <c r="B884" t="s">
        <v>243</v>
      </c>
      <c r="C884" t="s">
        <v>14</v>
      </c>
      <c r="D884" t="s">
        <v>167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21.56</v>
      </c>
      <c r="P884">
        <v>0</v>
      </c>
      <c r="Q884">
        <f t="shared" si="14"/>
        <v>21.56</v>
      </c>
    </row>
    <row r="885" spans="1:17" x14ac:dyDescent="0.25">
      <c r="A885">
        <v>28</v>
      </c>
      <c r="B885" t="s">
        <v>243</v>
      </c>
      <c r="C885" t="s">
        <v>14</v>
      </c>
      <c r="D885" t="s">
        <v>764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101.42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f t="shared" si="14"/>
        <v>101.42</v>
      </c>
    </row>
    <row r="886" spans="1:17" x14ac:dyDescent="0.25">
      <c r="A886">
        <v>28</v>
      </c>
      <c r="B886" t="s">
        <v>243</v>
      </c>
      <c r="C886" t="s">
        <v>14</v>
      </c>
      <c r="D886" t="s">
        <v>31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803.52</v>
      </c>
      <c r="K886">
        <v>0</v>
      </c>
      <c r="L886">
        <v>0</v>
      </c>
      <c r="M886">
        <v>25.13</v>
      </c>
      <c r="N886">
        <v>0</v>
      </c>
      <c r="O886">
        <v>0</v>
      </c>
      <c r="P886">
        <v>0</v>
      </c>
      <c r="Q886">
        <f t="shared" si="14"/>
        <v>828.65</v>
      </c>
    </row>
    <row r="887" spans="1:17" x14ac:dyDescent="0.25">
      <c r="A887">
        <v>28</v>
      </c>
      <c r="B887" t="s">
        <v>244</v>
      </c>
      <c r="C887" t="s">
        <v>27</v>
      </c>
      <c r="D887" t="s">
        <v>186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f t="shared" si="14"/>
        <v>0</v>
      </c>
    </row>
    <row r="888" spans="1:17" x14ac:dyDescent="0.25">
      <c r="A888">
        <v>28</v>
      </c>
      <c r="B888" t="s">
        <v>244</v>
      </c>
      <c r="C888" t="s">
        <v>64</v>
      </c>
      <c r="D888" t="s">
        <v>155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38.58</v>
      </c>
      <c r="M888">
        <v>0</v>
      </c>
      <c r="N888">
        <v>0</v>
      </c>
      <c r="O888">
        <v>0</v>
      </c>
      <c r="P888">
        <v>21.13</v>
      </c>
      <c r="Q888">
        <f t="shared" si="14"/>
        <v>59.709999999999994</v>
      </c>
    </row>
    <row r="889" spans="1:17" x14ac:dyDescent="0.25">
      <c r="A889">
        <v>28</v>
      </c>
      <c r="B889" t="s">
        <v>244</v>
      </c>
      <c r="C889" t="s">
        <v>21</v>
      </c>
      <c r="D889" t="s">
        <v>832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55.76</v>
      </c>
      <c r="P889">
        <v>0</v>
      </c>
      <c r="Q889">
        <f t="shared" si="14"/>
        <v>55.76</v>
      </c>
    </row>
    <row r="890" spans="1:17" x14ac:dyDescent="0.25">
      <c r="A890">
        <v>28</v>
      </c>
      <c r="B890" t="s">
        <v>244</v>
      </c>
      <c r="C890" t="s">
        <v>21</v>
      </c>
      <c r="D890" t="s">
        <v>173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26.47</v>
      </c>
      <c r="P890">
        <v>0</v>
      </c>
      <c r="Q890">
        <f t="shared" si="14"/>
        <v>26.47</v>
      </c>
    </row>
    <row r="891" spans="1:17" x14ac:dyDescent="0.25">
      <c r="A891">
        <v>28</v>
      </c>
      <c r="B891" t="s">
        <v>244</v>
      </c>
      <c r="C891" t="s">
        <v>14</v>
      </c>
      <c r="D891" t="s">
        <v>101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105.88</v>
      </c>
      <c r="P891">
        <v>0</v>
      </c>
      <c r="Q891">
        <f t="shared" si="14"/>
        <v>105.88</v>
      </c>
    </row>
    <row r="892" spans="1:17" x14ac:dyDescent="0.25">
      <c r="A892">
        <v>28</v>
      </c>
      <c r="B892" t="s">
        <v>244</v>
      </c>
      <c r="C892" t="s">
        <v>14</v>
      </c>
      <c r="D892" t="s">
        <v>707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30.09</v>
      </c>
      <c r="Q892">
        <f t="shared" si="14"/>
        <v>30.09</v>
      </c>
    </row>
    <row r="893" spans="1:17" x14ac:dyDescent="0.25">
      <c r="A893">
        <v>28</v>
      </c>
      <c r="B893" t="s">
        <v>244</v>
      </c>
      <c r="C893" t="s">
        <v>14</v>
      </c>
      <c r="D893" t="s">
        <v>167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26.47</v>
      </c>
      <c r="P893">
        <v>0</v>
      </c>
      <c r="Q893">
        <f t="shared" si="14"/>
        <v>26.47</v>
      </c>
    </row>
    <row r="894" spans="1:17" x14ac:dyDescent="0.25">
      <c r="A894">
        <v>28</v>
      </c>
      <c r="B894" t="s">
        <v>244</v>
      </c>
      <c r="C894" t="s">
        <v>14</v>
      </c>
      <c r="D894" t="s">
        <v>31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30.85</v>
      </c>
      <c r="N894">
        <v>0</v>
      </c>
      <c r="O894">
        <v>0</v>
      </c>
      <c r="P894">
        <v>0</v>
      </c>
      <c r="Q894">
        <f t="shared" si="14"/>
        <v>30.85</v>
      </c>
    </row>
    <row r="895" spans="1:17" x14ac:dyDescent="0.25">
      <c r="A895">
        <v>28</v>
      </c>
      <c r="B895" t="s">
        <v>245</v>
      </c>
      <c r="C895" t="s">
        <v>64</v>
      </c>
      <c r="D895" t="s">
        <v>785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3.85</v>
      </c>
      <c r="N895">
        <v>0</v>
      </c>
      <c r="O895">
        <v>0</v>
      </c>
      <c r="P895">
        <v>0</v>
      </c>
      <c r="Q895">
        <f t="shared" si="14"/>
        <v>3.85</v>
      </c>
    </row>
    <row r="896" spans="1:17" x14ac:dyDescent="0.25">
      <c r="A896">
        <v>28</v>
      </c>
      <c r="B896" t="s">
        <v>245</v>
      </c>
      <c r="C896" t="s">
        <v>14</v>
      </c>
      <c r="D896" t="s">
        <v>710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f t="shared" si="14"/>
        <v>0</v>
      </c>
    </row>
    <row r="897" spans="1:17" x14ac:dyDescent="0.25">
      <c r="A897">
        <v>28</v>
      </c>
      <c r="B897" t="s">
        <v>246</v>
      </c>
      <c r="C897" t="s">
        <v>27</v>
      </c>
      <c r="D897" t="s">
        <v>186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77.81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f t="shared" si="14"/>
        <v>77.81</v>
      </c>
    </row>
    <row r="898" spans="1:17" x14ac:dyDescent="0.25">
      <c r="A898">
        <v>28</v>
      </c>
      <c r="B898" t="s">
        <v>246</v>
      </c>
      <c r="C898" t="s">
        <v>64</v>
      </c>
      <c r="D898" t="s">
        <v>155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38.58</v>
      </c>
      <c r="M898">
        <v>0</v>
      </c>
      <c r="N898">
        <v>0</v>
      </c>
      <c r="O898">
        <v>0</v>
      </c>
      <c r="P898">
        <v>0</v>
      </c>
      <c r="Q898">
        <f t="shared" si="14"/>
        <v>38.58</v>
      </c>
    </row>
    <row r="899" spans="1:17" x14ac:dyDescent="0.25">
      <c r="A899">
        <v>28</v>
      </c>
      <c r="B899" t="s">
        <v>246</v>
      </c>
      <c r="C899" t="s">
        <v>21</v>
      </c>
      <c r="D899" t="s">
        <v>832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55.76</v>
      </c>
      <c r="P899">
        <v>0</v>
      </c>
      <c r="Q899">
        <f t="shared" ref="Q899:Q962" si="15">SUM(E899:P899)</f>
        <v>55.76</v>
      </c>
    </row>
    <row r="900" spans="1:17" x14ac:dyDescent="0.25">
      <c r="A900">
        <v>28</v>
      </c>
      <c r="B900" t="s">
        <v>246</v>
      </c>
      <c r="C900" t="s">
        <v>21</v>
      </c>
      <c r="D900" t="s">
        <v>173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26.47</v>
      </c>
      <c r="P900">
        <v>0</v>
      </c>
      <c r="Q900">
        <f t="shared" si="15"/>
        <v>26.47</v>
      </c>
    </row>
    <row r="901" spans="1:17" x14ac:dyDescent="0.25">
      <c r="A901">
        <v>28</v>
      </c>
      <c r="B901" t="s">
        <v>246</v>
      </c>
      <c r="C901" t="s">
        <v>14</v>
      </c>
      <c r="D901" t="s">
        <v>101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52.94</v>
      </c>
      <c r="P901">
        <v>0</v>
      </c>
      <c r="Q901">
        <f t="shared" si="15"/>
        <v>52.94</v>
      </c>
    </row>
    <row r="902" spans="1:17" x14ac:dyDescent="0.25">
      <c r="A902">
        <v>28</v>
      </c>
      <c r="B902" t="s">
        <v>246</v>
      </c>
      <c r="C902" t="s">
        <v>14</v>
      </c>
      <c r="D902" t="s">
        <v>707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64.83</v>
      </c>
      <c r="L902">
        <v>0</v>
      </c>
      <c r="M902">
        <v>0</v>
      </c>
      <c r="N902">
        <v>0</v>
      </c>
      <c r="O902">
        <v>0</v>
      </c>
      <c r="P902">
        <v>0</v>
      </c>
      <c r="Q902">
        <f t="shared" si="15"/>
        <v>64.83</v>
      </c>
    </row>
    <row r="903" spans="1:17" x14ac:dyDescent="0.25">
      <c r="A903">
        <v>28</v>
      </c>
      <c r="B903" t="s">
        <v>246</v>
      </c>
      <c r="C903" t="s">
        <v>14</v>
      </c>
      <c r="D903" t="s">
        <v>764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189.34</v>
      </c>
      <c r="L903">
        <v>164.83</v>
      </c>
      <c r="M903">
        <v>0</v>
      </c>
      <c r="N903">
        <v>0</v>
      </c>
      <c r="O903">
        <v>0</v>
      </c>
      <c r="P903">
        <v>30.09</v>
      </c>
      <c r="Q903">
        <f t="shared" si="15"/>
        <v>384.26</v>
      </c>
    </row>
    <row r="904" spans="1:17" x14ac:dyDescent="0.25">
      <c r="A904">
        <v>28</v>
      </c>
      <c r="B904" t="s">
        <v>246</v>
      </c>
      <c r="C904" t="s">
        <v>14</v>
      </c>
      <c r="D904" t="s">
        <v>731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62.26</v>
      </c>
      <c r="L904">
        <v>0</v>
      </c>
      <c r="M904">
        <v>0</v>
      </c>
      <c r="N904">
        <v>0</v>
      </c>
      <c r="O904">
        <v>0</v>
      </c>
      <c r="P904">
        <v>0</v>
      </c>
      <c r="Q904">
        <f t="shared" si="15"/>
        <v>62.26</v>
      </c>
    </row>
    <row r="905" spans="1:17" x14ac:dyDescent="0.25">
      <c r="A905">
        <v>28</v>
      </c>
      <c r="B905" t="s">
        <v>246</v>
      </c>
      <c r="C905" t="s">
        <v>14</v>
      </c>
      <c r="D905" t="s">
        <v>31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493.2</v>
      </c>
      <c r="K905">
        <v>64.83</v>
      </c>
      <c r="L905">
        <v>54.95</v>
      </c>
      <c r="M905">
        <v>0</v>
      </c>
      <c r="N905">
        <v>0</v>
      </c>
      <c r="O905">
        <v>0</v>
      </c>
      <c r="P905">
        <v>0</v>
      </c>
      <c r="Q905">
        <f t="shared" si="15"/>
        <v>612.98</v>
      </c>
    </row>
    <row r="906" spans="1:17" x14ac:dyDescent="0.25">
      <c r="A906">
        <v>28</v>
      </c>
      <c r="B906" t="s">
        <v>247</v>
      </c>
      <c r="C906" t="s">
        <v>64</v>
      </c>
      <c r="D906" t="s">
        <v>785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3.85</v>
      </c>
      <c r="N906">
        <v>0</v>
      </c>
      <c r="O906">
        <v>0</v>
      </c>
      <c r="P906">
        <v>0</v>
      </c>
      <c r="Q906">
        <f t="shared" si="15"/>
        <v>3.85</v>
      </c>
    </row>
    <row r="907" spans="1:17" x14ac:dyDescent="0.25">
      <c r="A907">
        <v>28</v>
      </c>
      <c r="B907" t="s">
        <v>247</v>
      </c>
      <c r="C907" t="s">
        <v>14</v>
      </c>
      <c r="D907" t="s">
        <v>710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f t="shared" si="15"/>
        <v>0</v>
      </c>
    </row>
    <row r="908" spans="1:17" x14ac:dyDescent="0.25">
      <c r="A908">
        <v>28</v>
      </c>
      <c r="B908" t="s">
        <v>248</v>
      </c>
      <c r="C908" t="s">
        <v>27</v>
      </c>
      <c r="D908" t="s">
        <v>743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62.26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f t="shared" si="15"/>
        <v>62.26</v>
      </c>
    </row>
    <row r="909" spans="1:17" x14ac:dyDescent="0.25">
      <c r="A909">
        <v>28</v>
      </c>
      <c r="B909" t="s">
        <v>248</v>
      </c>
      <c r="C909" t="s">
        <v>27</v>
      </c>
      <c r="D909" t="s">
        <v>186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77.81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f t="shared" si="15"/>
        <v>77.81</v>
      </c>
    </row>
    <row r="910" spans="1:17" x14ac:dyDescent="0.25">
      <c r="A910">
        <v>28</v>
      </c>
      <c r="B910" t="s">
        <v>248</v>
      </c>
      <c r="C910" t="s">
        <v>64</v>
      </c>
      <c r="D910" t="s">
        <v>155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38.58</v>
      </c>
      <c r="M910">
        <v>0</v>
      </c>
      <c r="N910">
        <v>0</v>
      </c>
      <c r="O910">
        <v>0</v>
      </c>
      <c r="P910">
        <v>0</v>
      </c>
      <c r="Q910">
        <f t="shared" si="15"/>
        <v>38.58</v>
      </c>
    </row>
    <row r="911" spans="1:17" x14ac:dyDescent="0.25">
      <c r="A911">
        <v>28</v>
      </c>
      <c r="B911" t="s">
        <v>248</v>
      </c>
      <c r="C911" t="s">
        <v>21</v>
      </c>
      <c r="D911" t="s">
        <v>832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55.76</v>
      </c>
      <c r="P911">
        <v>0</v>
      </c>
      <c r="Q911">
        <f t="shared" si="15"/>
        <v>55.76</v>
      </c>
    </row>
    <row r="912" spans="1:17" x14ac:dyDescent="0.25">
      <c r="A912">
        <v>28</v>
      </c>
      <c r="B912" t="s">
        <v>248</v>
      </c>
      <c r="C912" t="s">
        <v>21</v>
      </c>
      <c r="D912" t="s">
        <v>178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64.83</v>
      </c>
      <c r="L912">
        <v>0</v>
      </c>
      <c r="M912">
        <v>0</v>
      </c>
      <c r="N912">
        <v>0</v>
      </c>
      <c r="O912">
        <v>0</v>
      </c>
      <c r="P912">
        <v>0</v>
      </c>
      <c r="Q912">
        <f t="shared" si="15"/>
        <v>64.83</v>
      </c>
    </row>
    <row r="913" spans="1:17" x14ac:dyDescent="0.25">
      <c r="A913">
        <v>28</v>
      </c>
      <c r="B913" t="s">
        <v>248</v>
      </c>
      <c r="C913" t="s">
        <v>21</v>
      </c>
      <c r="D913" t="s">
        <v>173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26.47</v>
      </c>
      <c r="P913">
        <v>0</v>
      </c>
      <c r="Q913">
        <f t="shared" si="15"/>
        <v>26.47</v>
      </c>
    </row>
    <row r="914" spans="1:17" x14ac:dyDescent="0.25">
      <c r="A914">
        <v>28</v>
      </c>
      <c r="B914" t="s">
        <v>248</v>
      </c>
      <c r="C914" t="s">
        <v>14</v>
      </c>
      <c r="D914" t="s">
        <v>101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105.88</v>
      </c>
      <c r="P914">
        <v>0</v>
      </c>
      <c r="Q914">
        <f t="shared" si="15"/>
        <v>105.88</v>
      </c>
    </row>
    <row r="915" spans="1:17" x14ac:dyDescent="0.25">
      <c r="A915">
        <v>28</v>
      </c>
      <c r="B915" t="s">
        <v>248</v>
      </c>
      <c r="C915" t="s">
        <v>14</v>
      </c>
      <c r="D915" t="s">
        <v>705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33.090000000000003</v>
      </c>
      <c r="P915">
        <v>0</v>
      </c>
      <c r="Q915">
        <f t="shared" si="15"/>
        <v>33.090000000000003</v>
      </c>
    </row>
    <row r="916" spans="1:17" x14ac:dyDescent="0.25">
      <c r="A916">
        <v>28</v>
      </c>
      <c r="B916" t="s">
        <v>248</v>
      </c>
      <c r="C916" t="s">
        <v>14</v>
      </c>
      <c r="D916" t="s">
        <v>707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64.83</v>
      </c>
      <c r="L916">
        <v>54.95</v>
      </c>
      <c r="M916">
        <v>0</v>
      </c>
      <c r="N916">
        <v>0</v>
      </c>
      <c r="O916">
        <v>26.47</v>
      </c>
      <c r="P916">
        <v>0</v>
      </c>
      <c r="Q916">
        <f t="shared" si="15"/>
        <v>146.25</v>
      </c>
    </row>
    <row r="917" spans="1:17" x14ac:dyDescent="0.25">
      <c r="A917">
        <v>28</v>
      </c>
      <c r="B917" t="s">
        <v>248</v>
      </c>
      <c r="C917" t="s">
        <v>14</v>
      </c>
      <c r="D917" t="s">
        <v>771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64.83</v>
      </c>
      <c r="L917">
        <v>0</v>
      </c>
      <c r="M917">
        <v>0</v>
      </c>
      <c r="N917">
        <v>0</v>
      </c>
      <c r="O917">
        <v>0</v>
      </c>
      <c r="P917">
        <v>0</v>
      </c>
      <c r="Q917">
        <f t="shared" si="15"/>
        <v>64.83</v>
      </c>
    </row>
    <row r="918" spans="1:17" x14ac:dyDescent="0.25">
      <c r="A918">
        <v>28</v>
      </c>
      <c r="B918" t="s">
        <v>248</v>
      </c>
      <c r="C918" t="s">
        <v>14</v>
      </c>
      <c r="D918" t="s">
        <v>167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26.47</v>
      </c>
      <c r="P918">
        <v>0</v>
      </c>
      <c r="Q918">
        <f t="shared" si="15"/>
        <v>26.47</v>
      </c>
    </row>
    <row r="919" spans="1:17" x14ac:dyDescent="0.25">
      <c r="A919">
        <v>28</v>
      </c>
      <c r="B919" t="s">
        <v>248</v>
      </c>
      <c r="C919" t="s">
        <v>14</v>
      </c>
      <c r="D919" t="s">
        <v>764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191.89</v>
      </c>
      <c r="L919">
        <v>54.95</v>
      </c>
      <c r="M919">
        <v>0</v>
      </c>
      <c r="N919">
        <v>0</v>
      </c>
      <c r="O919">
        <v>0</v>
      </c>
      <c r="P919">
        <v>0</v>
      </c>
      <c r="Q919">
        <f t="shared" si="15"/>
        <v>246.83999999999997</v>
      </c>
    </row>
    <row r="920" spans="1:17" x14ac:dyDescent="0.25">
      <c r="A920">
        <v>28</v>
      </c>
      <c r="B920" t="s">
        <v>248</v>
      </c>
      <c r="C920" t="s">
        <v>14</v>
      </c>
      <c r="D920" t="s">
        <v>731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62.26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f t="shared" si="15"/>
        <v>62.26</v>
      </c>
    </row>
    <row r="921" spans="1:17" x14ac:dyDescent="0.25">
      <c r="A921">
        <v>28</v>
      </c>
      <c r="B921" t="s">
        <v>248</v>
      </c>
      <c r="C921" t="s">
        <v>14</v>
      </c>
      <c r="D921" t="s">
        <v>31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1479.59</v>
      </c>
      <c r="K921">
        <v>0</v>
      </c>
      <c r="L921">
        <v>54.95</v>
      </c>
      <c r="M921">
        <v>30.85</v>
      </c>
      <c r="N921">
        <v>0</v>
      </c>
      <c r="O921">
        <v>0</v>
      </c>
      <c r="P921">
        <v>0</v>
      </c>
      <c r="Q921">
        <f t="shared" si="15"/>
        <v>1565.3899999999999</v>
      </c>
    </row>
    <row r="922" spans="1:17" x14ac:dyDescent="0.25">
      <c r="A922">
        <v>28</v>
      </c>
      <c r="B922" t="s">
        <v>249</v>
      </c>
      <c r="C922" t="s">
        <v>64</v>
      </c>
      <c r="D922" t="s">
        <v>785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1.88</v>
      </c>
      <c r="N922">
        <v>0</v>
      </c>
      <c r="O922">
        <v>0</v>
      </c>
      <c r="P922">
        <v>0</v>
      </c>
      <c r="Q922">
        <f t="shared" si="15"/>
        <v>1.88</v>
      </c>
    </row>
    <row r="923" spans="1:17" x14ac:dyDescent="0.25">
      <c r="A923">
        <v>28</v>
      </c>
      <c r="B923" t="s">
        <v>250</v>
      </c>
      <c r="C923" t="s">
        <v>27</v>
      </c>
      <c r="D923" t="s">
        <v>163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37.549999999999997</v>
      </c>
      <c r="N923">
        <v>0</v>
      </c>
      <c r="O923">
        <v>0</v>
      </c>
      <c r="P923">
        <v>0</v>
      </c>
      <c r="Q923">
        <f t="shared" si="15"/>
        <v>37.549999999999997</v>
      </c>
    </row>
    <row r="924" spans="1:17" x14ac:dyDescent="0.25">
      <c r="A924">
        <v>28</v>
      </c>
      <c r="B924" t="s">
        <v>250</v>
      </c>
      <c r="C924" t="s">
        <v>27</v>
      </c>
      <c r="D924" t="s">
        <v>96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56.33</v>
      </c>
      <c r="N924">
        <v>0</v>
      </c>
      <c r="O924">
        <v>0</v>
      </c>
      <c r="P924">
        <v>0</v>
      </c>
      <c r="Q924">
        <f t="shared" si="15"/>
        <v>56.33</v>
      </c>
    </row>
    <row r="925" spans="1:17" x14ac:dyDescent="0.25">
      <c r="A925">
        <v>28</v>
      </c>
      <c r="B925" t="s">
        <v>250</v>
      </c>
      <c r="C925" t="s">
        <v>21</v>
      </c>
      <c r="D925" t="s">
        <v>744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20.14</v>
      </c>
      <c r="P925">
        <v>0</v>
      </c>
      <c r="Q925">
        <f t="shared" si="15"/>
        <v>20.14</v>
      </c>
    </row>
    <row r="926" spans="1:17" x14ac:dyDescent="0.25">
      <c r="A926">
        <v>28</v>
      </c>
      <c r="B926" t="s">
        <v>250</v>
      </c>
      <c r="C926" t="s">
        <v>21</v>
      </c>
      <c r="D926" t="s">
        <v>88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f t="shared" si="15"/>
        <v>0</v>
      </c>
    </row>
    <row r="927" spans="1:17" x14ac:dyDescent="0.25">
      <c r="A927">
        <v>28</v>
      </c>
      <c r="B927" t="s">
        <v>250</v>
      </c>
      <c r="C927" t="s">
        <v>21</v>
      </c>
      <c r="D927" t="s">
        <v>755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23.47</v>
      </c>
      <c r="N927">
        <v>0</v>
      </c>
      <c r="O927">
        <v>0</v>
      </c>
      <c r="P927">
        <v>0</v>
      </c>
      <c r="Q927">
        <f t="shared" si="15"/>
        <v>23.47</v>
      </c>
    </row>
    <row r="928" spans="1:17" x14ac:dyDescent="0.25">
      <c r="A928">
        <v>28</v>
      </c>
      <c r="B928" t="s">
        <v>250</v>
      </c>
      <c r="C928" t="s">
        <v>21</v>
      </c>
      <c r="D928" t="s">
        <v>119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23.47</v>
      </c>
      <c r="N928">
        <v>0</v>
      </c>
      <c r="O928">
        <v>0</v>
      </c>
      <c r="P928">
        <v>0</v>
      </c>
      <c r="Q928">
        <f t="shared" si="15"/>
        <v>23.47</v>
      </c>
    </row>
    <row r="929" spans="1:17" x14ac:dyDescent="0.25">
      <c r="A929">
        <v>28</v>
      </c>
      <c r="B929" t="s">
        <v>250</v>
      </c>
      <c r="C929" t="s">
        <v>21</v>
      </c>
      <c r="D929" t="s">
        <v>187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47.73</v>
      </c>
      <c r="O929">
        <v>0</v>
      </c>
      <c r="P929">
        <v>0</v>
      </c>
      <c r="Q929">
        <f t="shared" si="15"/>
        <v>47.73</v>
      </c>
    </row>
    <row r="930" spans="1:17" x14ac:dyDescent="0.25">
      <c r="A930">
        <v>28</v>
      </c>
      <c r="B930" t="s">
        <v>250</v>
      </c>
      <c r="C930" t="s">
        <v>21</v>
      </c>
      <c r="D930" t="s">
        <v>173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16.11</v>
      </c>
      <c r="P930">
        <v>0</v>
      </c>
      <c r="Q930">
        <f t="shared" si="15"/>
        <v>16.11</v>
      </c>
    </row>
    <row r="931" spans="1:17" x14ac:dyDescent="0.25">
      <c r="A931">
        <v>28</v>
      </c>
      <c r="B931" t="s">
        <v>250</v>
      </c>
      <c r="C931" t="s">
        <v>14</v>
      </c>
      <c r="D931" t="s">
        <v>192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46.94</v>
      </c>
      <c r="N931">
        <v>0</v>
      </c>
      <c r="O931">
        <v>0</v>
      </c>
      <c r="P931">
        <v>0</v>
      </c>
      <c r="Q931">
        <f t="shared" si="15"/>
        <v>46.94</v>
      </c>
    </row>
    <row r="932" spans="1:17" x14ac:dyDescent="0.25">
      <c r="A932">
        <v>28</v>
      </c>
      <c r="B932" t="s">
        <v>250</v>
      </c>
      <c r="C932" t="s">
        <v>14</v>
      </c>
      <c r="D932" t="s">
        <v>725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46.94</v>
      </c>
      <c r="N932">
        <v>0</v>
      </c>
      <c r="O932">
        <v>0</v>
      </c>
      <c r="P932">
        <v>0</v>
      </c>
      <c r="Q932">
        <f t="shared" si="15"/>
        <v>46.94</v>
      </c>
    </row>
    <row r="933" spans="1:17" x14ac:dyDescent="0.25">
      <c r="A933">
        <v>28</v>
      </c>
      <c r="B933" t="s">
        <v>250</v>
      </c>
      <c r="C933" t="s">
        <v>14</v>
      </c>
      <c r="D933" t="s">
        <v>101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16.11</v>
      </c>
      <c r="P933">
        <v>0</v>
      </c>
      <c r="Q933">
        <f t="shared" si="15"/>
        <v>16.11</v>
      </c>
    </row>
    <row r="934" spans="1:17" x14ac:dyDescent="0.25">
      <c r="A934">
        <v>28</v>
      </c>
      <c r="B934" t="s">
        <v>250</v>
      </c>
      <c r="C934" t="s">
        <v>14</v>
      </c>
      <c r="D934" t="s">
        <v>72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30.6</v>
      </c>
      <c r="L934">
        <v>0</v>
      </c>
      <c r="M934">
        <v>0</v>
      </c>
      <c r="N934">
        <v>0</v>
      </c>
      <c r="O934">
        <v>13.01</v>
      </c>
      <c r="P934">
        <v>0</v>
      </c>
      <c r="Q934">
        <f t="shared" si="15"/>
        <v>43.61</v>
      </c>
    </row>
    <row r="935" spans="1:17" x14ac:dyDescent="0.25">
      <c r="A935">
        <v>28</v>
      </c>
      <c r="B935" t="s">
        <v>250</v>
      </c>
      <c r="C935" t="s">
        <v>14</v>
      </c>
      <c r="D935" t="s">
        <v>167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16.11</v>
      </c>
      <c r="P935">
        <v>0</v>
      </c>
      <c r="Q935">
        <f t="shared" si="15"/>
        <v>16.11</v>
      </c>
    </row>
    <row r="936" spans="1:17" x14ac:dyDescent="0.25">
      <c r="A936">
        <v>28</v>
      </c>
      <c r="B936" t="s">
        <v>250</v>
      </c>
      <c r="C936" t="s">
        <v>14</v>
      </c>
      <c r="D936" t="s">
        <v>764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f t="shared" si="15"/>
        <v>0</v>
      </c>
    </row>
    <row r="937" spans="1:17" x14ac:dyDescent="0.25">
      <c r="A937">
        <v>28</v>
      </c>
      <c r="B937" t="s">
        <v>250</v>
      </c>
      <c r="C937" t="s">
        <v>14</v>
      </c>
      <c r="D937" t="s">
        <v>29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46.94</v>
      </c>
      <c r="N937">
        <v>0</v>
      </c>
      <c r="O937">
        <v>0</v>
      </c>
      <c r="P937">
        <v>0</v>
      </c>
      <c r="Q937">
        <f t="shared" si="15"/>
        <v>46.94</v>
      </c>
    </row>
    <row r="938" spans="1:17" x14ac:dyDescent="0.25">
      <c r="A938">
        <v>28</v>
      </c>
      <c r="B938" t="s">
        <v>250</v>
      </c>
      <c r="C938" t="s">
        <v>14</v>
      </c>
      <c r="D938" t="s">
        <v>801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23.47</v>
      </c>
      <c r="N938">
        <v>0</v>
      </c>
      <c r="O938">
        <v>0</v>
      </c>
      <c r="P938">
        <v>0</v>
      </c>
      <c r="Q938">
        <f t="shared" si="15"/>
        <v>23.47</v>
      </c>
    </row>
    <row r="939" spans="1:17" x14ac:dyDescent="0.25">
      <c r="A939">
        <v>28</v>
      </c>
      <c r="B939" t="s">
        <v>250</v>
      </c>
      <c r="C939" t="s">
        <v>14</v>
      </c>
      <c r="D939" t="s">
        <v>731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46.94</v>
      </c>
      <c r="N939">
        <v>0</v>
      </c>
      <c r="O939">
        <v>0</v>
      </c>
      <c r="P939">
        <v>0</v>
      </c>
      <c r="Q939">
        <f t="shared" si="15"/>
        <v>46.94</v>
      </c>
    </row>
    <row r="940" spans="1:17" x14ac:dyDescent="0.25">
      <c r="A940">
        <v>28</v>
      </c>
      <c r="B940" t="s">
        <v>250</v>
      </c>
      <c r="C940" t="s">
        <v>14</v>
      </c>
      <c r="D940" t="s">
        <v>31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f t="shared" si="15"/>
        <v>0</v>
      </c>
    </row>
    <row r="941" spans="1:17" x14ac:dyDescent="0.25">
      <c r="A941">
        <v>28</v>
      </c>
      <c r="B941" t="s">
        <v>251</v>
      </c>
      <c r="C941" t="s">
        <v>64</v>
      </c>
      <c r="D941" t="s">
        <v>785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1.88</v>
      </c>
      <c r="N941">
        <v>0</v>
      </c>
      <c r="O941">
        <v>0</v>
      </c>
      <c r="P941">
        <v>0</v>
      </c>
      <c r="Q941">
        <f t="shared" si="15"/>
        <v>1.88</v>
      </c>
    </row>
    <row r="942" spans="1:17" x14ac:dyDescent="0.25">
      <c r="A942">
        <v>28</v>
      </c>
      <c r="B942" t="s">
        <v>252</v>
      </c>
      <c r="C942" t="s">
        <v>27</v>
      </c>
      <c r="D942" t="s">
        <v>163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37.549999999999997</v>
      </c>
      <c r="N942">
        <v>0</v>
      </c>
      <c r="O942">
        <v>0</v>
      </c>
      <c r="P942">
        <v>0</v>
      </c>
      <c r="Q942">
        <f t="shared" si="15"/>
        <v>37.549999999999997</v>
      </c>
    </row>
    <row r="943" spans="1:17" x14ac:dyDescent="0.25">
      <c r="A943">
        <v>28</v>
      </c>
      <c r="B943" t="s">
        <v>252</v>
      </c>
      <c r="C943" t="s">
        <v>27</v>
      </c>
      <c r="D943" t="s">
        <v>96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56.33</v>
      </c>
      <c r="N943">
        <v>0</v>
      </c>
      <c r="O943">
        <v>0</v>
      </c>
      <c r="P943">
        <v>0</v>
      </c>
      <c r="Q943">
        <f t="shared" si="15"/>
        <v>56.33</v>
      </c>
    </row>
    <row r="944" spans="1:17" x14ac:dyDescent="0.25">
      <c r="A944">
        <v>28</v>
      </c>
      <c r="B944" t="s">
        <v>252</v>
      </c>
      <c r="C944" t="s">
        <v>21</v>
      </c>
      <c r="D944" t="s">
        <v>832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39.03</v>
      </c>
      <c r="P944">
        <v>0</v>
      </c>
      <c r="Q944">
        <f t="shared" si="15"/>
        <v>39.03</v>
      </c>
    </row>
    <row r="945" spans="1:17" x14ac:dyDescent="0.25">
      <c r="A945">
        <v>28</v>
      </c>
      <c r="B945" t="s">
        <v>252</v>
      </c>
      <c r="C945" t="s">
        <v>21</v>
      </c>
      <c r="D945" t="s">
        <v>744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20.14</v>
      </c>
      <c r="P945">
        <v>0</v>
      </c>
      <c r="Q945">
        <f t="shared" si="15"/>
        <v>20.14</v>
      </c>
    </row>
    <row r="946" spans="1:17" x14ac:dyDescent="0.25">
      <c r="A946">
        <v>28</v>
      </c>
      <c r="B946" t="s">
        <v>252</v>
      </c>
      <c r="C946" t="s">
        <v>21</v>
      </c>
      <c r="D946" t="s">
        <v>88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f t="shared" si="15"/>
        <v>0</v>
      </c>
    </row>
    <row r="947" spans="1:17" x14ac:dyDescent="0.25">
      <c r="A947">
        <v>28</v>
      </c>
      <c r="B947" t="s">
        <v>252</v>
      </c>
      <c r="C947" t="s">
        <v>21</v>
      </c>
      <c r="D947" t="s">
        <v>119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23.47</v>
      </c>
      <c r="N947">
        <v>0</v>
      </c>
      <c r="O947">
        <v>0</v>
      </c>
      <c r="P947">
        <v>0</v>
      </c>
      <c r="Q947">
        <f t="shared" si="15"/>
        <v>23.47</v>
      </c>
    </row>
    <row r="948" spans="1:17" x14ac:dyDescent="0.25">
      <c r="A948">
        <v>28</v>
      </c>
      <c r="B948" t="s">
        <v>252</v>
      </c>
      <c r="C948" t="s">
        <v>21</v>
      </c>
      <c r="D948" t="s">
        <v>187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95.47</v>
      </c>
      <c r="O948">
        <v>0</v>
      </c>
      <c r="P948">
        <v>0</v>
      </c>
      <c r="Q948">
        <f t="shared" si="15"/>
        <v>95.47</v>
      </c>
    </row>
    <row r="949" spans="1:17" x14ac:dyDescent="0.25">
      <c r="A949">
        <v>28</v>
      </c>
      <c r="B949" t="s">
        <v>252</v>
      </c>
      <c r="C949" t="s">
        <v>21</v>
      </c>
      <c r="D949" t="s">
        <v>173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16.11</v>
      </c>
      <c r="P949">
        <v>0</v>
      </c>
      <c r="Q949">
        <f t="shared" si="15"/>
        <v>16.11</v>
      </c>
    </row>
    <row r="950" spans="1:17" x14ac:dyDescent="0.25">
      <c r="A950">
        <v>28</v>
      </c>
      <c r="B950" t="s">
        <v>252</v>
      </c>
      <c r="C950" t="s">
        <v>14</v>
      </c>
      <c r="D950" t="s">
        <v>192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46.94</v>
      </c>
      <c r="N950">
        <v>0</v>
      </c>
      <c r="O950">
        <v>0</v>
      </c>
      <c r="P950">
        <v>0</v>
      </c>
      <c r="Q950">
        <f t="shared" si="15"/>
        <v>46.94</v>
      </c>
    </row>
    <row r="951" spans="1:17" x14ac:dyDescent="0.25">
      <c r="A951">
        <v>28</v>
      </c>
      <c r="B951" t="s">
        <v>252</v>
      </c>
      <c r="C951" t="s">
        <v>14</v>
      </c>
      <c r="D951" t="s">
        <v>725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46.94</v>
      </c>
      <c r="N951">
        <v>0</v>
      </c>
      <c r="O951">
        <v>0</v>
      </c>
      <c r="P951">
        <v>0</v>
      </c>
      <c r="Q951">
        <f t="shared" si="15"/>
        <v>46.94</v>
      </c>
    </row>
    <row r="952" spans="1:17" x14ac:dyDescent="0.25">
      <c r="A952">
        <v>28</v>
      </c>
      <c r="B952" t="s">
        <v>252</v>
      </c>
      <c r="C952" t="s">
        <v>14</v>
      </c>
      <c r="D952" t="s">
        <v>101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64.44</v>
      </c>
      <c r="P952">
        <v>0</v>
      </c>
      <c r="Q952">
        <f t="shared" si="15"/>
        <v>64.44</v>
      </c>
    </row>
    <row r="953" spans="1:17" x14ac:dyDescent="0.25">
      <c r="A953">
        <v>28</v>
      </c>
      <c r="B953" t="s">
        <v>252</v>
      </c>
      <c r="C953" t="s">
        <v>14</v>
      </c>
      <c r="D953" t="s">
        <v>72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30.6</v>
      </c>
      <c r="L953">
        <v>0</v>
      </c>
      <c r="M953">
        <v>15.17</v>
      </c>
      <c r="N953">
        <v>0</v>
      </c>
      <c r="O953">
        <v>0</v>
      </c>
      <c r="P953">
        <v>0</v>
      </c>
      <c r="Q953">
        <f t="shared" si="15"/>
        <v>45.77</v>
      </c>
    </row>
    <row r="954" spans="1:17" x14ac:dyDescent="0.25">
      <c r="A954">
        <v>28</v>
      </c>
      <c r="B954" t="s">
        <v>252</v>
      </c>
      <c r="C954" t="s">
        <v>14</v>
      </c>
      <c r="D954" t="s">
        <v>707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23.47</v>
      </c>
      <c r="N954">
        <v>0</v>
      </c>
      <c r="O954">
        <v>0</v>
      </c>
      <c r="P954">
        <v>0</v>
      </c>
      <c r="Q954">
        <f t="shared" si="15"/>
        <v>23.47</v>
      </c>
    </row>
    <row r="955" spans="1:17" x14ac:dyDescent="0.25">
      <c r="A955">
        <v>28</v>
      </c>
      <c r="B955" t="s">
        <v>252</v>
      </c>
      <c r="C955" t="s">
        <v>14</v>
      </c>
      <c r="D955" t="s">
        <v>29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46.94</v>
      </c>
      <c r="N955">
        <v>0</v>
      </c>
      <c r="O955">
        <v>0</v>
      </c>
      <c r="P955">
        <v>0</v>
      </c>
      <c r="Q955">
        <f t="shared" si="15"/>
        <v>46.94</v>
      </c>
    </row>
    <row r="956" spans="1:17" x14ac:dyDescent="0.25">
      <c r="A956">
        <v>28</v>
      </c>
      <c r="B956" t="s">
        <v>252</v>
      </c>
      <c r="C956" t="s">
        <v>14</v>
      </c>
      <c r="D956" t="s">
        <v>731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46.94</v>
      </c>
      <c r="N956">
        <v>0</v>
      </c>
      <c r="O956">
        <v>0</v>
      </c>
      <c r="P956">
        <v>0</v>
      </c>
      <c r="Q956">
        <f t="shared" si="15"/>
        <v>46.94</v>
      </c>
    </row>
    <row r="957" spans="1:17" x14ac:dyDescent="0.25">
      <c r="A957">
        <v>28</v>
      </c>
      <c r="B957" t="s">
        <v>252</v>
      </c>
      <c r="C957" t="s">
        <v>14</v>
      </c>
      <c r="D957" t="s">
        <v>748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117.35</v>
      </c>
      <c r="N957">
        <v>0</v>
      </c>
      <c r="O957">
        <v>80.55</v>
      </c>
      <c r="P957">
        <v>0</v>
      </c>
      <c r="Q957">
        <f t="shared" si="15"/>
        <v>197.89999999999998</v>
      </c>
    </row>
    <row r="958" spans="1:17" x14ac:dyDescent="0.25">
      <c r="A958">
        <v>28</v>
      </c>
      <c r="B958" t="s">
        <v>253</v>
      </c>
      <c r="C958" t="s">
        <v>64</v>
      </c>
      <c r="D958" t="s">
        <v>785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1.44</v>
      </c>
      <c r="N958">
        <v>0</v>
      </c>
      <c r="O958">
        <v>0</v>
      </c>
      <c r="P958">
        <v>0</v>
      </c>
      <c r="Q958">
        <f t="shared" si="15"/>
        <v>1.44</v>
      </c>
    </row>
    <row r="959" spans="1:17" x14ac:dyDescent="0.25">
      <c r="A959">
        <v>28</v>
      </c>
      <c r="B959" t="s">
        <v>254</v>
      </c>
      <c r="C959" t="s">
        <v>27</v>
      </c>
      <c r="D959" t="s">
        <v>163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28.89</v>
      </c>
      <c r="N959">
        <v>0</v>
      </c>
      <c r="O959">
        <v>0</v>
      </c>
      <c r="P959">
        <v>0</v>
      </c>
      <c r="Q959">
        <f t="shared" si="15"/>
        <v>28.89</v>
      </c>
    </row>
    <row r="960" spans="1:17" x14ac:dyDescent="0.25">
      <c r="A960">
        <v>28</v>
      </c>
      <c r="B960" t="s">
        <v>254</v>
      </c>
      <c r="C960" t="s">
        <v>27</v>
      </c>
      <c r="D960" t="s">
        <v>96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43.33</v>
      </c>
      <c r="N960">
        <v>0</v>
      </c>
      <c r="O960">
        <v>0</v>
      </c>
      <c r="P960">
        <v>0</v>
      </c>
      <c r="Q960">
        <f t="shared" si="15"/>
        <v>43.33</v>
      </c>
    </row>
    <row r="961" spans="1:17" x14ac:dyDescent="0.25">
      <c r="A961">
        <v>28</v>
      </c>
      <c r="B961" t="s">
        <v>254</v>
      </c>
      <c r="C961" t="s">
        <v>21</v>
      </c>
      <c r="D961" t="s">
        <v>88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f t="shared" si="15"/>
        <v>0</v>
      </c>
    </row>
    <row r="962" spans="1:17" x14ac:dyDescent="0.25">
      <c r="A962">
        <v>28</v>
      </c>
      <c r="B962" t="s">
        <v>254</v>
      </c>
      <c r="C962" t="s">
        <v>21</v>
      </c>
      <c r="D962" t="s">
        <v>187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36.72</v>
      </c>
      <c r="O962">
        <v>0</v>
      </c>
      <c r="P962">
        <v>0</v>
      </c>
      <c r="Q962">
        <f t="shared" si="15"/>
        <v>36.72</v>
      </c>
    </row>
    <row r="963" spans="1:17" x14ac:dyDescent="0.25">
      <c r="A963">
        <v>28</v>
      </c>
      <c r="B963" t="s">
        <v>254</v>
      </c>
      <c r="C963" t="s">
        <v>21</v>
      </c>
      <c r="D963" t="s">
        <v>173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12.39</v>
      </c>
      <c r="P963">
        <v>0</v>
      </c>
      <c r="Q963">
        <f t="shared" ref="Q963:Q1026" si="16">SUM(E963:P963)</f>
        <v>12.39</v>
      </c>
    </row>
    <row r="964" spans="1:17" x14ac:dyDescent="0.25">
      <c r="A964">
        <v>28</v>
      </c>
      <c r="B964" t="s">
        <v>254</v>
      </c>
      <c r="C964" t="s">
        <v>14</v>
      </c>
      <c r="D964" t="s">
        <v>101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61.96</v>
      </c>
      <c r="P964">
        <v>0</v>
      </c>
      <c r="Q964">
        <f t="shared" si="16"/>
        <v>61.96</v>
      </c>
    </row>
    <row r="965" spans="1:17" x14ac:dyDescent="0.25">
      <c r="A965">
        <v>28</v>
      </c>
      <c r="B965" t="s">
        <v>254</v>
      </c>
      <c r="C965" t="s">
        <v>14</v>
      </c>
      <c r="D965" t="s">
        <v>72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25.14</v>
      </c>
      <c r="L965">
        <v>0</v>
      </c>
      <c r="M965">
        <v>0</v>
      </c>
      <c r="N965">
        <v>0</v>
      </c>
      <c r="O965">
        <v>10.69</v>
      </c>
      <c r="P965">
        <v>0</v>
      </c>
      <c r="Q965">
        <f t="shared" si="16"/>
        <v>35.83</v>
      </c>
    </row>
    <row r="966" spans="1:17" x14ac:dyDescent="0.25">
      <c r="A966">
        <v>28</v>
      </c>
      <c r="B966" t="s">
        <v>254</v>
      </c>
      <c r="C966" t="s">
        <v>14</v>
      </c>
      <c r="D966" t="s">
        <v>741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29.14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f t="shared" si="16"/>
        <v>29.14</v>
      </c>
    </row>
    <row r="967" spans="1:17" x14ac:dyDescent="0.25">
      <c r="A967">
        <v>28</v>
      </c>
      <c r="B967" t="s">
        <v>254</v>
      </c>
      <c r="C967" t="s">
        <v>14</v>
      </c>
      <c r="D967" t="s">
        <v>31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f t="shared" si="16"/>
        <v>0</v>
      </c>
    </row>
    <row r="968" spans="1:17" x14ac:dyDescent="0.25">
      <c r="A968">
        <v>28</v>
      </c>
      <c r="B968" t="s">
        <v>255</v>
      </c>
      <c r="C968" t="s">
        <v>64</v>
      </c>
      <c r="D968" t="s">
        <v>785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1.88</v>
      </c>
      <c r="N968">
        <v>0</v>
      </c>
      <c r="O968">
        <v>0</v>
      </c>
      <c r="P968">
        <v>0</v>
      </c>
      <c r="Q968">
        <f t="shared" si="16"/>
        <v>1.88</v>
      </c>
    </row>
    <row r="969" spans="1:17" x14ac:dyDescent="0.25">
      <c r="A969">
        <v>28</v>
      </c>
      <c r="B969" t="s">
        <v>256</v>
      </c>
      <c r="C969" t="s">
        <v>27</v>
      </c>
      <c r="D969" t="s">
        <v>122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f t="shared" si="16"/>
        <v>0</v>
      </c>
    </row>
    <row r="970" spans="1:17" x14ac:dyDescent="0.25">
      <c r="A970">
        <v>28</v>
      </c>
      <c r="B970" t="s">
        <v>256</v>
      </c>
      <c r="C970" t="s">
        <v>27</v>
      </c>
      <c r="D970" t="s">
        <v>163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37.549999999999997</v>
      </c>
      <c r="N970">
        <v>0</v>
      </c>
      <c r="O970">
        <v>0</v>
      </c>
      <c r="P970">
        <v>0</v>
      </c>
      <c r="Q970">
        <f t="shared" si="16"/>
        <v>37.549999999999997</v>
      </c>
    </row>
    <row r="971" spans="1:17" x14ac:dyDescent="0.25">
      <c r="A971">
        <v>28</v>
      </c>
      <c r="B971" t="s">
        <v>256</v>
      </c>
      <c r="C971" t="s">
        <v>27</v>
      </c>
      <c r="D971" t="s">
        <v>96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56.33</v>
      </c>
      <c r="N971">
        <v>0</v>
      </c>
      <c r="O971">
        <v>0</v>
      </c>
      <c r="P971">
        <v>0</v>
      </c>
      <c r="Q971">
        <f t="shared" si="16"/>
        <v>56.33</v>
      </c>
    </row>
    <row r="972" spans="1:17" x14ac:dyDescent="0.25">
      <c r="A972">
        <v>28</v>
      </c>
      <c r="B972" t="s">
        <v>256</v>
      </c>
      <c r="C972" t="s">
        <v>21</v>
      </c>
      <c r="D972" t="s">
        <v>832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39.03</v>
      </c>
      <c r="P972">
        <v>0</v>
      </c>
      <c r="Q972">
        <f t="shared" si="16"/>
        <v>39.03</v>
      </c>
    </row>
    <row r="973" spans="1:17" x14ac:dyDescent="0.25">
      <c r="A973">
        <v>28</v>
      </c>
      <c r="B973" t="s">
        <v>256</v>
      </c>
      <c r="C973" t="s">
        <v>21</v>
      </c>
      <c r="D973" t="s">
        <v>88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f t="shared" si="16"/>
        <v>0</v>
      </c>
    </row>
    <row r="974" spans="1:17" x14ac:dyDescent="0.25">
      <c r="A974">
        <v>28</v>
      </c>
      <c r="B974" t="s">
        <v>256</v>
      </c>
      <c r="C974" t="s">
        <v>21</v>
      </c>
      <c r="D974" t="s">
        <v>755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35.200000000000003</v>
      </c>
      <c r="N974">
        <v>0</v>
      </c>
      <c r="O974">
        <v>0</v>
      </c>
      <c r="P974">
        <v>0</v>
      </c>
      <c r="Q974">
        <f t="shared" si="16"/>
        <v>35.200000000000003</v>
      </c>
    </row>
    <row r="975" spans="1:17" x14ac:dyDescent="0.25">
      <c r="A975">
        <v>28</v>
      </c>
      <c r="B975" t="s">
        <v>256</v>
      </c>
      <c r="C975" t="s">
        <v>21</v>
      </c>
      <c r="D975" t="s">
        <v>198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31.35</v>
      </c>
      <c r="M975">
        <v>0</v>
      </c>
      <c r="N975">
        <v>35.799999999999997</v>
      </c>
      <c r="O975">
        <v>0</v>
      </c>
      <c r="P975">
        <v>0</v>
      </c>
      <c r="Q975">
        <f t="shared" si="16"/>
        <v>67.150000000000006</v>
      </c>
    </row>
    <row r="976" spans="1:17" x14ac:dyDescent="0.25">
      <c r="A976">
        <v>28</v>
      </c>
      <c r="B976" t="s">
        <v>256</v>
      </c>
      <c r="C976" t="s">
        <v>21</v>
      </c>
      <c r="D976" t="s">
        <v>187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143.19999999999999</v>
      </c>
      <c r="O976">
        <v>0</v>
      </c>
      <c r="P976">
        <v>0</v>
      </c>
      <c r="Q976">
        <f t="shared" si="16"/>
        <v>143.19999999999999</v>
      </c>
    </row>
    <row r="977" spans="1:17" x14ac:dyDescent="0.25">
      <c r="A977">
        <v>28</v>
      </c>
      <c r="B977" t="s">
        <v>256</v>
      </c>
      <c r="C977" t="s">
        <v>21</v>
      </c>
      <c r="D977" t="s">
        <v>173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16.11</v>
      </c>
      <c r="P977">
        <v>0</v>
      </c>
      <c r="Q977">
        <f t="shared" si="16"/>
        <v>16.11</v>
      </c>
    </row>
    <row r="978" spans="1:17" x14ac:dyDescent="0.25">
      <c r="A978">
        <v>28</v>
      </c>
      <c r="B978" t="s">
        <v>256</v>
      </c>
      <c r="C978" t="s">
        <v>14</v>
      </c>
      <c r="D978" t="s">
        <v>180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33.44</v>
      </c>
      <c r="M978">
        <v>0</v>
      </c>
      <c r="N978">
        <v>0</v>
      </c>
      <c r="O978">
        <v>0</v>
      </c>
      <c r="P978">
        <v>0</v>
      </c>
      <c r="Q978">
        <f t="shared" si="16"/>
        <v>33.44</v>
      </c>
    </row>
    <row r="979" spans="1:17" x14ac:dyDescent="0.25">
      <c r="A979">
        <v>28</v>
      </c>
      <c r="B979" t="s">
        <v>256</v>
      </c>
      <c r="C979" t="s">
        <v>14</v>
      </c>
      <c r="D979" t="s">
        <v>101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80.55</v>
      </c>
      <c r="P979">
        <v>0</v>
      </c>
      <c r="Q979">
        <f t="shared" si="16"/>
        <v>80.55</v>
      </c>
    </row>
    <row r="980" spans="1:17" x14ac:dyDescent="0.25">
      <c r="A980">
        <v>28</v>
      </c>
      <c r="B980" t="s">
        <v>256</v>
      </c>
      <c r="C980" t="s">
        <v>14</v>
      </c>
      <c r="D980" t="s">
        <v>703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18.78</v>
      </c>
      <c r="N980">
        <v>47.73</v>
      </c>
      <c r="O980">
        <v>40.270000000000003</v>
      </c>
      <c r="P980">
        <v>0</v>
      </c>
      <c r="Q980">
        <f t="shared" si="16"/>
        <v>106.78</v>
      </c>
    </row>
    <row r="981" spans="1:17" x14ac:dyDescent="0.25">
      <c r="A981">
        <v>28</v>
      </c>
      <c r="B981" t="s">
        <v>256</v>
      </c>
      <c r="C981" t="s">
        <v>14</v>
      </c>
      <c r="D981" t="s">
        <v>707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37.89</v>
      </c>
      <c r="L981">
        <v>0</v>
      </c>
      <c r="M981">
        <v>0</v>
      </c>
      <c r="N981">
        <v>0</v>
      </c>
      <c r="O981">
        <v>0</v>
      </c>
      <c r="P981">
        <v>0</v>
      </c>
      <c r="Q981">
        <f t="shared" si="16"/>
        <v>37.89</v>
      </c>
    </row>
    <row r="982" spans="1:17" x14ac:dyDescent="0.25">
      <c r="A982">
        <v>28</v>
      </c>
      <c r="B982" t="s">
        <v>256</v>
      </c>
      <c r="C982" t="s">
        <v>14</v>
      </c>
      <c r="D982" t="s">
        <v>167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16.11</v>
      </c>
      <c r="P982">
        <v>0</v>
      </c>
      <c r="Q982">
        <f t="shared" si="16"/>
        <v>16.11</v>
      </c>
    </row>
    <row r="983" spans="1:17" x14ac:dyDescent="0.25">
      <c r="A983">
        <v>28</v>
      </c>
      <c r="B983" t="s">
        <v>256</v>
      </c>
      <c r="C983" t="s">
        <v>14</v>
      </c>
      <c r="D983" t="s">
        <v>764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56.33</v>
      </c>
      <c r="N983">
        <v>0</v>
      </c>
      <c r="O983">
        <v>0</v>
      </c>
      <c r="P983">
        <v>54.93</v>
      </c>
      <c r="Q983">
        <f t="shared" si="16"/>
        <v>111.25999999999999</v>
      </c>
    </row>
    <row r="984" spans="1:17" x14ac:dyDescent="0.25">
      <c r="A984">
        <v>28</v>
      </c>
      <c r="B984" t="s">
        <v>256</v>
      </c>
      <c r="C984" t="s">
        <v>14</v>
      </c>
      <c r="D984" t="s">
        <v>15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47.73</v>
      </c>
      <c r="O984">
        <v>20.14</v>
      </c>
      <c r="P984">
        <v>0</v>
      </c>
      <c r="Q984">
        <f t="shared" si="16"/>
        <v>67.87</v>
      </c>
    </row>
    <row r="985" spans="1:17" x14ac:dyDescent="0.25">
      <c r="A985">
        <v>28</v>
      </c>
      <c r="B985" t="s">
        <v>256</v>
      </c>
      <c r="C985" t="s">
        <v>14</v>
      </c>
      <c r="D985" t="s">
        <v>153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211.23</v>
      </c>
      <c r="N985">
        <v>0</v>
      </c>
      <c r="O985">
        <v>0</v>
      </c>
      <c r="P985">
        <v>0</v>
      </c>
      <c r="Q985">
        <f t="shared" si="16"/>
        <v>211.23</v>
      </c>
    </row>
    <row r="986" spans="1:17" x14ac:dyDescent="0.25">
      <c r="A986">
        <v>28</v>
      </c>
      <c r="B986" t="s">
        <v>257</v>
      </c>
      <c r="C986" t="s">
        <v>27</v>
      </c>
      <c r="D986" t="s">
        <v>188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f t="shared" si="16"/>
        <v>0</v>
      </c>
    </row>
    <row r="987" spans="1:17" x14ac:dyDescent="0.25">
      <c r="A987">
        <v>28</v>
      </c>
      <c r="B987" t="s">
        <v>258</v>
      </c>
      <c r="C987" t="s">
        <v>21</v>
      </c>
      <c r="D987" t="s">
        <v>173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16.36</v>
      </c>
      <c r="P987">
        <v>0</v>
      </c>
      <c r="Q987">
        <f t="shared" si="16"/>
        <v>16.36</v>
      </c>
    </row>
    <row r="988" spans="1:17" x14ac:dyDescent="0.25">
      <c r="A988">
        <v>28</v>
      </c>
      <c r="B988" t="s">
        <v>258</v>
      </c>
      <c r="C988" t="s">
        <v>14</v>
      </c>
      <c r="D988" t="s">
        <v>192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47.66</v>
      </c>
      <c r="N988">
        <v>0</v>
      </c>
      <c r="O988">
        <v>0</v>
      </c>
      <c r="P988">
        <v>0</v>
      </c>
      <c r="Q988">
        <f t="shared" si="16"/>
        <v>47.66</v>
      </c>
    </row>
    <row r="989" spans="1:17" x14ac:dyDescent="0.25">
      <c r="A989">
        <v>28</v>
      </c>
      <c r="B989" t="s">
        <v>258</v>
      </c>
      <c r="C989" t="s">
        <v>14</v>
      </c>
      <c r="D989" t="s">
        <v>101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16.36</v>
      </c>
      <c r="P989">
        <v>0</v>
      </c>
      <c r="Q989">
        <f t="shared" si="16"/>
        <v>16.36</v>
      </c>
    </row>
    <row r="990" spans="1:17" x14ac:dyDescent="0.25">
      <c r="A990">
        <v>28</v>
      </c>
      <c r="B990" t="s">
        <v>258</v>
      </c>
      <c r="C990" t="s">
        <v>14</v>
      </c>
      <c r="D990" t="s">
        <v>72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31.47</v>
      </c>
      <c r="L990">
        <v>0</v>
      </c>
      <c r="M990">
        <v>15.6</v>
      </c>
      <c r="N990">
        <v>0</v>
      </c>
      <c r="O990">
        <v>0</v>
      </c>
      <c r="P990">
        <v>0</v>
      </c>
      <c r="Q990">
        <f t="shared" si="16"/>
        <v>47.07</v>
      </c>
    </row>
    <row r="991" spans="1:17" x14ac:dyDescent="0.25">
      <c r="A991">
        <v>28</v>
      </c>
      <c r="B991" t="s">
        <v>258</v>
      </c>
      <c r="C991" t="s">
        <v>14</v>
      </c>
      <c r="D991" t="s">
        <v>29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47.66</v>
      </c>
      <c r="N991">
        <v>0</v>
      </c>
      <c r="O991">
        <v>0</v>
      </c>
      <c r="P991">
        <v>0</v>
      </c>
      <c r="Q991">
        <f t="shared" si="16"/>
        <v>47.66</v>
      </c>
    </row>
    <row r="992" spans="1:17" x14ac:dyDescent="0.25">
      <c r="A992">
        <v>28</v>
      </c>
      <c r="B992" t="s">
        <v>258</v>
      </c>
      <c r="C992" t="s">
        <v>14</v>
      </c>
      <c r="D992" t="s">
        <v>801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23.83</v>
      </c>
      <c r="N992">
        <v>0</v>
      </c>
      <c r="O992">
        <v>0</v>
      </c>
      <c r="P992">
        <v>0</v>
      </c>
      <c r="Q992">
        <f t="shared" si="16"/>
        <v>23.83</v>
      </c>
    </row>
    <row r="993" spans="1:17" x14ac:dyDescent="0.25">
      <c r="A993">
        <v>28</v>
      </c>
      <c r="B993" t="s">
        <v>258</v>
      </c>
      <c r="C993" t="s">
        <v>14</v>
      </c>
      <c r="D993" t="s">
        <v>741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47.66</v>
      </c>
      <c r="N993">
        <v>0</v>
      </c>
      <c r="O993">
        <v>0</v>
      </c>
      <c r="P993">
        <v>0</v>
      </c>
      <c r="Q993">
        <f t="shared" si="16"/>
        <v>47.66</v>
      </c>
    </row>
    <row r="994" spans="1:17" x14ac:dyDescent="0.25">
      <c r="A994">
        <v>28</v>
      </c>
      <c r="B994" t="s">
        <v>258</v>
      </c>
      <c r="C994" t="s">
        <v>14</v>
      </c>
      <c r="D994" t="s">
        <v>731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47.66</v>
      </c>
      <c r="N994">
        <v>0</v>
      </c>
      <c r="O994">
        <v>0</v>
      </c>
      <c r="P994">
        <v>0</v>
      </c>
      <c r="Q994">
        <f t="shared" si="16"/>
        <v>47.66</v>
      </c>
    </row>
    <row r="995" spans="1:17" x14ac:dyDescent="0.25">
      <c r="A995">
        <v>28</v>
      </c>
      <c r="B995" t="s">
        <v>259</v>
      </c>
      <c r="C995" t="s">
        <v>27</v>
      </c>
      <c r="D995" t="s">
        <v>186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37.159999999999997</v>
      </c>
      <c r="L995">
        <v>0</v>
      </c>
      <c r="M995">
        <v>0</v>
      </c>
      <c r="N995">
        <v>0</v>
      </c>
      <c r="O995">
        <v>0</v>
      </c>
      <c r="P995">
        <v>0</v>
      </c>
      <c r="Q995">
        <f t="shared" si="16"/>
        <v>37.159999999999997</v>
      </c>
    </row>
    <row r="996" spans="1:17" x14ac:dyDescent="0.25">
      <c r="A996">
        <v>28</v>
      </c>
      <c r="B996" t="s">
        <v>259</v>
      </c>
      <c r="C996" t="s">
        <v>27</v>
      </c>
      <c r="D996" t="s">
        <v>122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74.319999999999993</v>
      </c>
      <c r="L996">
        <v>0</v>
      </c>
      <c r="M996">
        <v>0</v>
      </c>
      <c r="N996">
        <v>0</v>
      </c>
      <c r="O996">
        <v>0</v>
      </c>
      <c r="P996">
        <v>0</v>
      </c>
      <c r="Q996">
        <f t="shared" si="16"/>
        <v>74.319999999999993</v>
      </c>
    </row>
    <row r="997" spans="1:17" x14ac:dyDescent="0.25">
      <c r="A997">
        <v>28</v>
      </c>
      <c r="B997" t="s">
        <v>259</v>
      </c>
      <c r="C997" t="s">
        <v>27</v>
      </c>
      <c r="D997" t="s">
        <v>163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14.73</v>
      </c>
      <c r="N997">
        <v>0</v>
      </c>
      <c r="O997">
        <v>0</v>
      </c>
      <c r="P997">
        <v>0</v>
      </c>
      <c r="Q997">
        <f t="shared" si="16"/>
        <v>14.73</v>
      </c>
    </row>
    <row r="998" spans="1:17" x14ac:dyDescent="0.25">
      <c r="A998">
        <v>28</v>
      </c>
      <c r="B998" t="s">
        <v>259</v>
      </c>
      <c r="C998" t="s">
        <v>21</v>
      </c>
      <c r="D998" t="s">
        <v>88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f t="shared" si="16"/>
        <v>0</v>
      </c>
    </row>
    <row r="999" spans="1:17" x14ac:dyDescent="0.25">
      <c r="A999">
        <v>28</v>
      </c>
      <c r="B999" t="s">
        <v>259</v>
      </c>
      <c r="C999" t="s">
        <v>21</v>
      </c>
      <c r="D999" t="s">
        <v>708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30.95</v>
      </c>
      <c r="L999">
        <v>0</v>
      </c>
      <c r="M999">
        <v>0</v>
      </c>
      <c r="N999">
        <v>0</v>
      </c>
      <c r="O999">
        <v>0</v>
      </c>
      <c r="P999">
        <v>0</v>
      </c>
      <c r="Q999">
        <f t="shared" si="16"/>
        <v>30.95</v>
      </c>
    </row>
    <row r="1000" spans="1:17" x14ac:dyDescent="0.25">
      <c r="A1000">
        <v>28</v>
      </c>
      <c r="B1000" t="s">
        <v>259</v>
      </c>
      <c r="C1000" t="s">
        <v>21</v>
      </c>
      <c r="D1000" t="s">
        <v>187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37.450000000000003</v>
      </c>
      <c r="O1000">
        <v>0</v>
      </c>
      <c r="P1000">
        <v>0</v>
      </c>
      <c r="Q1000">
        <f t="shared" si="16"/>
        <v>37.450000000000003</v>
      </c>
    </row>
    <row r="1001" spans="1:17" x14ac:dyDescent="0.25">
      <c r="A1001">
        <v>28</v>
      </c>
      <c r="B1001" t="s">
        <v>259</v>
      </c>
      <c r="C1001" t="s">
        <v>21</v>
      </c>
      <c r="D1001" t="s">
        <v>173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12.64</v>
      </c>
      <c r="P1001">
        <v>0</v>
      </c>
      <c r="Q1001">
        <f t="shared" si="16"/>
        <v>12.64</v>
      </c>
    </row>
    <row r="1002" spans="1:17" x14ac:dyDescent="0.25">
      <c r="A1002">
        <v>28</v>
      </c>
      <c r="B1002" t="s">
        <v>259</v>
      </c>
      <c r="C1002" t="s">
        <v>14</v>
      </c>
      <c r="D1002" t="s">
        <v>101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88.48</v>
      </c>
      <c r="P1002">
        <v>0</v>
      </c>
      <c r="Q1002">
        <f t="shared" si="16"/>
        <v>88.48</v>
      </c>
    </row>
    <row r="1003" spans="1:17" x14ac:dyDescent="0.25">
      <c r="A1003">
        <v>28</v>
      </c>
      <c r="B1003" t="s">
        <v>259</v>
      </c>
      <c r="C1003" t="s">
        <v>14</v>
      </c>
      <c r="D1003" t="s">
        <v>72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28.85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f t="shared" si="16"/>
        <v>28.85</v>
      </c>
    </row>
    <row r="1004" spans="1:17" x14ac:dyDescent="0.25">
      <c r="A1004">
        <v>28</v>
      </c>
      <c r="B1004" t="s">
        <v>259</v>
      </c>
      <c r="C1004" t="s">
        <v>14</v>
      </c>
      <c r="D1004" t="s">
        <v>782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74.900000000000006</v>
      </c>
      <c r="O1004">
        <v>15.8</v>
      </c>
      <c r="P1004">
        <v>35.909999999999997</v>
      </c>
      <c r="Q1004">
        <f t="shared" si="16"/>
        <v>126.61</v>
      </c>
    </row>
    <row r="1005" spans="1:17" x14ac:dyDescent="0.25">
      <c r="A1005">
        <v>28</v>
      </c>
      <c r="B1005" t="s">
        <v>259</v>
      </c>
      <c r="C1005" t="s">
        <v>14</v>
      </c>
      <c r="D1005" t="s">
        <v>731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29.73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f t="shared" si="16"/>
        <v>29.73</v>
      </c>
    </row>
    <row r="1006" spans="1:17" x14ac:dyDescent="0.25">
      <c r="A1006">
        <v>28</v>
      </c>
      <c r="B1006" t="s">
        <v>260</v>
      </c>
      <c r="C1006" t="s">
        <v>27</v>
      </c>
      <c r="D1006" t="s">
        <v>122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109.29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f t="shared" si="16"/>
        <v>109.29</v>
      </c>
    </row>
    <row r="1007" spans="1:17" x14ac:dyDescent="0.25">
      <c r="A1007">
        <v>28</v>
      </c>
      <c r="B1007" t="s">
        <v>260</v>
      </c>
      <c r="C1007" t="s">
        <v>21</v>
      </c>
      <c r="D1007" t="s">
        <v>119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45.52</v>
      </c>
      <c r="L1007">
        <v>40.17</v>
      </c>
      <c r="M1007">
        <v>0</v>
      </c>
      <c r="N1007">
        <v>0</v>
      </c>
      <c r="O1007">
        <v>0</v>
      </c>
      <c r="P1007">
        <v>0</v>
      </c>
      <c r="Q1007">
        <f t="shared" si="16"/>
        <v>85.69</v>
      </c>
    </row>
    <row r="1008" spans="1:17" x14ac:dyDescent="0.25">
      <c r="A1008">
        <v>28</v>
      </c>
      <c r="B1008" t="s">
        <v>260</v>
      </c>
      <c r="C1008" t="s">
        <v>21</v>
      </c>
      <c r="D1008" t="s">
        <v>708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45.52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f t="shared" si="16"/>
        <v>45.52</v>
      </c>
    </row>
    <row r="1009" spans="1:17" x14ac:dyDescent="0.25">
      <c r="A1009">
        <v>28</v>
      </c>
      <c r="B1009" t="s">
        <v>260</v>
      </c>
      <c r="C1009" t="s">
        <v>21</v>
      </c>
      <c r="D1009" t="s">
        <v>173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18.59</v>
      </c>
      <c r="P1009">
        <v>0</v>
      </c>
      <c r="Q1009">
        <f t="shared" si="16"/>
        <v>18.59</v>
      </c>
    </row>
    <row r="1010" spans="1:17" x14ac:dyDescent="0.25">
      <c r="A1010">
        <v>28</v>
      </c>
      <c r="B1010" t="s">
        <v>260</v>
      </c>
      <c r="C1010" t="s">
        <v>14</v>
      </c>
      <c r="D1010" t="s">
        <v>180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38.58</v>
      </c>
      <c r="M1010">
        <v>0</v>
      </c>
      <c r="N1010">
        <v>0</v>
      </c>
      <c r="O1010">
        <v>0</v>
      </c>
      <c r="P1010">
        <v>0</v>
      </c>
      <c r="Q1010">
        <f t="shared" si="16"/>
        <v>38.58</v>
      </c>
    </row>
    <row r="1011" spans="1:17" x14ac:dyDescent="0.25">
      <c r="A1011">
        <v>28</v>
      </c>
      <c r="B1011" t="s">
        <v>260</v>
      </c>
      <c r="C1011" t="s">
        <v>14</v>
      </c>
      <c r="D1011" t="s">
        <v>101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37.18</v>
      </c>
      <c r="P1011">
        <v>0</v>
      </c>
      <c r="Q1011">
        <f t="shared" si="16"/>
        <v>37.18</v>
      </c>
    </row>
    <row r="1012" spans="1:17" x14ac:dyDescent="0.25">
      <c r="A1012">
        <v>28</v>
      </c>
      <c r="B1012" t="s">
        <v>260</v>
      </c>
      <c r="C1012" t="s">
        <v>14</v>
      </c>
      <c r="D1012" t="s">
        <v>167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18.59</v>
      </c>
      <c r="P1012">
        <v>21.13</v>
      </c>
      <c r="Q1012">
        <f t="shared" si="16"/>
        <v>39.72</v>
      </c>
    </row>
    <row r="1013" spans="1:17" x14ac:dyDescent="0.25">
      <c r="A1013">
        <v>28</v>
      </c>
      <c r="B1013" t="s">
        <v>260</v>
      </c>
      <c r="C1013" t="s">
        <v>14</v>
      </c>
      <c r="D1013" t="s">
        <v>741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27.08</v>
      </c>
      <c r="N1013">
        <v>0</v>
      </c>
      <c r="O1013">
        <v>0</v>
      </c>
      <c r="P1013">
        <v>0</v>
      </c>
      <c r="Q1013">
        <f t="shared" si="16"/>
        <v>27.08</v>
      </c>
    </row>
    <row r="1014" spans="1:17" x14ac:dyDescent="0.25">
      <c r="A1014">
        <v>28</v>
      </c>
      <c r="B1014" t="s">
        <v>260</v>
      </c>
      <c r="C1014" t="s">
        <v>14</v>
      </c>
      <c r="D1014" t="s">
        <v>31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346.35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f t="shared" si="16"/>
        <v>346.35</v>
      </c>
    </row>
    <row r="1015" spans="1:17" x14ac:dyDescent="0.25">
      <c r="A1015">
        <v>28</v>
      </c>
      <c r="B1015" t="s">
        <v>261</v>
      </c>
      <c r="C1015" t="s">
        <v>14</v>
      </c>
      <c r="D1015" t="s">
        <v>101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47.63</v>
      </c>
      <c r="P1015">
        <v>0</v>
      </c>
      <c r="Q1015">
        <f t="shared" si="16"/>
        <v>47.63</v>
      </c>
    </row>
    <row r="1016" spans="1:17" x14ac:dyDescent="0.25">
      <c r="A1016">
        <v>28</v>
      </c>
      <c r="B1016" t="s">
        <v>261</v>
      </c>
      <c r="C1016" t="s">
        <v>14</v>
      </c>
      <c r="D1016" t="s">
        <v>58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73.680000000000007</v>
      </c>
      <c r="Q1016">
        <f t="shared" si="16"/>
        <v>73.680000000000007</v>
      </c>
    </row>
    <row r="1017" spans="1:17" x14ac:dyDescent="0.25">
      <c r="A1017">
        <v>28</v>
      </c>
      <c r="B1017" t="s">
        <v>262</v>
      </c>
      <c r="C1017" t="s">
        <v>14</v>
      </c>
      <c r="D1017" t="s">
        <v>101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905.06</v>
      </c>
      <c r="P1017">
        <v>108.28</v>
      </c>
      <c r="Q1017">
        <f t="shared" si="16"/>
        <v>1013.3399999999999</v>
      </c>
    </row>
    <row r="1018" spans="1:17" x14ac:dyDescent="0.25">
      <c r="A1018">
        <v>28</v>
      </c>
      <c r="B1018" t="s">
        <v>262</v>
      </c>
      <c r="C1018" t="s">
        <v>14</v>
      </c>
      <c r="D1018" t="s">
        <v>764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377.78</v>
      </c>
      <c r="N1018">
        <v>0</v>
      </c>
      <c r="O1018">
        <v>0</v>
      </c>
      <c r="P1018">
        <v>0</v>
      </c>
      <c r="Q1018">
        <f t="shared" si="16"/>
        <v>377.78</v>
      </c>
    </row>
    <row r="1019" spans="1:17" x14ac:dyDescent="0.25">
      <c r="A1019">
        <v>28</v>
      </c>
      <c r="B1019" t="s">
        <v>262</v>
      </c>
      <c r="C1019" t="s">
        <v>14</v>
      </c>
      <c r="D1019" t="s">
        <v>29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192.66</v>
      </c>
      <c r="N1019">
        <v>-130.61000000000001</v>
      </c>
      <c r="O1019">
        <v>0</v>
      </c>
      <c r="P1019">
        <v>0</v>
      </c>
      <c r="Q1019">
        <f t="shared" si="16"/>
        <v>62.049999999999983</v>
      </c>
    </row>
    <row r="1020" spans="1:17" x14ac:dyDescent="0.25">
      <c r="A1020">
        <v>28</v>
      </c>
      <c r="B1020" t="s">
        <v>262</v>
      </c>
      <c r="C1020" t="s">
        <v>14</v>
      </c>
      <c r="D1020" t="s">
        <v>710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531.91999999999996</v>
      </c>
      <c r="N1020">
        <v>1081.8</v>
      </c>
      <c r="O1020">
        <v>399.32</v>
      </c>
      <c r="P1020">
        <v>778.01</v>
      </c>
      <c r="Q1020">
        <f t="shared" si="16"/>
        <v>2791.0499999999997</v>
      </c>
    </row>
    <row r="1021" spans="1:17" x14ac:dyDescent="0.25">
      <c r="A1021">
        <v>28</v>
      </c>
      <c r="B1021" t="s">
        <v>262</v>
      </c>
      <c r="C1021" t="s">
        <v>14</v>
      </c>
      <c r="D1021" t="s">
        <v>31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75.56</v>
      </c>
      <c r="N1021">
        <v>153.66</v>
      </c>
      <c r="O1021">
        <v>0</v>
      </c>
      <c r="P1021">
        <v>0</v>
      </c>
      <c r="Q1021">
        <f t="shared" si="16"/>
        <v>229.22</v>
      </c>
    </row>
    <row r="1022" spans="1:17" x14ac:dyDescent="0.25">
      <c r="A1022">
        <v>28</v>
      </c>
      <c r="B1022" t="s">
        <v>263</v>
      </c>
      <c r="C1022" t="s">
        <v>14</v>
      </c>
      <c r="D1022" t="s">
        <v>101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142.9</v>
      </c>
      <c r="P1022">
        <v>0</v>
      </c>
      <c r="Q1022">
        <f t="shared" si="16"/>
        <v>142.9</v>
      </c>
    </row>
    <row r="1023" spans="1:17" x14ac:dyDescent="0.25">
      <c r="A1023">
        <v>28</v>
      </c>
      <c r="B1023" t="s">
        <v>263</v>
      </c>
      <c r="C1023" t="s">
        <v>14</v>
      </c>
      <c r="D1023" t="s">
        <v>703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368.38</v>
      </c>
      <c r="Q1023">
        <f t="shared" si="16"/>
        <v>368.38</v>
      </c>
    </row>
    <row r="1024" spans="1:17" x14ac:dyDescent="0.25">
      <c r="A1024">
        <v>28</v>
      </c>
      <c r="B1024" t="s">
        <v>263</v>
      </c>
      <c r="C1024" t="s">
        <v>14</v>
      </c>
      <c r="D1024" t="s">
        <v>705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442.05</v>
      </c>
      <c r="Q1024">
        <f t="shared" si="16"/>
        <v>442.05</v>
      </c>
    </row>
    <row r="1025" spans="1:17" x14ac:dyDescent="0.25">
      <c r="A1025">
        <v>28</v>
      </c>
      <c r="B1025" t="s">
        <v>263</v>
      </c>
      <c r="C1025" t="s">
        <v>14</v>
      </c>
      <c r="D1025" t="s">
        <v>167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64.83</v>
      </c>
      <c r="P1025">
        <v>0</v>
      </c>
      <c r="Q1025">
        <f t="shared" si="16"/>
        <v>64.83</v>
      </c>
    </row>
    <row r="1026" spans="1:17" x14ac:dyDescent="0.25">
      <c r="A1026">
        <v>28</v>
      </c>
      <c r="B1026" t="s">
        <v>263</v>
      </c>
      <c r="C1026" t="s">
        <v>14</v>
      </c>
      <c r="D1026" t="s">
        <v>782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221.03</v>
      </c>
      <c r="Q1026">
        <f t="shared" si="16"/>
        <v>221.03</v>
      </c>
    </row>
    <row r="1027" spans="1:17" x14ac:dyDescent="0.25">
      <c r="A1027">
        <v>28</v>
      </c>
      <c r="B1027" t="s">
        <v>263</v>
      </c>
      <c r="C1027" t="s">
        <v>14</v>
      </c>
      <c r="D1027" t="s">
        <v>710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221.03</v>
      </c>
      <c r="Q1027">
        <f t="shared" ref="Q1027:Q1090" si="17">SUM(E1027:P1027)</f>
        <v>221.03</v>
      </c>
    </row>
    <row r="1028" spans="1:17" x14ac:dyDescent="0.25">
      <c r="A1028">
        <v>28</v>
      </c>
      <c r="B1028" t="s">
        <v>263</v>
      </c>
      <c r="C1028" t="s">
        <v>14</v>
      </c>
      <c r="D1028" t="s">
        <v>746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294.7</v>
      </c>
      <c r="Q1028">
        <f t="shared" si="17"/>
        <v>294.7</v>
      </c>
    </row>
    <row r="1029" spans="1:17" x14ac:dyDescent="0.25">
      <c r="A1029">
        <v>28</v>
      </c>
      <c r="B1029" t="s">
        <v>264</v>
      </c>
      <c r="C1029" t="s">
        <v>14</v>
      </c>
      <c r="D1029" t="s">
        <v>31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19.46</v>
      </c>
      <c r="O1029">
        <v>0</v>
      </c>
      <c r="P1029">
        <v>0</v>
      </c>
      <c r="Q1029">
        <f t="shared" si="17"/>
        <v>19.46</v>
      </c>
    </row>
    <row r="1030" spans="1:17" x14ac:dyDescent="0.25">
      <c r="A1030">
        <v>28</v>
      </c>
      <c r="B1030" t="s">
        <v>265</v>
      </c>
      <c r="C1030" t="s">
        <v>21</v>
      </c>
      <c r="D1030" t="s">
        <v>214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9.57</v>
      </c>
      <c r="N1030">
        <v>0</v>
      </c>
      <c r="O1030">
        <v>0</v>
      </c>
      <c r="P1030">
        <v>0</v>
      </c>
      <c r="Q1030">
        <f t="shared" si="17"/>
        <v>9.57</v>
      </c>
    </row>
    <row r="1031" spans="1:17" x14ac:dyDescent="0.25">
      <c r="A1031">
        <v>28</v>
      </c>
      <c r="B1031" t="s">
        <v>265</v>
      </c>
      <c r="C1031" t="s">
        <v>21</v>
      </c>
      <c r="D1031" t="s">
        <v>187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7.97</v>
      </c>
      <c r="N1031">
        <v>0</v>
      </c>
      <c r="O1031">
        <v>0</v>
      </c>
      <c r="P1031">
        <v>0</v>
      </c>
      <c r="Q1031">
        <f t="shared" si="17"/>
        <v>7.97</v>
      </c>
    </row>
    <row r="1032" spans="1:17" x14ac:dyDescent="0.25">
      <c r="A1032">
        <v>28</v>
      </c>
      <c r="B1032" t="s">
        <v>265</v>
      </c>
      <c r="C1032" t="s">
        <v>21</v>
      </c>
      <c r="D1032" t="s">
        <v>199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6.84</v>
      </c>
      <c r="P1032">
        <v>0</v>
      </c>
      <c r="Q1032">
        <f t="shared" si="17"/>
        <v>6.84</v>
      </c>
    </row>
    <row r="1033" spans="1:17" x14ac:dyDescent="0.25">
      <c r="A1033">
        <v>28</v>
      </c>
      <c r="B1033" t="s">
        <v>265</v>
      </c>
      <c r="C1033" t="s">
        <v>14</v>
      </c>
      <c r="D1033" t="s">
        <v>29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8.2100000000000009</v>
      </c>
      <c r="P1033">
        <v>0</v>
      </c>
      <c r="Q1033">
        <f t="shared" si="17"/>
        <v>8.2100000000000009</v>
      </c>
    </row>
    <row r="1034" spans="1:17" x14ac:dyDescent="0.25">
      <c r="A1034">
        <v>28</v>
      </c>
      <c r="B1034" t="s">
        <v>266</v>
      </c>
      <c r="C1034" t="s">
        <v>27</v>
      </c>
      <c r="D1034" t="s">
        <v>186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f t="shared" si="17"/>
        <v>0</v>
      </c>
    </row>
    <row r="1035" spans="1:17" x14ac:dyDescent="0.25">
      <c r="A1035">
        <v>28</v>
      </c>
      <c r="B1035" t="s">
        <v>266</v>
      </c>
      <c r="C1035" t="s">
        <v>64</v>
      </c>
      <c r="D1035" t="s">
        <v>155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40.9</v>
      </c>
      <c r="M1035">
        <v>0</v>
      </c>
      <c r="N1035">
        <v>0</v>
      </c>
      <c r="O1035">
        <v>0</v>
      </c>
      <c r="P1035">
        <v>0</v>
      </c>
      <c r="Q1035">
        <f t="shared" si="17"/>
        <v>40.9</v>
      </c>
    </row>
    <row r="1036" spans="1:17" x14ac:dyDescent="0.25">
      <c r="A1036">
        <v>28</v>
      </c>
      <c r="B1036" t="s">
        <v>266</v>
      </c>
      <c r="C1036" t="s">
        <v>14</v>
      </c>
      <c r="D1036" t="s">
        <v>101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59.11</v>
      </c>
      <c r="P1036">
        <v>22.39</v>
      </c>
      <c r="Q1036">
        <f t="shared" si="17"/>
        <v>81.5</v>
      </c>
    </row>
    <row r="1037" spans="1:17" x14ac:dyDescent="0.25">
      <c r="A1037">
        <v>28</v>
      </c>
      <c r="B1037" t="s">
        <v>266</v>
      </c>
      <c r="C1037" t="s">
        <v>14</v>
      </c>
      <c r="D1037" t="s">
        <v>731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22.96</v>
      </c>
      <c r="N1037">
        <v>0</v>
      </c>
      <c r="O1037">
        <v>0</v>
      </c>
      <c r="P1037">
        <v>0</v>
      </c>
      <c r="Q1037">
        <f t="shared" si="17"/>
        <v>22.96</v>
      </c>
    </row>
    <row r="1038" spans="1:17" x14ac:dyDescent="0.25">
      <c r="A1038">
        <v>28</v>
      </c>
      <c r="B1038" t="s">
        <v>267</v>
      </c>
      <c r="C1038" t="s">
        <v>14</v>
      </c>
      <c r="D1038" t="s">
        <v>31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19.46</v>
      </c>
      <c r="O1038">
        <v>0</v>
      </c>
      <c r="P1038">
        <v>0</v>
      </c>
      <c r="Q1038">
        <f t="shared" si="17"/>
        <v>19.46</v>
      </c>
    </row>
    <row r="1039" spans="1:17" x14ac:dyDescent="0.25">
      <c r="A1039">
        <v>28</v>
      </c>
      <c r="B1039" t="s">
        <v>268</v>
      </c>
      <c r="C1039" t="s">
        <v>21</v>
      </c>
      <c r="D1039" t="s">
        <v>187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7.97</v>
      </c>
      <c r="N1039">
        <v>0</v>
      </c>
      <c r="O1039">
        <v>0</v>
      </c>
      <c r="P1039">
        <v>0</v>
      </c>
      <c r="Q1039">
        <f t="shared" si="17"/>
        <v>7.97</v>
      </c>
    </row>
    <row r="1040" spans="1:17" x14ac:dyDescent="0.25">
      <c r="A1040">
        <v>28</v>
      </c>
      <c r="B1040" t="s">
        <v>268</v>
      </c>
      <c r="C1040" t="s">
        <v>21</v>
      </c>
      <c r="D1040" t="s">
        <v>199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6.84</v>
      </c>
      <c r="P1040">
        <v>0</v>
      </c>
      <c r="Q1040">
        <f t="shared" si="17"/>
        <v>6.84</v>
      </c>
    </row>
    <row r="1041" spans="1:17" x14ac:dyDescent="0.25">
      <c r="A1041">
        <v>28</v>
      </c>
      <c r="B1041" t="s">
        <v>268</v>
      </c>
      <c r="C1041" t="s">
        <v>14</v>
      </c>
      <c r="D1041" t="s">
        <v>29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8.2100000000000009</v>
      </c>
      <c r="P1041">
        <v>0</v>
      </c>
      <c r="Q1041">
        <f t="shared" si="17"/>
        <v>8.2100000000000009</v>
      </c>
    </row>
    <row r="1042" spans="1:17" x14ac:dyDescent="0.25">
      <c r="A1042">
        <v>28</v>
      </c>
      <c r="B1042" t="s">
        <v>269</v>
      </c>
      <c r="C1042" t="s">
        <v>27</v>
      </c>
      <c r="D1042" t="s">
        <v>186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f t="shared" si="17"/>
        <v>0</v>
      </c>
    </row>
    <row r="1043" spans="1:17" x14ac:dyDescent="0.25">
      <c r="A1043">
        <v>28</v>
      </c>
      <c r="B1043" t="s">
        <v>269</v>
      </c>
      <c r="C1043" t="s">
        <v>27</v>
      </c>
      <c r="D1043" t="s">
        <v>28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58.38</v>
      </c>
      <c r="O1043">
        <v>0</v>
      </c>
      <c r="P1043">
        <v>0</v>
      </c>
      <c r="Q1043">
        <f t="shared" si="17"/>
        <v>58.38</v>
      </c>
    </row>
    <row r="1044" spans="1:17" x14ac:dyDescent="0.25">
      <c r="A1044">
        <v>28</v>
      </c>
      <c r="B1044" t="s">
        <v>269</v>
      </c>
      <c r="C1044" t="s">
        <v>64</v>
      </c>
      <c r="D1044" t="s">
        <v>155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40.9</v>
      </c>
      <c r="M1044">
        <v>0</v>
      </c>
      <c r="N1044">
        <v>0</v>
      </c>
      <c r="O1044">
        <v>0</v>
      </c>
      <c r="P1044">
        <v>0</v>
      </c>
      <c r="Q1044">
        <f t="shared" si="17"/>
        <v>40.9</v>
      </c>
    </row>
    <row r="1045" spans="1:17" x14ac:dyDescent="0.25">
      <c r="A1045">
        <v>28</v>
      </c>
      <c r="B1045" t="s">
        <v>269</v>
      </c>
      <c r="C1045" t="s">
        <v>21</v>
      </c>
      <c r="D1045" t="s">
        <v>88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f t="shared" si="17"/>
        <v>0</v>
      </c>
    </row>
    <row r="1046" spans="1:17" x14ac:dyDescent="0.25">
      <c r="A1046">
        <v>28</v>
      </c>
      <c r="B1046" t="s">
        <v>269</v>
      </c>
      <c r="C1046" t="s">
        <v>21</v>
      </c>
      <c r="D1046" t="s">
        <v>107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42.59</v>
      </c>
      <c r="M1046">
        <v>0</v>
      </c>
      <c r="N1046">
        <v>0</v>
      </c>
      <c r="O1046">
        <v>0</v>
      </c>
      <c r="P1046">
        <v>0</v>
      </c>
      <c r="Q1046">
        <f t="shared" si="17"/>
        <v>42.59</v>
      </c>
    </row>
    <row r="1047" spans="1:17" x14ac:dyDescent="0.25">
      <c r="A1047">
        <v>28</v>
      </c>
      <c r="B1047" t="s">
        <v>269</v>
      </c>
      <c r="C1047" t="s">
        <v>21</v>
      </c>
      <c r="D1047" t="s">
        <v>187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58.38</v>
      </c>
      <c r="O1047">
        <v>0</v>
      </c>
      <c r="P1047">
        <v>0</v>
      </c>
      <c r="Q1047">
        <f t="shared" si="17"/>
        <v>58.38</v>
      </c>
    </row>
    <row r="1048" spans="1:17" x14ac:dyDescent="0.25">
      <c r="A1048">
        <v>28</v>
      </c>
      <c r="B1048" t="s">
        <v>269</v>
      </c>
      <c r="C1048" t="s">
        <v>14</v>
      </c>
      <c r="D1048" t="s">
        <v>180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40.9</v>
      </c>
      <c r="M1048">
        <v>0</v>
      </c>
      <c r="N1048">
        <v>0</v>
      </c>
      <c r="O1048">
        <v>0</v>
      </c>
      <c r="P1048">
        <v>0</v>
      </c>
      <c r="Q1048">
        <f t="shared" si="17"/>
        <v>40.9</v>
      </c>
    </row>
    <row r="1049" spans="1:17" x14ac:dyDescent="0.25">
      <c r="A1049">
        <v>28</v>
      </c>
      <c r="B1049" t="s">
        <v>269</v>
      </c>
      <c r="C1049" t="s">
        <v>14</v>
      </c>
      <c r="D1049" t="s">
        <v>101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78.81</v>
      </c>
      <c r="P1049">
        <v>0</v>
      </c>
      <c r="Q1049">
        <f t="shared" si="17"/>
        <v>78.81</v>
      </c>
    </row>
    <row r="1050" spans="1:17" x14ac:dyDescent="0.25">
      <c r="A1050">
        <v>28</v>
      </c>
      <c r="B1050" t="s">
        <v>269</v>
      </c>
      <c r="C1050" t="s">
        <v>14</v>
      </c>
      <c r="D1050" t="s">
        <v>707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40.9</v>
      </c>
      <c r="M1050">
        <v>0</v>
      </c>
      <c r="N1050">
        <v>0</v>
      </c>
      <c r="O1050">
        <v>0</v>
      </c>
      <c r="P1050">
        <v>0</v>
      </c>
      <c r="Q1050">
        <f t="shared" si="17"/>
        <v>40.9</v>
      </c>
    </row>
    <row r="1051" spans="1:17" x14ac:dyDescent="0.25">
      <c r="A1051">
        <v>28</v>
      </c>
      <c r="B1051" t="s">
        <v>269</v>
      </c>
      <c r="C1051" t="s">
        <v>14</v>
      </c>
      <c r="D1051" t="s">
        <v>167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19.7</v>
      </c>
      <c r="P1051">
        <v>0</v>
      </c>
      <c r="Q1051">
        <f t="shared" si="17"/>
        <v>19.7</v>
      </c>
    </row>
    <row r="1052" spans="1:17" x14ac:dyDescent="0.25">
      <c r="A1052">
        <v>28</v>
      </c>
      <c r="B1052" t="s">
        <v>269</v>
      </c>
      <c r="C1052" t="s">
        <v>14</v>
      </c>
      <c r="D1052" t="s">
        <v>764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22.39</v>
      </c>
      <c r="Q1052">
        <f t="shared" si="17"/>
        <v>22.39</v>
      </c>
    </row>
    <row r="1053" spans="1:17" x14ac:dyDescent="0.25">
      <c r="A1053">
        <v>28</v>
      </c>
      <c r="B1053" t="s">
        <v>269</v>
      </c>
      <c r="C1053" t="s">
        <v>14</v>
      </c>
      <c r="D1053" t="s">
        <v>29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40.9</v>
      </c>
      <c r="M1053">
        <v>0</v>
      </c>
      <c r="N1053">
        <v>0</v>
      </c>
      <c r="O1053">
        <v>0</v>
      </c>
      <c r="P1053">
        <v>0</v>
      </c>
      <c r="Q1053">
        <f t="shared" si="17"/>
        <v>40.9</v>
      </c>
    </row>
    <row r="1054" spans="1:17" x14ac:dyDescent="0.25">
      <c r="A1054">
        <v>28</v>
      </c>
      <c r="B1054" t="s">
        <v>269</v>
      </c>
      <c r="C1054" t="s">
        <v>14</v>
      </c>
      <c r="D1054" t="s">
        <v>731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57.41</v>
      </c>
      <c r="N1054">
        <v>0</v>
      </c>
      <c r="O1054">
        <v>0</v>
      </c>
      <c r="P1054">
        <v>0</v>
      </c>
      <c r="Q1054">
        <f t="shared" si="17"/>
        <v>57.41</v>
      </c>
    </row>
    <row r="1055" spans="1:17" x14ac:dyDescent="0.25">
      <c r="A1055">
        <v>28</v>
      </c>
      <c r="B1055" t="s">
        <v>269</v>
      </c>
      <c r="C1055" t="s">
        <v>14</v>
      </c>
      <c r="D1055" t="s">
        <v>31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45.93</v>
      </c>
      <c r="N1055">
        <v>0</v>
      </c>
      <c r="O1055">
        <v>0</v>
      </c>
      <c r="P1055">
        <v>22.39</v>
      </c>
      <c r="Q1055">
        <f t="shared" si="17"/>
        <v>68.319999999999993</v>
      </c>
    </row>
    <row r="1056" spans="1:17" x14ac:dyDescent="0.25">
      <c r="A1056">
        <v>28</v>
      </c>
      <c r="B1056" t="s">
        <v>270</v>
      </c>
      <c r="C1056" t="s">
        <v>14</v>
      </c>
      <c r="D1056" t="s">
        <v>31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19.46</v>
      </c>
      <c r="O1056">
        <v>0</v>
      </c>
      <c r="P1056">
        <v>0</v>
      </c>
      <c r="Q1056">
        <f t="shared" si="17"/>
        <v>19.46</v>
      </c>
    </row>
    <row r="1057" spans="1:17" x14ac:dyDescent="0.25">
      <c r="A1057">
        <v>28</v>
      </c>
      <c r="B1057" t="s">
        <v>271</v>
      </c>
      <c r="C1057" t="s">
        <v>21</v>
      </c>
      <c r="D1057" t="s">
        <v>187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7.97</v>
      </c>
      <c r="N1057">
        <v>0</v>
      </c>
      <c r="O1057">
        <v>0</v>
      </c>
      <c r="P1057">
        <v>0</v>
      </c>
      <c r="Q1057">
        <f t="shared" si="17"/>
        <v>7.97</v>
      </c>
    </row>
    <row r="1058" spans="1:17" x14ac:dyDescent="0.25">
      <c r="A1058">
        <v>28</v>
      </c>
      <c r="B1058" t="s">
        <v>271</v>
      </c>
      <c r="C1058" t="s">
        <v>21</v>
      </c>
      <c r="D1058" t="s">
        <v>199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6.84</v>
      </c>
      <c r="P1058">
        <v>0</v>
      </c>
      <c r="Q1058">
        <f t="shared" si="17"/>
        <v>6.84</v>
      </c>
    </row>
    <row r="1059" spans="1:17" x14ac:dyDescent="0.25">
      <c r="A1059">
        <v>28</v>
      </c>
      <c r="B1059" t="s">
        <v>271</v>
      </c>
      <c r="C1059" t="s">
        <v>14</v>
      </c>
      <c r="D1059" t="s">
        <v>707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16.420000000000002</v>
      </c>
      <c r="P1059">
        <v>0</v>
      </c>
      <c r="Q1059">
        <f t="shared" si="17"/>
        <v>16.420000000000002</v>
      </c>
    </row>
    <row r="1060" spans="1:17" x14ac:dyDescent="0.25">
      <c r="A1060">
        <v>28</v>
      </c>
      <c r="B1060" t="s">
        <v>271</v>
      </c>
      <c r="C1060" t="s">
        <v>14</v>
      </c>
      <c r="D1060" t="s">
        <v>29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8.2100000000000009</v>
      </c>
      <c r="P1060">
        <v>0</v>
      </c>
      <c r="Q1060">
        <f t="shared" si="17"/>
        <v>8.2100000000000009</v>
      </c>
    </row>
    <row r="1061" spans="1:17" x14ac:dyDescent="0.25">
      <c r="A1061">
        <v>28</v>
      </c>
      <c r="B1061" t="s">
        <v>271</v>
      </c>
      <c r="C1061" t="s">
        <v>14</v>
      </c>
      <c r="D1061" t="s">
        <v>31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31.14</v>
      </c>
      <c r="O1061">
        <v>0</v>
      </c>
      <c r="P1061">
        <v>0</v>
      </c>
      <c r="Q1061">
        <f t="shared" si="17"/>
        <v>31.14</v>
      </c>
    </row>
    <row r="1062" spans="1:17" x14ac:dyDescent="0.25">
      <c r="A1062">
        <v>28</v>
      </c>
      <c r="B1062" t="s">
        <v>272</v>
      </c>
      <c r="C1062" t="s">
        <v>27</v>
      </c>
      <c r="D1062" t="s">
        <v>186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f t="shared" si="17"/>
        <v>0</v>
      </c>
    </row>
    <row r="1063" spans="1:17" x14ac:dyDescent="0.25">
      <c r="A1063">
        <v>28</v>
      </c>
      <c r="B1063" t="s">
        <v>272</v>
      </c>
      <c r="C1063" t="s">
        <v>64</v>
      </c>
      <c r="D1063" t="s">
        <v>155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40.9</v>
      </c>
      <c r="M1063">
        <v>0</v>
      </c>
      <c r="N1063">
        <v>0</v>
      </c>
      <c r="O1063">
        <v>0</v>
      </c>
      <c r="P1063">
        <v>0</v>
      </c>
      <c r="Q1063">
        <f t="shared" si="17"/>
        <v>40.9</v>
      </c>
    </row>
    <row r="1064" spans="1:17" x14ac:dyDescent="0.25">
      <c r="A1064">
        <v>28</v>
      </c>
      <c r="B1064" t="s">
        <v>272</v>
      </c>
      <c r="C1064" t="s">
        <v>21</v>
      </c>
      <c r="D1064" t="s">
        <v>187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23.32</v>
      </c>
      <c r="Q1064">
        <f t="shared" si="17"/>
        <v>23.32</v>
      </c>
    </row>
    <row r="1065" spans="1:17" x14ac:dyDescent="0.25">
      <c r="A1065">
        <v>28</v>
      </c>
      <c r="B1065" t="s">
        <v>272</v>
      </c>
      <c r="C1065" t="s">
        <v>14</v>
      </c>
      <c r="D1065" t="s">
        <v>101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78.81</v>
      </c>
      <c r="P1065">
        <v>0</v>
      </c>
      <c r="Q1065">
        <f t="shared" si="17"/>
        <v>78.81</v>
      </c>
    </row>
    <row r="1066" spans="1:17" x14ac:dyDescent="0.25">
      <c r="A1066">
        <v>28</v>
      </c>
      <c r="B1066" t="s">
        <v>272</v>
      </c>
      <c r="C1066" t="s">
        <v>14</v>
      </c>
      <c r="D1066" t="s">
        <v>707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40.9</v>
      </c>
      <c r="M1066">
        <v>0</v>
      </c>
      <c r="N1066">
        <v>0</v>
      </c>
      <c r="O1066">
        <v>0</v>
      </c>
      <c r="P1066">
        <v>0</v>
      </c>
      <c r="Q1066">
        <f t="shared" si="17"/>
        <v>40.9</v>
      </c>
    </row>
    <row r="1067" spans="1:17" x14ac:dyDescent="0.25">
      <c r="A1067">
        <v>28</v>
      </c>
      <c r="B1067" t="s">
        <v>272</v>
      </c>
      <c r="C1067" t="s">
        <v>14</v>
      </c>
      <c r="D1067" t="s">
        <v>764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59.11</v>
      </c>
      <c r="P1067">
        <v>67.180000000000007</v>
      </c>
      <c r="Q1067">
        <f t="shared" si="17"/>
        <v>126.29</v>
      </c>
    </row>
    <row r="1068" spans="1:17" x14ac:dyDescent="0.25">
      <c r="A1068">
        <v>28</v>
      </c>
      <c r="B1068" t="s">
        <v>272</v>
      </c>
      <c r="C1068" t="s">
        <v>14</v>
      </c>
      <c r="D1068" t="s">
        <v>731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28.71</v>
      </c>
      <c r="N1068">
        <v>0</v>
      </c>
      <c r="O1068">
        <v>0</v>
      </c>
      <c r="P1068">
        <v>0</v>
      </c>
      <c r="Q1068">
        <f t="shared" si="17"/>
        <v>28.71</v>
      </c>
    </row>
    <row r="1069" spans="1:17" x14ac:dyDescent="0.25">
      <c r="A1069">
        <v>28</v>
      </c>
      <c r="B1069" t="s">
        <v>272</v>
      </c>
      <c r="C1069" t="s">
        <v>14</v>
      </c>
      <c r="D1069" t="s">
        <v>31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45.93</v>
      </c>
      <c r="N1069">
        <v>0</v>
      </c>
      <c r="O1069">
        <v>0</v>
      </c>
      <c r="P1069">
        <v>22.39</v>
      </c>
      <c r="Q1069">
        <f t="shared" si="17"/>
        <v>68.319999999999993</v>
      </c>
    </row>
    <row r="1070" spans="1:17" x14ac:dyDescent="0.25">
      <c r="A1070">
        <v>28</v>
      </c>
      <c r="B1070" t="s">
        <v>273</v>
      </c>
      <c r="C1070" t="s">
        <v>14</v>
      </c>
      <c r="D1070" t="s">
        <v>31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19.46</v>
      </c>
      <c r="O1070">
        <v>0</v>
      </c>
      <c r="P1070">
        <v>0</v>
      </c>
      <c r="Q1070">
        <f t="shared" si="17"/>
        <v>19.46</v>
      </c>
    </row>
    <row r="1071" spans="1:17" x14ac:dyDescent="0.25">
      <c r="A1071">
        <v>28</v>
      </c>
      <c r="B1071" t="s">
        <v>274</v>
      </c>
      <c r="C1071" t="s">
        <v>21</v>
      </c>
      <c r="D1071" t="s">
        <v>214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9.57</v>
      </c>
      <c r="N1071">
        <v>0</v>
      </c>
      <c r="O1071">
        <v>0</v>
      </c>
      <c r="P1071">
        <v>0</v>
      </c>
      <c r="Q1071">
        <f t="shared" si="17"/>
        <v>9.57</v>
      </c>
    </row>
    <row r="1072" spans="1:17" x14ac:dyDescent="0.25">
      <c r="A1072">
        <v>28</v>
      </c>
      <c r="B1072" t="s">
        <v>274</v>
      </c>
      <c r="C1072" t="s">
        <v>21</v>
      </c>
      <c r="D1072" t="s">
        <v>187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7.97</v>
      </c>
      <c r="N1072">
        <v>0</v>
      </c>
      <c r="O1072">
        <v>0</v>
      </c>
      <c r="P1072">
        <v>0</v>
      </c>
      <c r="Q1072">
        <f t="shared" si="17"/>
        <v>7.97</v>
      </c>
    </row>
    <row r="1073" spans="1:17" x14ac:dyDescent="0.25">
      <c r="A1073">
        <v>28</v>
      </c>
      <c r="B1073" t="s">
        <v>274</v>
      </c>
      <c r="C1073" t="s">
        <v>21</v>
      </c>
      <c r="D1073" t="s">
        <v>199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6.84</v>
      </c>
      <c r="P1073">
        <v>0</v>
      </c>
      <c r="Q1073">
        <f t="shared" si="17"/>
        <v>6.84</v>
      </c>
    </row>
    <row r="1074" spans="1:17" x14ac:dyDescent="0.25">
      <c r="A1074">
        <v>28</v>
      </c>
      <c r="B1074" t="s">
        <v>274</v>
      </c>
      <c r="C1074" t="s">
        <v>14</v>
      </c>
      <c r="D1074" t="s">
        <v>29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8.2100000000000009</v>
      </c>
      <c r="P1074">
        <v>0</v>
      </c>
      <c r="Q1074">
        <f t="shared" si="17"/>
        <v>8.2100000000000009</v>
      </c>
    </row>
    <row r="1075" spans="1:17" x14ac:dyDescent="0.25">
      <c r="A1075">
        <v>28</v>
      </c>
      <c r="B1075" t="s">
        <v>274</v>
      </c>
      <c r="C1075" t="s">
        <v>14</v>
      </c>
      <c r="D1075" t="s">
        <v>31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19.46</v>
      </c>
      <c r="O1075">
        <v>0</v>
      </c>
      <c r="P1075">
        <v>0</v>
      </c>
      <c r="Q1075">
        <f t="shared" si="17"/>
        <v>19.46</v>
      </c>
    </row>
    <row r="1076" spans="1:17" x14ac:dyDescent="0.25">
      <c r="A1076">
        <v>28</v>
      </c>
      <c r="B1076" t="s">
        <v>275</v>
      </c>
      <c r="C1076" t="s">
        <v>27</v>
      </c>
      <c r="D1076" t="s">
        <v>186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f t="shared" si="17"/>
        <v>0</v>
      </c>
    </row>
    <row r="1077" spans="1:17" x14ac:dyDescent="0.25">
      <c r="A1077">
        <v>28</v>
      </c>
      <c r="B1077" t="s">
        <v>275</v>
      </c>
      <c r="C1077" t="s">
        <v>27</v>
      </c>
      <c r="D1077" t="s">
        <v>28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28.71</v>
      </c>
      <c r="N1077">
        <v>0</v>
      </c>
      <c r="O1077">
        <v>0</v>
      </c>
      <c r="P1077">
        <v>0</v>
      </c>
      <c r="Q1077">
        <f t="shared" si="17"/>
        <v>28.71</v>
      </c>
    </row>
    <row r="1078" spans="1:17" x14ac:dyDescent="0.25">
      <c r="A1078">
        <v>28</v>
      </c>
      <c r="B1078" t="s">
        <v>275</v>
      </c>
      <c r="C1078" t="s">
        <v>64</v>
      </c>
      <c r="D1078" t="s">
        <v>155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40.9</v>
      </c>
      <c r="M1078">
        <v>0</v>
      </c>
      <c r="N1078">
        <v>0</v>
      </c>
      <c r="O1078">
        <v>0</v>
      </c>
      <c r="P1078">
        <v>0</v>
      </c>
      <c r="Q1078">
        <f t="shared" si="17"/>
        <v>40.9</v>
      </c>
    </row>
    <row r="1079" spans="1:17" x14ac:dyDescent="0.25">
      <c r="A1079">
        <v>28</v>
      </c>
      <c r="B1079" t="s">
        <v>275</v>
      </c>
      <c r="C1079" t="s">
        <v>21</v>
      </c>
      <c r="D1079" t="s">
        <v>107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23.91</v>
      </c>
      <c r="N1079">
        <v>0</v>
      </c>
      <c r="O1079">
        <v>0</v>
      </c>
      <c r="P1079">
        <v>0</v>
      </c>
      <c r="Q1079">
        <f t="shared" si="17"/>
        <v>23.91</v>
      </c>
    </row>
    <row r="1080" spans="1:17" x14ac:dyDescent="0.25">
      <c r="A1080">
        <v>28</v>
      </c>
      <c r="B1080" t="s">
        <v>275</v>
      </c>
      <c r="C1080" t="s">
        <v>21</v>
      </c>
      <c r="D1080" t="s">
        <v>187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23.32</v>
      </c>
      <c r="Q1080">
        <f t="shared" si="17"/>
        <v>23.32</v>
      </c>
    </row>
    <row r="1081" spans="1:17" x14ac:dyDescent="0.25">
      <c r="A1081">
        <v>28</v>
      </c>
      <c r="B1081" t="s">
        <v>275</v>
      </c>
      <c r="C1081" t="s">
        <v>14</v>
      </c>
      <c r="D1081" t="s">
        <v>180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40.9</v>
      </c>
      <c r="M1081">
        <v>0</v>
      </c>
      <c r="N1081">
        <v>0</v>
      </c>
      <c r="O1081">
        <v>0</v>
      </c>
      <c r="P1081">
        <v>0</v>
      </c>
      <c r="Q1081">
        <f t="shared" si="17"/>
        <v>40.9</v>
      </c>
    </row>
    <row r="1082" spans="1:17" x14ac:dyDescent="0.25">
      <c r="A1082">
        <v>28</v>
      </c>
      <c r="B1082" t="s">
        <v>275</v>
      </c>
      <c r="C1082" t="s">
        <v>14</v>
      </c>
      <c r="D1082" t="s">
        <v>101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59.11</v>
      </c>
      <c r="P1082">
        <v>0</v>
      </c>
      <c r="Q1082">
        <f t="shared" si="17"/>
        <v>59.11</v>
      </c>
    </row>
    <row r="1083" spans="1:17" x14ac:dyDescent="0.25">
      <c r="A1083">
        <v>28</v>
      </c>
      <c r="B1083" t="s">
        <v>275</v>
      </c>
      <c r="C1083" t="s">
        <v>14</v>
      </c>
      <c r="D1083" t="s">
        <v>764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93.41</v>
      </c>
      <c r="O1083">
        <v>39.409999999999997</v>
      </c>
      <c r="P1083">
        <v>22.39</v>
      </c>
      <c r="Q1083">
        <f t="shared" si="17"/>
        <v>155.20999999999998</v>
      </c>
    </row>
    <row r="1084" spans="1:17" x14ac:dyDescent="0.25">
      <c r="A1084">
        <v>28</v>
      </c>
      <c r="B1084" t="s">
        <v>275</v>
      </c>
      <c r="C1084" t="s">
        <v>14</v>
      </c>
      <c r="D1084" t="s">
        <v>731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28.71</v>
      </c>
      <c r="N1084">
        <v>0</v>
      </c>
      <c r="O1084">
        <v>0</v>
      </c>
      <c r="P1084">
        <v>0</v>
      </c>
      <c r="Q1084">
        <f t="shared" si="17"/>
        <v>28.71</v>
      </c>
    </row>
    <row r="1085" spans="1:17" x14ac:dyDescent="0.25">
      <c r="A1085">
        <v>28</v>
      </c>
      <c r="B1085" t="s">
        <v>276</v>
      </c>
      <c r="C1085" t="s">
        <v>27</v>
      </c>
      <c r="D1085" t="s">
        <v>743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18.329999999999998</v>
      </c>
      <c r="M1085">
        <v>0</v>
      </c>
      <c r="N1085">
        <v>0</v>
      </c>
      <c r="O1085">
        <v>0</v>
      </c>
      <c r="P1085">
        <v>0</v>
      </c>
      <c r="Q1085">
        <f t="shared" si="17"/>
        <v>18.329999999999998</v>
      </c>
    </row>
    <row r="1086" spans="1:17" x14ac:dyDescent="0.25">
      <c r="A1086">
        <v>28</v>
      </c>
      <c r="B1086" t="s">
        <v>276</v>
      </c>
      <c r="C1086" t="s">
        <v>14</v>
      </c>
      <c r="D1086" t="s">
        <v>31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20.93</v>
      </c>
      <c r="O1086">
        <v>0</v>
      </c>
      <c r="P1086">
        <v>0</v>
      </c>
      <c r="Q1086">
        <f t="shared" si="17"/>
        <v>20.93</v>
      </c>
    </row>
    <row r="1087" spans="1:17" x14ac:dyDescent="0.25">
      <c r="A1087">
        <v>28</v>
      </c>
      <c r="B1087" t="s">
        <v>277</v>
      </c>
      <c r="C1087" t="s">
        <v>21</v>
      </c>
      <c r="D1087" t="s">
        <v>187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8.58</v>
      </c>
      <c r="N1087">
        <v>0</v>
      </c>
      <c r="O1087">
        <v>0</v>
      </c>
      <c r="P1087">
        <v>0</v>
      </c>
      <c r="Q1087">
        <f t="shared" si="17"/>
        <v>8.58</v>
      </c>
    </row>
    <row r="1088" spans="1:17" x14ac:dyDescent="0.25">
      <c r="A1088">
        <v>28</v>
      </c>
      <c r="B1088" t="s">
        <v>277</v>
      </c>
      <c r="C1088" t="s">
        <v>21</v>
      </c>
      <c r="D1088" t="s">
        <v>199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7.36</v>
      </c>
      <c r="P1088">
        <v>0</v>
      </c>
      <c r="Q1088">
        <f t="shared" si="17"/>
        <v>7.36</v>
      </c>
    </row>
    <row r="1089" spans="1:17" x14ac:dyDescent="0.25">
      <c r="A1089">
        <v>28</v>
      </c>
      <c r="B1089" t="s">
        <v>277</v>
      </c>
      <c r="C1089" t="s">
        <v>14</v>
      </c>
      <c r="D1089" t="s">
        <v>29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8.83</v>
      </c>
      <c r="P1089">
        <v>0</v>
      </c>
      <c r="Q1089">
        <f t="shared" si="17"/>
        <v>8.83</v>
      </c>
    </row>
    <row r="1090" spans="1:17" x14ac:dyDescent="0.25">
      <c r="A1090">
        <v>28</v>
      </c>
      <c r="B1090" t="s">
        <v>277</v>
      </c>
      <c r="C1090" t="s">
        <v>14</v>
      </c>
      <c r="D1090" t="s">
        <v>94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20.93</v>
      </c>
      <c r="O1090">
        <v>0</v>
      </c>
      <c r="P1090">
        <v>0</v>
      </c>
      <c r="Q1090">
        <f t="shared" si="17"/>
        <v>20.93</v>
      </c>
    </row>
    <row r="1091" spans="1:17" x14ac:dyDescent="0.25">
      <c r="A1091">
        <v>28</v>
      </c>
      <c r="B1091" t="s">
        <v>277</v>
      </c>
      <c r="C1091" t="s">
        <v>14</v>
      </c>
      <c r="D1091" t="s">
        <v>31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20.93</v>
      </c>
      <c r="O1091">
        <v>0</v>
      </c>
      <c r="P1091">
        <v>0</v>
      </c>
      <c r="Q1091">
        <f t="shared" ref="Q1091:Q1154" si="18">SUM(E1091:P1091)</f>
        <v>20.93</v>
      </c>
    </row>
    <row r="1092" spans="1:17" x14ac:dyDescent="0.25">
      <c r="A1092">
        <v>28</v>
      </c>
      <c r="B1092" t="s">
        <v>278</v>
      </c>
      <c r="C1092" t="s">
        <v>27</v>
      </c>
      <c r="D1092" t="s">
        <v>743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30.87</v>
      </c>
      <c r="N1092">
        <v>62.79</v>
      </c>
      <c r="O1092">
        <v>0</v>
      </c>
      <c r="P1092">
        <v>0</v>
      </c>
      <c r="Q1092">
        <f t="shared" si="18"/>
        <v>93.66</v>
      </c>
    </row>
    <row r="1093" spans="1:17" x14ac:dyDescent="0.25">
      <c r="A1093">
        <v>28</v>
      </c>
      <c r="B1093" t="s">
        <v>278</v>
      </c>
      <c r="C1093" t="s">
        <v>27</v>
      </c>
      <c r="D1093" t="s">
        <v>749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56.62</v>
      </c>
      <c r="O1093">
        <v>0</v>
      </c>
      <c r="P1093">
        <v>0</v>
      </c>
      <c r="Q1093">
        <f t="shared" si="18"/>
        <v>56.62</v>
      </c>
    </row>
    <row r="1094" spans="1:17" x14ac:dyDescent="0.25">
      <c r="A1094">
        <v>28</v>
      </c>
      <c r="B1094" t="s">
        <v>278</v>
      </c>
      <c r="C1094" t="s">
        <v>27</v>
      </c>
      <c r="D1094" t="s">
        <v>186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f t="shared" si="18"/>
        <v>0</v>
      </c>
    </row>
    <row r="1095" spans="1:17" x14ac:dyDescent="0.25">
      <c r="A1095">
        <v>28</v>
      </c>
      <c r="B1095" t="s">
        <v>278</v>
      </c>
      <c r="C1095" t="s">
        <v>27</v>
      </c>
      <c r="D1095" t="s">
        <v>28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30.87</v>
      </c>
      <c r="N1095">
        <v>0</v>
      </c>
      <c r="O1095">
        <v>0</v>
      </c>
      <c r="P1095">
        <v>0</v>
      </c>
      <c r="Q1095">
        <f t="shared" si="18"/>
        <v>30.87</v>
      </c>
    </row>
    <row r="1096" spans="1:17" x14ac:dyDescent="0.25">
      <c r="A1096">
        <v>28</v>
      </c>
      <c r="B1096" t="s">
        <v>278</v>
      </c>
      <c r="C1096" t="s">
        <v>64</v>
      </c>
      <c r="D1096" t="s">
        <v>155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46.49</v>
      </c>
      <c r="M1096">
        <v>0</v>
      </c>
      <c r="N1096">
        <v>0</v>
      </c>
      <c r="O1096">
        <v>0</v>
      </c>
      <c r="P1096">
        <v>0</v>
      </c>
      <c r="Q1096">
        <f t="shared" si="18"/>
        <v>46.49</v>
      </c>
    </row>
    <row r="1097" spans="1:17" x14ac:dyDescent="0.25">
      <c r="A1097">
        <v>28</v>
      </c>
      <c r="B1097" t="s">
        <v>278</v>
      </c>
      <c r="C1097" t="s">
        <v>21</v>
      </c>
      <c r="D1097" t="s">
        <v>187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25.08</v>
      </c>
      <c r="Q1097">
        <f t="shared" si="18"/>
        <v>25.08</v>
      </c>
    </row>
    <row r="1098" spans="1:17" x14ac:dyDescent="0.25">
      <c r="A1098">
        <v>28</v>
      </c>
      <c r="B1098" t="s">
        <v>278</v>
      </c>
      <c r="C1098" t="s">
        <v>21</v>
      </c>
      <c r="D1098" t="s">
        <v>173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23.84</v>
      </c>
      <c r="P1098">
        <v>0</v>
      </c>
      <c r="Q1098">
        <f t="shared" si="18"/>
        <v>23.84</v>
      </c>
    </row>
    <row r="1099" spans="1:17" x14ac:dyDescent="0.25">
      <c r="A1099">
        <v>28</v>
      </c>
      <c r="B1099" t="s">
        <v>278</v>
      </c>
      <c r="C1099" t="s">
        <v>14</v>
      </c>
      <c r="D1099" t="s">
        <v>180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43.98</v>
      </c>
      <c r="M1099">
        <v>0</v>
      </c>
      <c r="N1099">
        <v>0</v>
      </c>
      <c r="O1099">
        <v>0</v>
      </c>
      <c r="P1099">
        <v>0</v>
      </c>
      <c r="Q1099">
        <f t="shared" si="18"/>
        <v>43.98</v>
      </c>
    </row>
    <row r="1100" spans="1:17" x14ac:dyDescent="0.25">
      <c r="A1100">
        <v>28</v>
      </c>
      <c r="B1100" t="s">
        <v>278</v>
      </c>
      <c r="C1100" t="s">
        <v>14</v>
      </c>
      <c r="D1100" t="s">
        <v>101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81.790000000000006</v>
      </c>
      <c r="P1100">
        <v>0</v>
      </c>
      <c r="Q1100">
        <f t="shared" si="18"/>
        <v>81.790000000000006</v>
      </c>
    </row>
    <row r="1101" spans="1:17" x14ac:dyDescent="0.25">
      <c r="A1101">
        <v>28</v>
      </c>
      <c r="B1101" t="s">
        <v>278</v>
      </c>
      <c r="C1101" t="s">
        <v>14</v>
      </c>
      <c r="D1101" t="s">
        <v>167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21.19</v>
      </c>
      <c r="P1101">
        <v>0</v>
      </c>
      <c r="Q1101">
        <f t="shared" si="18"/>
        <v>21.19</v>
      </c>
    </row>
    <row r="1102" spans="1:17" x14ac:dyDescent="0.25">
      <c r="A1102">
        <v>28</v>
      </c>
      <c r="B1102" t="s">
        <v>278</v>
      </c>
      <c r="C1102" t="s">
        <v>14</v>
      </c>
      <c r="D1102" t="s">
        <v>764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101.88</v>
      </c>
      <c r="N1102">
        <v>0</v>
      </c>
      <c r="O1102">
        <v>0</v>
      </c>
      <c r="P1102">
        <v>0</v>
      </c>
      <c r="Q1102">
        <f t="shared" si="18"/>
        <v>101.88</v>
      </c>
    </row>
    <row r="1103" spans="1:17" x14ac:dyDescent="0.25">
      <c r="A1103">
        <v>28</v>
      </c>
      <c r="B1103" t="s">
        <v>278</v>
      </c>
      <c r="C1103" t="s">
        <v>14</v>
      </c>
      <c r="D1103" t="s">
        <v>94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25.72</v>
      </c>
      <c r="N1103">
        <v>0</v>
      </c>
      <c r="O1103">
        <v>0</v>
      </c>
      <c r="P1103">
        <v>0</v>
      </c>
      <c r="Q1103">
        <f t="shared" si="18"/>
        <v>25.72</v>
      </c>
    </row>
    <row r="1104" spans="1:17" x14ac:dyDescent="0.25">
      <c r="A1104">
        <v>28</v>
      </c>
      <c r="B1104" t="s">
        <v>278</v>
      </c>
      <c r="C1104" t="s">
        <v>14</v>
      </c>
      <c r="D1104" t="s">
        <v>731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30.87</v>
      </c>
      <c r="N1104">
        <v>0</v>
      </c>
      <c r="O1104">
        <v>0</v>
      </c>
      <c r="P1104">
        <v>0</v>
      </c>
      <c r="Q1104">
        <f t="shared" si="18"/>
        <v>30.87</v>
      </c>
    </row>
    <row r="1105" spans="1:17" x14ac:dyDescent="0.25">
      <c r="A1105">
        <v>28</v>
      </c>
      <c r="B1105" t="s">
        <v>278</v>
      </c>
      <c r="C1105" t="s">
        <v>14</v>
      </c>
      <c r="D1105" t="s">
        <v>31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24.7</v>
      </c>
      <c r="N1105">
        <v>0</v>
      </c>
      <c r="O1105">
        <v>0</v>
      </c>
      <c r="P1105">
        <v>0</v>
      </c>
      <c r="Q1105">
        <f t="shared" si="18"/>
        <v>24.7</v>
      </c>
    </row>
    <row r="1106" spans="1:17" x14ac:dyDescent="0.25">
      <c r="A1106">
        <v>28</v>
      </c>
      <c r="B1106" t="s">
        <v>279</v>
      </c>
      <c r="C1106" t="s">
        <v>14</v>
      </c>
      <c r="D1106" t="s">
        <v>94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13.24</v>
      </c>
      <c r="P1106">
        <v>0</v>
      </c>
      <c r="Q1106">
        <f t="shared" si="18"/>
        <v>13.24</v>
      </c>
    </row>
    <row r="1107" spans="1:17" x14ac:dyDescent="0.25">
      <c r="A1107">
        <v>28</v>
      </c>
      <c r="B1107" t="s">
        <v>279</v>
      </c>
      <c r="C1107" t="s">
        <v>14</v>
      </c>
      <c r="D1107" t="s">
        <v>31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20.93</v>
      </c>
      <c r="O1107">
        <v>0</v>
      </c>
      <c r="P1107">
        <v>0</v>
      </c>
      <c r="Q1107">
        <f t="shared" si="18"/>
        <v>20.93</v>
      </c>
    </row>
    <row r="1108" spans="1:17" x14ac:dyDescent="0.25">
      <c r="A1108">
        <v>28</v>
      </c>
      <c r="B1108" t="s">
        <v>280</v>
      </c>
      <c r="C1108" t="s">
        <v>21</v>
      </c>
      <c r="D1108" t="s">
        <v>214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10.29</v>
      </c>
      <c r="N1108">
        <v>0</v>
      </c>
      <c r="O1108">
        <v>0</v>
      </c>
      <c r="P1108">
        <v>0</v>
      </c>
      <c r="Q1108">
        <f t="shared" si="18"/>
        <v>10.29</v>
      </c>
    </row>
    <row r="1109" spans="1:17" x14ac:dyDescent="0.25">
      <c r="A1109">
        <v>28</v>
      </c>
      <c r="B1109" t="s">
        <v>280</v>
      </c>
      <c r="C1109" t="s">
        <v>21</v>
      </c>
      <c r="D1109" t="s">
        <v>187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8.58</v>
      </c>
      <c r="N1109">
        <v>0</v>
      </c>
      <c r="O1109">
        <v>0</v>
      </c>
      <c r="P1109">
        <v>0</v>
      </c>
      <c r="Q1109">
        <f t="shared" si="18"/>
        <v>8.58</v>
      </c>
    </row>
    <row r="1110" spans="1:17" x14ac:dyDescent="0.25">
      <c r="A1110">
        <v>28</v>
      </c>
      <c r="B1110" t="s">
        <v>280</v>
      </c>
      <c r="C1110" t="s">
        <v>21</v>
      </c>
      <c r="D1110" t="s">
        <v>199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7.36</v>
      </c>
      <c r="P1110">
        <v>0</v>
      </c>
      <c r="Q1110">
        <f t="shared" si="18"/>
        <v>7.36</v>
      </c>
    </row>
    <row r="1111" spans="1:17" x14ac:dyDescent="0.25">
      <c r="A1111">
        <v>28</v>
      </c>
      <c r="B1111" t="s">
        <v>280</v>
      </c>
      <c r="C1111" t="s">
        <v>14</v>
      </c>
      <c r="D1111" t="s">
        <v>707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17.66</v>
      </c>
      <c r="P1111">
        <v>0</v>
      </c>
      <c r="Q1111">
        <f t="shared" si="18"/>
        <v>17.66</v>
      </c>
    </row>
    <row r="1112" spans="1:17" x14ac:dyDescent="0.25">
      <c r="A1112">
        <v>28</v>
      </c>
      <c r="B1112" t="s">
        <v>280</v>
      </c>
      <c r="C1112" t="s">
        <v>14</v>
      </c>
      <c r="D1112" t="s">
        <v>29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8.83</v>
      </c>
      <c r="P1112">
        <v>0</v>
      </c>
      <c r="Q1112">
        <f t="shared" si="18"/>
        <v>8.83</v>
      </c>
    </row>
    <row r="1113" spans="1:17" x14ac:dyDescent="0.25">
      <c r="A1113">
        <v>28</v>
      </c>
      <c r="B1113" t="s">
        <v>280</v>
      </c>
      <c r="C1113" t="s">
        <v>14</v>
      </c>
      <c r="D1113" t="s">
        <v>94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20.93</v>
      </c>
      <c r="O1113">
        <v>0</v>
      </c>
      <c r="P1113">
        <v>0</v>
      </c>
      <c r="Q1113">
        <f t="shared" si="18"/>
        <v>20.93</v>
      </c>
    </row>
    <row r="1114" spans="1:17" x14ac:dyDescent="0.25">
      <c r="A1114">
        <v>28</v>
      </c>
      <c r="B1114" t="s">
        <v>280</v>
      </c>
      <c r="C1114" t="s">
        <v>14</v>
      </c>
      <c r="D1114" t="s">
        <v>31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54.42</v>
      </c>
      <c r="O1114">
        <v>17.66</v>
      </c>
      <c r="P1114">
        <v>0</v>
      </c>
      <c r="Q1114">
        <f t="shared" si="18"/>
        <v>72.08</v>
      </c>
    </row>
    <row r="1115" spans="1:17" x14ac:dyDescent="0.25">
      <c r="A1115">
        <v>28</v>
      </c>
      <c r="B1115" t="s">
        <v>281</v>
      </c>
      <c r="C1115" t="s">
        <v>27</v>
      </c>
      <c r="D1115" t="s">
        <v>749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56.62</v>
      </c>
      <c r="O1115">
        <v>0</v>
      </c>
      <c r="P1115">
        <v>0</v>
      </c>
      <c r="Q1115">
        <f t="shared" si="18"/>
        <v>56.62</v>
      </c>
    </row>
    <row r="1116" spans="1:17" x14ac:dyDescent="0.25">
      <c r="A1116">
        <v>28</v>
      </c>
      <c r="B1116" t="s">
        <v>281</v>
      </c>
      <c r="C1116" t="s">
        <v>27</v>
      </c>
      <c r="D1116" t="s">
        <v>186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f t="shared" si="18"/>
        <v>0</v>
      </c>
    </row>
    <row r="1117" spans="1:17" x14ac:dyDescent="0.25">
      <c r="A1117">
        <v>28</v>
      </c>
      <c r="B1117" t="s">
        <v>281</v>
      </c>
      <c r="C1117" t="s">
        <v>27</v>
      </c>
      <c r="D1117" t="s">
        <v>28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30.87</v>
      </c>
      <c r="N1117">
        <v>0</v>
      </c>
      <c r="O1117">
        <v>0</v>
      </c>
      <c r="P1117">
        <v>0</v>
      </c>
      <c r="Q1117">
        <f t="shared" si="18"/>
        <v>30.87</v>
      </c>
    </row>
    <row r="1118" spans="1:17" x14ac:dyDescent="0.25">
      <c r="A1118">
        <v>28</v>
      </c>
      <c r="B1118" t="s">
        <v>281</v>
      </c>
      <c r="C1118" t="s">
        <v>64</v>
      </c>
      <c r="D1118" t="s">
        <v>155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46.49</v>
      </c>
      <c r="M1118">
        <v>0</v>
      </c>
      <c r="N1118">
        <v>0</v>
      </c>
      <c r="O1118">
        <v>0</v>
      </c>
      <c r="P1118">
        <v>0</v>
      </c>
      <c r="Q1118">
        <f t="shared" si="18"/>
        <v>46.49</v>
      </c>
    </row>
    <row r="1119" spans="1:17" x14ac:dyDescent="0.25">
      <c r="A1119">
        <v>28</v>
      </c>
      <c r="B1119" t="s">
        <v>281</v>
      </c>
      <c r="C1119" t="s">
        <v>21</v>
      </c>
      <c r="D1119" t="s">
        <v>88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f t="shared" si="18"/>
        <v>0</v>
      </c>
    </row>
    <row r="1120" spans="1:17" x14ac:dyDescent="0.25">
      <c r="A1120">
        <v>28</v>
      </c>
      <c r="B1120" t="s">
        <v>281</v>
      </c>
      <c r="C1120" t="s">
        <v>21</v>
      </c>
      <c r="D1120" t="s">
        <v>282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62.29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f t="shared" si="18"/>
        <v>62.29</v>
      </c>
    </row>
    <row r="1121" spans="1:17" x14ac:dyDescent="0.25">
      <c r="A1121">
        <v>28</v>
      </c>
      <c r="B1121" t="s">
        <v>281</v>
      </c>
      <c r="C1121" t="s">
        <v>21</v>
      </c>
      <c r="D1121" t="s">
        <v>187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62.79</v>
      </c>
      <c r="O1121">
        <v>0</v>
      </c>
      <c r="P1121">
        <v>0</v>
      </c>
      <c r="Q1121">
        <f t="shared" si="18"/>
        <v>62.79</v>
      </c>
    </row>
    <row r="1122" spans="1:17" x14ac:dyDescent="0.25">
      <c r="A1122">
        <v>28</v>
      </c>
      <c r="B1122" t="s">
        <v>281</v>
      </c>
      <c r="C1122" t="s">
        <v>21</v>
      </c>
      <c r="D1122" t="s">
        <v>173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23.84</v>
      </c>
      <c r="P1122">
        <v>0</v>
      </c>
      <c r="Q1122">
        <f t="shared" si="18"/>
        <v>23.84</v>
      </c>
    </row>
    <row r="1123" spans="1:17" x14ac:dyDescent="0.25">
      <c r="A1123">
        <v>28</v>
      </c>
      <c r="B1123" t="s">
        <v>281</v>
      </c>
      <c r="C1123" t="s">
        <v>14</v>
      </c>
      <c r="D1123" t="s">
        <v>180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43.98</v>
      </c>
      <c r="M1123">
        <v>0</v>
      </c>
      <c r="N1123">
        <v>0</v>
      </c>
      <c r="O1123">
        <v>0</v>
      </c>
      <c r="P1123">
        <v>0</v>
      </c>
      <c r="Q1123">
        <f t="shared" si="18"/>
        <v>43.98</v>
      </c>
    </row>
    <row r="1124" spans="1:17" x14ac:dyDescent="0.25">
      <c r="A1124">
        <v>28</v>
      </c>
      <c r="B1124" t="s">
        <v>281</v>
      </c>
      <c r="C1124" t="s">
        <v>14</v>
      </c>
      <c r="D1124" t="s">
        <v>101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84.76</v>
      </c>
      <c r="P1124">
        <v>24.08</v>
      </c>
      <c r="Q1124">
        <f t="shared" si="18"/>
        <v>108.84</v>
      </c>
    </row>
    <row r="1125" spans="1:17" x14ac:dyDescent="0.25">
      <c r="A1125">
        <v>28</v>
      </c>
      <c r="B1125" t="s">
        <v>281</v>
      </c>
      <c r="C1125" t="s">
        <v>14</v>
      </c>
      <c r="D1125" t="s">
        <v>707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49.84</v>
      </c>
      <c r="L1125">
        <v>43.98</v>
      </c>
      <c r="M1125">
        <v>0</v>
      </c>
      <c r="N1125">
        <v>0</v>
      </c>
      <c r="O1125">
        <v>0</v>
      </c>
      <c r="P1125">
        <v>0</v>
      </c>
      <c r="Q1125">
        <f t="shared" si="18"/>
        <v>93.82</v>
      </c>
    </row>
    <row r="1126" spans="1:17" x14ac:dyDescent="0.25">
      <c r="A1126">
        <v>28</v>
      </c>
      <c r="B1126" t="s">
        <v>281</v>
      </c>
      <c r="C1126" t="s">
        <v>14</v>
      </c>
      <c r="D1126" t="s">
        <v>167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21.19</v>
      </c>
      <c r="P1126">
        <v>0</v>
      </c>
      <c r="Q1126">
        <f t="shared" si="18"/>
        <v>21.19</v>
      </c>
    </row>
    <row r="1127" spans="1:17" x14ac:dyDescent="0.25">
      <c r="A1127">
        <v>28</v>
      </c>
      <c r="B1127" t="s">
        <v>281</v>
      </c>
      <c r="C1127" t="s">
        <v>14</v>
      </c>
      <c r="D1127" t="s">
        <v>764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43.98</v>
      </c>
      <c r="M1127">
        <v>0</v>
      </c>
      <c r="N1127">
        <v>0</v>
      </c>
      <c r="O1127">
        <v>0</v>
      </c>
      <c r="P1127">
        <v>0</v>
      </c>
      <c r="Q1127">
        <f t="shared" si="18"/>
        <v>43.98</v>
      </c>
    </row>
    <row r="1128" spans="1:17" x14ac:dyDescent="0.25">
      <c r="A1128">
        <v>28</v>
      </c>
      <c r="B1128" t="s">
        <v>281</v>
      </c>
      <c r="C1128" t="s">
        <v>14</v>
      </c>
      <c r="D1128" t="s">
        <v>29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43.98</v>
      </c>
      <c r="M1128">
        <v>0</v>
      </c>
      <c r="N1128">
        <v>0</v>
      </c>
      <c r="O1128">
        <v>0</v>
      </c>
      <c r="P1128">
        <v>0</v>
      </c>
      <c r="Q1128">
        <f t="shared" si="18"/>
        <v>43.98</v>
      </c>
    </row>
    <row r="1129" spans="1:17" x14ac:dyDescent="0.25">
      <c r="A1129">
        <v>28</v>
      </c>
      <c r="B1129" t="s">
        <v>281</v>
      </c>
      <c r="C1129" t="s">
        <v>14</v>
      </c>
      <c r="D1129" t="s">
        <v>731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30.87</v>
      </c>
      <c r="N1129">
        <v>0</v>
      </c>
      <c r="O1129">
        <v>0</v>
      </c>
      <c r="P1129">
        <v>0</v>
      </c>
      <c r="Q1129">
        <f t="shared" si="18"/>
        <v>30.87</v>
      </c>
    </row>
    <row r="1130" spans="1:17" x14ac:dyDescent="0.25">
      <c r="A1130">
        <v>28</v>
      </c>
      <c r="B1130" t="s">
        <v>283</v>
      </c>
      <c r="C1130" t="s">
        <v>14</v>
      </c>
      <c r="D1130" t="s">
        <v>94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13.24</v>
      </c>
      <c r="P1130">
        <v>0</v>
      </c>
      <c r="Q1130">
        <f t="shared" si="18"/>
        <v>13.24</v>
      </c>
    </row>
    <row r="1131" spans="1:17" x14ac:dyDescent="0.25">
      <c r="A1131">
        <v>28</v>
      </c>
      <c r="B1131" t="s">
        <v>283</v>
      </c>
      <c r="C1131" t="s">
        <v>14</v>
      </c>
      <c r="D1131" t="s">
        <v>31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20.93</v>
      </c>
      <c r="O1131">
        <v>0</v>
      </c>
      <c r="P1131">
        <v>16.059999999999999</v>
      </c>
      <c r="Q1131">
        <f t="shared" si="18"/>
        <v>36.989999999999995</v>
      </c>
    </row>
    <row r="1132" spans="1:17" x14ac:dyDescent="0.25">
      <c r="A1132">
        <v>28</v>
      </c>
      <c r="B1132" t="s">
        <v>284</v>
      </c>
      <c r="C1132" t="s">
        <v>21</v>
      </c>
      <c r="D1132" t="s">
        <v>187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8.58</v>
      </c>
      <c r="N1132">
        <v>0</v>
      </c>
      <c r="O1132">
        <v>0</v>
      </c>
      <c r="P1132">
        <v>0</v>
      </c>
      <c r="Q1132">
        <f t="shared" si="18"/>
        <v>8.58</v>
      </c>
    </row>
    <row r="1133" spans="1:17" x14ac:dyDescent="0.25">
      <c r="A1133">
        <v>28</v>
      </c>
      <c r="B1133" t="s">
        <v>284</v>
      </c>
      <c r="C1133" t="s">
        <v>21</v>
      </c>
      <c r="D1133" t="s">
        <v>199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7.36</v>
      </c>
      <c r="P1133">
        <v>0</v>
      </c>
      <c r="Q1133">
        <f t="shared" si="18"/>
        <v>7.36</v>
      </c>
    </row>
    <row r="1134" spans="1:17" x14ac:dyDescent="0.25">
      <c r="A1134">
        <v>28</v>
      </c>
      <c r="B1134" t="s">
        <v>284</v>
      </c>
      <c r="C1134" t="s">
        <v>14</v>
      </c>
      <c r="D1134" t="s">
        <v>29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8.83</v>
      </c>
      <c r="P1134">
        <v>0</v>
      </c>
      <c r="Q1134">
        <f t="shared" si="18"/>
        <v>8.83</v>
      </c>
    </row>
    <row r="1135" spans="1:17" x14ac:dyDescent="0.25">
      <c r="A1135">
        <v>28</v>
      </c>
      <c r="B1135" t="s">
        <v>285</v>
      </c>
      <c r="C1135" t="s">
        <v>27</v>
      </c>
      <c r="D1135" t="s">
        <v>186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f t="shared" si="18"/>
        <v>0</v>
      </c>
    </row>
    <row r="1136" spans="1:17" x14ac:dyDescent="0.25">
      <c r="A1136">
        <v>28</v>
      </c>
      <c r="B1136" t="s">
        <v>285</v>
      </c>
      <c r="C1136" t="s">
        <v>27</v>
      </c>
      <c r="D1136" t="s">
        <v>28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26.49</v>
      </c>
      <c r="P1136">
        <v>0</v>
      </c>
      <c r="Q1136">
        <f t="shared" si="18"/>
        <v>26.49</v>
      </c>
    </row>
    <row r="1137" spans="1:17" x14ac:dyDescent="0.25">
      <c r="A1137">
        <v>28</v>
      </c>
      <c r="B1137" t="s">
        <v>285</v>
      </c>
      <c r="C1137" t="s">
        <v>64</v>
      </c>
      <c r="D1137" t="s">
        <v>155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46.49</v>
      </c>
      <c r="M1137">
        <v>0</v>
      </c>
      <c r="N1137">
        <v>0</v>
      </c>
      <c r="O1137">
        <v>0</v>
      </c>
      <c r="P1137">
        <v>0</v>
      </c>
      <c r="Q1137">
        <f t="shared" si="18"/>
        <v>46.49</v>
      </c>
    </row>
    <row r="1138" spans="1:17" x14ac:dyDescent="0.25">
      <c r="A1138">
        <v>28</v>
      </c>
      <c r="B1138" t="s">
        <v>285</v>
      </c>
      <c r="C1138" t="s">
        <v>21</v>
      </c>
      <c r="D1138" t="s">
        <v>88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f t="shared" si="18"/>
        <v>0</v>
      </c>
    </row>
    <row r="1139" spans="1:17" x14ac:dyDescent="0.25">
      <c r="A1139">
        <v>28</v>
      </c>
      <c r="B1139" t="s">
        <v>285</v>
      </c>
      <c r="C1139" t="s">
        <v>21</v>
      </c>
      <c r="D1139" t="s">
        <v>282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62.29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f t="shared" si="18"/>
        <v>62.29</v>
      </c>
    </row>
    <row r="1140" spans="1:17" x14ac:dyDescent="0.25">
      <c r="A1140">
        <v>28</v>
      </c>
      <c r="B1140" t="s">
        <v>285</v>
      </c>
      <c r="C1140" t="s">
        <v>21</v>
      </c>
      <c r="D1140" t="s">
        <v>107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51.89</v>
      </c>
      <c r="L1140">
        <v>0</v>
      </c>
      <c r="M1140">
        <v>25.72</v>
      </c>
      <c r="N1140">
        <v>0</v>
      </c>
      <c r="O1140">
        <v>0</v>
      </c>
      <c r="P1140">
        <v>0</v>
      </c>
      <c r="Q1140">
        <f t="shared" si="18"/>
        <v>77.61</v>
      </c>
    </row>
    <row r="1141" spans="1:17" x14ac:dyDescent="0.25">
      <c r="A1141">
        <v>28</v>
      </c>
      <c r="B1141" t="s">
        <v>285</v>
      </c>
      <c r="C1141" t="s">
        <v>21</v>
      </c>
      <c r="D1141" t="s">
        <v>187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62.79</v>
      </c>
      <c r="O1141">
        <v>0</v>
      </c>
      <c r="P1141">
        <v>0</v>
      </c>
      <c r="Q1141">
        <f t="shared" si="18"/>
        <v>62.79</v>
      </c>
    </row>
    <row r="1142" spans="1:17" x14ac:dyDescent="0.25">
      <c r="A1142">
        <v>28</v>
      </c>
      <c r="B1142" t="s">
        <v>285</v>
      </c>
      <c r="C1142" t="s">
        <v>21</v>
      </c>
      <c r="D1142" t="s">
        <v>173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23.84</v>
      </c>
      <c r="P1142">
        <v>0</v>
      </c>
      <c r="Q1142">
        <f t="shared" si="18"/>
        <v>23.84</v>
      </c>
    </row>
    <row r="1143" spans="1:17" x14ac:dyDescent="0.25">
      <c r="A1143">
        <v>28</v>
      </c>
      <c r="B1143" t="s">
        <v>285</v>
      </c>
      <c r="C1143" t="s">
        <v>14</v>
      </c>
      <c r="D1143" t="s">
        <v>180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43.98</v>
      </c>
      <c r="M1143">
        <v>0</v>
      </c>
      <c r="N1143">
        <v>0</v>
      </c>
      <c r="O1143">
        <v>0</v>
      </c>
      <c r="P1143">
        <v>0</v>
      </c>
      <c r="Q1143">
        <f t="shared" si="18"/>
        <v>43.98</v>
      </c>
    </row>
    <row r="1144" spans="1:17" x14ac:dyDescent="0.25">
      <c r="A1144">
        <v>28</v>
      </c>
      <c r="B1144" t="s">
        <v>285</v>
      </c>
      <c r="C1144" t="s">
        <v>14</v>
      </c>
      <c r="D1144" t="s">
        <v>101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84.76</v>
      </c>
      <c r="P1144">
        <v>0</v>
      </c>
      <c r="Q1144">
        <f t="shared" si="18"/>
        <v>84.76</v>
      </c>
    </row>
    <row r="1145" spans="1:17" x14ac:dyDescent="0.25">
      <c r="A1145">
        <v>28</v>
      </c>
      <c r="B1145" t="s">
        <v>285</v>
      </c>
      <c r="C1145" t="s">
        <v>14</v>
      </c>
      <c r="D1145" t="s">
        <v>764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43.98</v>
      </c>
      <c r="M1145">
        <v>52.48</v>
      </c>
      <c r="N1145">
        <v>150.69</v>
      </c>
      <c r="O1145">
        <v>21.19</v>
      </c>
      <c r="P1145">
        <v>150.52000000000001</v>
      </c>
      <c r="Q1145">
        <f t="shared" si="18"/>
        <v>418.86</v>
      </c>
    </row>
    <row r="1146" spans="1:17" x14ac:dyDescent="0.25">
      <c r="A1146">
        <v>28</v>
      </c>
      <c r="B1146" t="s">
        <v>285</v>
      </c>
      <c r="C1146" t="s">
        <v>14</v>
      </c>
      <c r="D1146" t="s">
        <v>731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30.87</v>
      </c>
      <c r="N1146">
        <v>0</v>
      </c>
      <c r="O1146">
        <v>0</v>
      </c>
      <c r="P1146">
        <v>0</v>
      </c>
      <c r="Q1146">
        <f t="shared" si="18"/>
        <v>30.87</v>
      </c>
    </row>
    <row r="1147" spans="1:17" x14ac:dyDescent="0.25">
      <c r="A1147">
        <v>28</v>
      </c>
      <c r="B1147" t="s">
        <v>285</v>
      </c>
      <c r="C1147" t="s">
        <v>14</v>
      </c>
      <c r="D1147" t="s">
        <v>31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24.7</v>
      </c>
      <c r="N1147">
        <v>50.23</v>
      </c>
      <c r="O1147">
        <v>0</v>
      </c>
      <c r="P1147">
        <v>0</v>
      </c>
      <c r="Q1147">
        <f t="shared" si="18"/>
        <v>74.929999999999993</v>
      </c>
    </row>
    <row r="1148" spans="1:17" x14ac:dyDescent="0.25">
      <c r="A1148">
        <v>28</v>
      </c>
      <c r="B1148" t="s">
        <v>286</v>
      </c>
      <c r="C1148" t="s">
        <v>14</v>
      </c>
      <c r="D1148" t="s">
        <v>31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16.059999999999999</v>
      </c>
      <c r="Q1148">
        <f t="shared" si="18"/>
        <v>16.059999999999999</v>
      </c>
    </row>
    <row r="1149" spans="1:17" x14ac:dyDescent="0.25">
      <c r="A1149">
        <v>28</v>
      </c>
      <c r="B1149" t="s">
        <v>287</v>
      </c>
      <c r="C1149" t="s">
        <v>21</v>
      </c>
      <c r="D1149" t="s">
        <v>187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8.58</v>
      </c>
      <c r="N1149">
        <v>0</v>
      </c>
      <c r="O1149">
        <v>0</v>
      </c>
      <c r="P1149">
        <v>0</v>
      </c>
      <c r="Q1149">
        <f t="shared" si="18"/>
        <v>8.58</v>
      </c>
    </row>
    <row r="1150" spans="1:17" x14ac:dyDescent="0.25">
      <c r="A1150">
        <v>28</v>
      </c>
      <c r="B1150" t="s">
        <v>287</v>
      </c>
      <c r="C1150" t="s">
        <v>21</v>
      </c>
      <c r="D1150" t="s">
        <v>199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7.36</v>
      </c>
      <c r="P1150">
        <v>0</v>
      </c>
      <c r="Q1150">
        <f t="shared" si="18"/>
        <v>7.36</v>
      </c>
    </row>
    <row r="1151" spans="1:17" x14ac:dyDescent="0.25">
      <c r="A1151">
        <v>28</v>
      </c>
      <c r="B1151" t="s">
        <v>287</v>
      </c>
      <c r="C1151" t="s">
        <v>14</v>
      </c>
      <c r="D1151" t="s">
        <v>29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8.83</v>
      </c>
      <c r="P1151">
        <v>0</v>
      </c>
      <c r="Q1151">
        <f t="shared" si="18"/>
        <v>8.83</v>
      </c>
    </row>
    <row r="1152" spans="1:17" x14ac:dyDescent="0.25">
      <c r="A1152">
        <v>28</v>
      </c>
      <c r="B1152" t="s">
        <v>287</v>
      </c>
      <c r="C1152" t="s">
        <v>14</v>
      </c>
      <c r="D1152" t="s">
        <v>94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20.93</v>
      </c>
      <c r="O1152">
        <v>0</v>
      </c>
      <c r="P1152">
        <v>0</v>
      </c>
      <c r="Q1152">
        <f t="shared" si="18"/>
        <v>20.93</v>
      </c>
    </row>
    <row r="1153" spans="1:17" x14ac:dyDescent="0.25">
      <c r="A1153">
        <v>28</v>
      </c>
      <c r="B1153" t="s">
        <v>287</v>
      </c>
      <c r="C1153" t="s">
        <v>14</v>
      </c>
      <c r="D1153" t="s">
        <v>31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41.86</v>
      </c>
      <c r="O1153">
        <v>0</v>
      </c>
      <c r="P1153">
        <v>0</v>
      </c>
      <c r="Q1153">
        <f t="shared" si="18"/>
        <v>41.86</v>
      </c>
    </row>
    <row r="1154" spans="1:17" x14ac:dyDescent="0.25">
      <c r="A1154">
        <v>28</v>
      </c>
      <c r="B1154" t="s">
        <v>288</v>
      </c>
      <c r="C1154" t="s">
        <v>27</v>
      </c>
      <c r="D1154" t="s">
        <v>186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f t="shared" si="18"/>
        <v>0</v>
      </c>
    </row>
    <row r="1155" spans="1:17" x14ac:dyDescent="0.25">
      <c r="A1155">
        <v>28</v>
      </c>
      <c r="B1155" t="s">
        <v>288</v>
      </c>
      <c r="C1155" t="s">
        <v>64</v>
      </c>
      <c r="D1155" t="s">
        <v>155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46.49</v>
      </c>
      <c r="M1155">
        <v>0</v>
      </c>
      <c r="N1155">
        <v>0</v>
      </c>
      <c r="O1155">
        <v>0</v>
      </c>
      <c r="P1155">
        <v>0</v>
      </c>
      <c r="Q1155">
        <f t="shared" ref="Q1155:Q1218" si="19">SUM(E1155:P1155)</f>
        <v>46.49</v>
      </c>
    </row>
    <row r="1156" spans="1:17" x14ac:dyDescent="0.25">
      <c r="A1156">
        <v>28</v>
      </c>
      <c r="B1156" t="s">
        <v>288</v>
      </c>
      <c r="C1156" t="s">
        <v>21</v>
      </c>
      <c r="D1156" t="s">
        <v>88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f t="shared" si="19"/>
        <v>0</v>
      </c>
    </row>
    <row r="1157" spans="1:17" x14ac:dyDescent="0.25">
      <c r="A1157">
        <v>28</v>
      </c>
      <c r="B1157" t="s">
        <v>288</v>
      </c>
      <c r="C1157" t="s">
        <v>21</v>
      </c>
      <c r="D1157" t="s">
        <v>107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51.89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f t="shared" si="19"/>
        <v>51.89</v>
      </c>
    </row>
    <row r="1158" spans="1:17" x14ac:dyDescent="0.25">
      <c r="A1158">
        <v>28</v>
      </c>
      <c r="B1158" t="s">
        <v>288</v>
      </c>
      <c r="C1158" t="s">
        <v>21</v>
      </c>
      <c r="D1158" t="s">
        <v>187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62.79</v>
      </c>
      <c r="O1158">
        <v>0</v>
      </c>
      <c r="P1158">
        <v>0</v>
      </c>
      <c r="Q1158">
        <f t="shared" si="19"/>
        <v>62.79</v>
      </c>
    </row>
    <row r="1159" spans="1:17" x14ac:dyDescent="0.25">
      <c r="A1159">
        <v>28</v>
      </c>
      <c r="B1159" t="s">
        <v>288</v>
      </c>
      <c r="C1159" t="s">
        <v>21</v>
      </c>
      <c r="D1159" t="s">
        <v>173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23.84</v>
      </c>
      <c r="P1159">
        <v>0</v>
      </c>
      <c r="Q1159">
        <f t="shared" si="19"/>
        <v>23.84</v>
      </c>
    </row>
    <row r="1160" spans="1:17" x14ac:dyDescent="0.25">
      <c r="A1160">
        <v>28</v>
      </c>
      <c r="B1160" t="s">
        <v>288</v>
      </c>
      <c r="C1160" t="s">
        <v>14</v>
      </c>
      <c r="D1160" t="s">
        <v>180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43.98</v>
      </c>
      <c r="M1160">
        <v>0</v>
      </c>
      <c r="N1160">
        <v>0</v>
      </c>
      <c r="O1160">
        <v>0</v>
      </c>
      <c r="P1160">
        <v>0</v>
      </c>
      <c r="Q1160">
        <f t="shared" si="19"/>
        <v>43.98</v>
      </c>
    </row>
    <row r="1161" spans="1:17" x14ac:dyDescent="0.25">
      <c r="A1161">
        <v>28</v>
      </c>
      <c r="B1161" t="s">
        <v>288</v>
      </c>
      <c r="C1161" t="s">
        <v>14</v>
      </c>
      <c r="D1161" t="s">
        <v>101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105.95</v>
      </c>
      <c r="P1161">
        <v>0</v>
      </c>
      <c r="Q1161">
        <f t="shared" si="19"/>
        <v>105.95</v>
      </c>
    </row>
    <row r="1162" spans="1:17" x14ac:dyDescent="0.25">
      <c r="A1162">
        <v>28</v>
      </c>
      <c r="B1162" t="s">
        <v>288</v>
      </c>
      <c r="C1162" t="s">
        <v>14</v>
      </c>
      <c r="D1162" t="s">
        <v>707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49.84</v>
      </c>
      <c r="L1162">
        <v>43.98</v>
      </c>
      <c r="M1162">
        <v>24.7</v>
      </c>
      <c r="N1162">
        <v>0</v>
      </c>
      <c r="O1162">
        <v>0</v>
      </c>
      <c r="P1162">
        <v>0</v>
      </c>
      <c r="Q1162">
        <f t="shared" si="19"/>
        <v>118.52</v>
      </c>
    </row>
    <row r="1163" spans="1:17" x14ac:dyDescent="0.25">
      <c r="A1163">
        <v>28</v>
      </c>
      <c r="B1163" t="s">
        <v>288</v>
      </c>
      <c r="C1163" t="s">
        <v>14</v>
      </c>
      <c r="D1163" t="s">
        <v>167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21.19</v>
      </c>
      <c r="P1163">
        <v>0</v>
      </c>
      <c r="Q1163">
        <f t="shared" si="19"/>
        <v>21.19</v>
      </c>
    </row>
    <row r="1164" spans="1:17" x14ac:dyDescent="0.25">
      <c r="A1164">
        <v>28</v>
      </c>
      <c r="B1164" t="s">
        <v>288</v>
      </c>
      <c r="C1164" t="s">
        <v>14</v>
      </c>
      <c r="D1164" t="s">
        <v>764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43.98</v>
      </c>
      <c r="M1164">
        <v>74.09</v>
      </c>
      <c r="N1164">
        <v>301.38</v>
      </c>
      <c r="O1164">
        <v>105.95</v>
      </c>
      <c r="P1164">
        <v>192.66</v>
      </c>
      <c r="Q1164">
        <f t="shared" si="19"/>
        <v>718.06</v>
      </c>
    </row>
    <row r="1165" spans="1:17" x14ac:dyDescent="0.25">
      <c r="A1165">
        <v>28</v>
      </c>
      <c r="B1165" t="s">
        <v>288</v>
      </c>
      <c r="C1165" t="s">
        <v>14</v>
      </c>
      <c r="D1165" t="s">
        <v>731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30.87</v>
      </c>
      <c r="N1165">
        <v>0</v>
      </c>
      <c r="O1165">
        <v>0</v>
      </c>
      <c r="P1165">
        <v>0</v>
      </c>
      <c r="Q1165">
        <f t="shared" si="19"/>
        <v>30.87</v>
      </c>
    </row>
    <row r="1166" spans="1:17" x14ac:dyDescent="0.25">
      <c r="A1166">
        <v>28</v>
      </c>
      <c r="B1166" t="s">
        <v>288</v>
      </c>
      <c r="C1166" t="s">
        <v>14</v>
      </c>
      <c r="D1166" t="s">
        <v>31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24.7</v>
      </c>
      <c r="N1166">
        <v>50.23</v>
      </c>
      <c r="O1166">
        <v>0</v>
      </c>
      <c r="P1166">
        <v>0</v>
      </c>
      <c r="Q1166">
        <f t="shared" si="19"/>
        <v>74.929999999999993</v>
      </c>
    </row>
    <row r="1167" spans="1:17" x14ac:dyDescent="0.25">
      <c r="A1167">
        <v>28</v>
      </c>
      <c r="B1167" t="s">
        <v>289</v>
      </c>
      <c r="C1167" t="s">
        <v>21</v>
      </c>
      <c r="D1167" t="s">
        <v>214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10.29</v>
      </c>
      <c r="N1167">
        <v>0</v>
      </c>
      <c r="O1167">
        <v>0</v>
      </c>
      <c r="P1167">
        <v>0</v>
      </c>
      <c r="Q1167">
        <f t="shared" si="19"/>
        <v>10.29</v>
      </c>
    </row>
    <row r="1168" spans="1:17" x14ac:dyDescent="0.25">
      <c r="A1168">
        <v>28</v>
      </c>
      <c r="B1168" t="s">
        <v>289</v>
      </c>
      <c r="C1168" t="s">
        <v>21</v>
      </c>
      <c r="D1168" t="s">
        <v>187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8.58</v>
      </c>
      <c r="N1168">
        <v>0</v>
      </c>
      <c r="O1168">
        <v>0</v>
      </c>
      <c r="P1168">
        <v>0</v>
      </c>
      <c r="Q1168">
        <f t="shared" si="19"/>
        <v>8.58</v>
      </c>
    </row>
    <row r="1169" spans="1:17" x14ac:dyDescent="0.25">
      <c r="A1169">
        <v>28</v>
      </c>
      <c r="B1169" t="s">
        <v>289</v>
      </c>
      <c r="C1169" t="s">
        <v>21</v>
      </c>
      <c r="D1169" t="s">
        <v>199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7.36</v>
      </c>
      <c r="P1169">
        <v>0</v>
      </c>
      <c r="Q1169">
        <f t="shared" si="19"/>
        <v>7.36</v>
      </c>
    </row>
    <row r="1170" spans="1:17" x14ac:dyDescent="0.25">
      <c r="A1170">
        <v>28</v>
      </c>
      <c r="B1170" t="s">
        <v>289</v>
      </c>
      <c r="C1170" t="s">
        <v>14</v>
      </c>
      <c r="D1170" t="s">
        <v>29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8.83</v>
      </c>
      <c r="P1170">
        <v>0</v>
      </c>
      <c r="Q1170">
        <f t="shared" si="19"/>
        <v>8.83</v>
      </c>
    </row>
    <row r="1171" spans="1:17" x14ac:dyDescent="0.25">
      <c r="A1171">
        <v>28</v>
      </c>
      <c r="B1171" t="s">
        <v>289</v>
      </c>
      <c r="C1171" t="s">
        <v>14</v>
      </c>
      <c r="D1171" t="s">
        <v>31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62.79</v>
      </c>
      <c r="O1171">
        <v>17.66</v>
      </c>
      <c r="P1171">
        <v>0</v>
      </c>
      <c r="Q1171">
        <f t="shared" si="19"/>
        <v>80.45</v>
      </c>
    </row>
    <row r="1172" spans="1:17" x14ac:dyDescent="0.25">
      <c r="A1172">
        <v>28</v>
      </c>
      <c r="B1172" t="s">
        <v>290</v>
      </c>
      <c r="C1172" t="s">
        <v>27</v>
      </c>
      <c r="D1172" t="s">
        <v>186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f t="shared" si="19"/>
        <v>0</v>
      </c>
    </row>
    <row r="1173" spans="1:17" x14ac:dyDescent="0.25">
      <c r="A1173">
        <v>28</v>
      </c>
      <c r="B1173" t="s">
        <v>290</v>
      </c>
      <c r="C1173" t="s">
        <v>64</v>
      </c>
      <c r="D1173" t="s">
        <v>155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46.49</v>
      </c>
      <c r="M1173">
        <v>0</v>
      </c>
      <c r="N1173">
        <v>0</v>
      </c>
      <c r="O1173">
        <v>0</v>
      </c>
      <c r="P1173">
        <v>25.46</v>
      </c>
      <c r="Q1173">
        <f t="shared" si="19"/>
        <v>71.95</v>
      </c>
    </row>
    <row r="1174" spans="1:17" x14ac:dyDescent="0.25">
      <c r="A1174">
        <v>28</v>
      </c>
      <c r="B1174" t="s">
        <v>290</v>
      </c>
      <c r="C1174" t="s">
        <v>21</v>
      </c>
      <c r="D1174" t="s">
        <v>88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f t="shared" si="19"/>
        <v>0</v>
      </c>
    </row>
    <row r="1175" spans="1:17" x14ac:dyDescent="0.25">
      <c r="A1175">
        <v>28</v>
      </c>
      <c r="B1175" t="s">
        <v>290</v>
      </c>
      <c r="C1175" t="s">
        <v>21</v>
      </c>
      <c r="D1175" t="s">
        <v>282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62.29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f t="shared" si="19"/>
        <v>62.29</v>
      </c>
    </row>
    <row r="1176" spans="1:17" x14ac:dyDescent="0.25">
      <c r="A1176">
        <v>28</v>
      </c>
      <c r="B1176" t="s">
        <v>290</v>
      </c>
      <c r="C1176" t="s">
        <v>21</v>
      </c>
      <c r="D1176" t="s">
        <v>187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62.79</v>
      </c>
      <c r="O1176">
        <v>0</v>
      </c>
      <c r="P1176">
        <v>0</v>
      </c>
      <c r="Q1176">
        <f t="shared" si="19"/>
        <v>62.79</v>
      </c>
    </row>
    <row r="1177" spans="1:17" x14ac:dyDescent="0.25">
      <c r="A1177">
        <v>28</v>
      </c>
      <c r="B1177" t="s">
        <v>290</v>
      </c>
      <c r="C1177" t="s">
        <v>21</v>
      </c>
      <c r="D1177" t="s">
        <v>173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23.84</v>
      </c>
      <c r="P1177">
        <v>0</v>
      </c>
      <c r="Q1177">
        <f t="shared" si="19"/>
        <v>23.84</v>
      </c>
    </row>
    <row r="1178" spans="1:17" x14ac:dyDescent="0.25">
      <c r="A1178">
        <v>28</v>
      </c>
      <c r="B1178" t="s">
        <v>290</v>
      </c>
      <c r="C1178" t="s">
        <v>14</v>
      </c>
      <c r="D1178" t="s">
        <v>101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105.95</v>
      </c>
      <c r="P1178">
        <v>0</v>
      </c>
      <c r="Q1178">
        <f t="shared" si="19"/>
        <v>105.95</v>
      </c>
    </row>
    <row r="1179" spans="1:17" x14ac:dyDescent="0.25">
      <c r="A1179">
        <v>28</v>
      </c>
      <c r="B1179" t="s">
        <v>290</v>
      </c>
      <c r="C1179" t="s">
        <v>14</v>
      </c>
      <c r="D1179" t="s">
        <v>707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43.98</v>
      </c>
      <c r="M1179">
        <v>24.7</v>
      </c>
      <c r="N1179">
        <v>0</v>
      </c>
      <c r="O1179">
        <v>0</v>
      </c>
      <c r="P1179">
        <v>0</v>
      </c>
      <c r="Q1179">
        <f t="shared" si="19"/>
        <v>68.679999999999993</v>
      </c>
    </row>
    <row r="1180" spans="1:17" x14ac:dyDescent="0.25">
      <c r="A1180">
        <v>28</v>
      </c>
      <c r="B1180" t="s">
        <v>290</v>
      </c>
      <c r="C1180" t="s">
        <v>14</v>
      </c>
      <c r="D1180" t="s">
        <v>167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21.19</v>
      </c>
      <c r="P1180">
        <v>0</v>
      </c>
      <c r="Q1180">
        <f t="shared" si="19"/>
        <v>21.19</v>
      </c>
    </row>
    <row r="1181" spans="1:17" x14ac:dyDescent="0.25">
      <c r="A1181">
        <v>28</v>
      </c>
      <c r="B1181" t="s">
        <v>290</v>
      </c>
      <c r="C1181" t="s">
        <v>14</v>
      </c>
      <c r="D1181" t="s">
        <v>764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43.98</v>
      </c>
      <c r="M1181">
        <v>24.7</v>
      </c>
      <c r="N1181">
        <v>0</v>
      </c>
      <c r="O1181">
        <v>0</v>
      </c>
      <c r="P1181">
        <v>0</v>
      </c>
      <c r="Q1181">
        <f t="shared" si="19"/>
        <v>68.679999999999993</v>
      </c>
    </row>
    <row r="1182" spans="1:17" x14ac:dyDescent="0.25">
      <c r="A1182">
        <v>28</v>
      </c>
      <c r="B1182" t="s">
        <v>290</v>
      </c>
      <c r="C1182" t="s">
        <v>14</v>
      </c>
      <c r="D1182" t="s">
        <v>731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30.87</v>
      </c>
      <c r="N1182">
        <v>0</v>
      </c>
      <c r="O1182">
        <v>0</v>
      </c>
      <c r="P1182">
        <v>0</v>
      </c>
      <c r="Q1182">
        <f t="shared" si="19"/>
        <v>30.87</v>
      </c>
    </row>
    <row r="1183" spans="1:17" x14ac:dyDescent="0.25">
      <c r="A1183">
        <v>28</v>
      </c>
      <c r="B1183" t="s">
        <v>291</v>
      </c>
      <c r="C1183" t="s">
        <v>27</v>
      </c>
      <c r="D1183" t="s">
        <v>743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18.329999999999998</v>
      </c>
      <c r="M1183">
        <v>0</v>
      </c>
      <c r="N1183">
        <v>0</v>
      </c>
      <c r="O1183">
        <v>0</v>
      </c>
      <c r="P1183">
        <v>0</v>
      </c>
      <c r="Q1183">
        <f t="shared" si="19"/>
        <v>18.329999999999998</v>
      </c>
    </row>
    <row r="1184" spans="1:17" x14ac:dyDescent="0.25">
      <c r="A1184">
        <v>28</v>
      </c>
      <c r="B1184" t="s">
        <v>291</v>
      </c>
      <c r="C1184" t="s">
        <v>14</v>
      </c>
      <c r="D1184" t="s">
        <v>31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41.86</v>
      </c>
      <c r="O1184">
        <v>0</v>
      </c>
      <c r="P1184">
        <v>0</v>
      </c>
      <c r="Q1184">
        <f t="shared" si="19"/>
        <v>41.86</v>
      </c>
    </row>
    <row r="1185" spans="1:17" x14ac:dyDescent="0.25">
      <c r="A1185">
        <v>28</v>
      </c>
      <c r="B1185" t="s">
        <v>292</v>
      </c>
      <c r="C1185" t="s">
        <v>21</v>
      </c>
      <c r="D1185" t="s">
        <v>214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10.29</v>
      </c>
      <c r="N1185">
        <v>0</v>
      </c>
      <c r="O1185">
        <v>0</v>
      </c>
      <c r="P1185">
        <v>0</v>
      </c>
      <c r="Q1185">
        <f t="shared" si="19"/>
        <v>10.29</v>
      </c>
    </row>
    <row r="1186" spans="1:17" x14ac:dyDescent="0.25">
      <c r="A1186">
        <v>28</v>
      </c>
      <c r="B1186" t="s">
        <v>292</v>
      </c>
      <c r="C1186" t="s">
        <v>21</v>
      </c>
      <c r="D1186" t="s">
        <v>187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8.58</v>
      </c>
      <c r="N1186">
        <v>0</v>
      </c>
      <c r="O1186">
        <v>0</v>
      </c>
      <c r="P1186">
        <v>0</v>
      </c>
      <c r="Q1186">
        <f t="shared" si="19"/>
        <v>8.58</v>
      </c>
    </row>
    <row r="1187" spans="1:17" x14ac:dyDescent="0.25">
      <c r="A1187">
        <v>28</v>
      </c>
      <c r="B1187" t="s">
        <v>292</v>
      </c>
      <c r="C1187" t="s">
        <v>21</v>
      </c>
      <c r="D1187" t="s">
        <v>199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7.36</v>
      </c>
      <c r="P1187">
        <v>0</v>
      </c>
      <c r="Q1187">
        <f t="shared" si="19"/>
        <v>7.36</v>
      </c>
    </row>
    <row r="1188" spans="1:17" x14ac:dyDescent="0.25">
      <c r="A1188">
        <v>28</v>
      </c>
      <c r="B1188" t="s">
        <v>292</v>
      </c>
      <c r="C1188" t="s">
        <v>14</v>
      </c>
      <c r="D1188" t="s">
        <v>29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8.83</v>
      </c>
      <c r="P1188">
        <v>0</v>
      </c>
      <c r="Q1188">
        <f t="shared" si="19"/>
        <v>8.83</v>
      </c>
    </row>
    <row r="1189" spans="1:17" x14ac:dyDescent="0.25">
      <c r="A1189">
        <v>28</v>
      </c>
      <c r="B1189" t="s">
        <v>292</v>
      </c>
      <c r="C1189" t="s">
        <v>14</v>
      </c>
      <c r="D1189" t="s">
        <v>31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33.49</v>
      </c>
      <c r="O1189">
        <v>0</v>
      </c>
      <c r="P1189">
        <v>0</v>
      </c>
      <c r="Q1189">
        <f t="shared" si="19"/>
        <v>33.49</v>
      </c>
    </row>
    <row r="1190" spans="1:17" x14ac:dyDescent="0.25">
      <c r="A1190">
        <v>28</v>
      </c>
      <c r="B1190" t="s">
        <v>293</v>
      </c>
      <c r="C1190" t="s">
        <v>27</v>
      </c>
      <c r="D1190" t="s">
        <v>186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f t="shared" si="19"/>
        <v>0</v>
      </c>
    </row>
    <row r="1191" spans="1:17" x14ac:dyDescent="0.25">
      <c r="A1191">
        <v>28</v>
      </c>
      <c r="B1191" t="s">
        <v>293</v>
      </c>
      <c r="C1191" t="s">
        <v>64</v>
      </c>
      <c r="D1191" t="s">
        <v>155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46.49</v>
      </c>
      <c r="M1191">
        <v>0</v>
      </c>
      <c r="N1191">
        <v>0</v>
      </c>
      <c r="O1191">
        <v>0</v>
      </c>
      <c r="P1191">
        <v>0</v>
      </c>
      <c r="Q1191">
        <f t="shared" si="19"/>
        <v>46.49</v>
      </c>
    </row>
    <row r="1192" spans="1:17" x14ac:dyDescent="0.25">
      <c r="A1192">
        <v>28</v>
      </c>
      <c r="B1192" t="s">
        <v>293</v>
      </c>
      <c r="C1192" t="s">
        <v>21</v>
      </c>
      <c r="D1192" t="s">
        <v>107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45.8</v>
      </c>
      <c r="M1192">
        <v>0</v>
      </c>
      <c r="N1192">
        <v>0</v>
      </c>
      <c r="O1192">
        <v>0</v>
      </c>
      <c r="P1192">
        <v>0</v>
      </c>
      <c r="Q1192">
        <f t="shared" si="19"/>
        <v>45.8</v>
      </c>
    </row>
    <row r="1193" spans="1:17" x14ac:dyDescent="0.25">
      <c r="A1193">
        <v>28</v>
      </c>
      <c r="B1193" t="s">
        <v>293</v>
      </c>
      <c r="C1193" t="s">
        <v>21</v>
      </c>
      <c r="D1193" t="s">
        <v>187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25.08</v>
      </c>
      <c r="Q1193">
        <f t="shared" si="19"/>
        <v>25.08</v>
      </c>
    </row>
    <row r="1194" spans="1:17" x14ac:dyDescent="0.25">
      <c r="A1194">
        <v>28</v>
      </c>
      <c r="B1194" t="s">
        <v>293</v>
      </c>
      <c r="C1194" t="s">
        <v>14</v>
      </c>
      <c r="D1194" t="s">
        <v>101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63.57</v>
      </c>
      <c r="P1194">
        <v>24.08</v>
      </c>
      <c r="Q1194">
        <f t="shared" si="19"/>
        <v>87.65</v>
      </c>
    </row>
    <row r="1195" spans="1:17" x14ac:dyDescent="0.25">
      <c r="A1195">
        <v>28</v>
      </c>
      <c r="B1195" t="s">
        <v>293</v>
      </c>
      <c r="C1195" t="s">
        <v>14</v>
      </c>
      <c r="D1195" t="s">
        <v>29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43.98</v>
      </c>
      <c r="M1195">
        <v>0</v>
      </c>
      <c r="N1195">
        <v>0</v>
      </c>
      <c r="O1195">
        <v>0</v>
      </c>
      <c r="P1195">
        <v>0</v>
      </c>
      <c r="Q1195">
        <f t="shared" si="19"/>
        <v>43.98</v>
      </c>
    </row>
    <row r="1196" spans="1:17" x14ac:dyDescent="0.25">
      <c r="A1196">
        <v>28</v>
      </c>
      <c r="B1196" t="s">
        <v>293</v>
      </c>
      <c r="C1196" t="s">
        <v>14</v>
      </c>
      <c r="D1196" t="s">
        <v>731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f t="shared" si="19"/>
        <v>0</v>
      </c>
    </row>
    <row r="1197" spans="1:17" x14ac:dyDescent="0.25">
      <c r="A1197">
        <v>28</v>
      </c>
      <c r="B1197" t="s">
        <v>293</v>
      </c>
      <c r="C1197" t="s">
        <v>14</v>
      </c>
      <c r="D1197" t="s">
        <v>31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24.7</v>
      </c>
      <c r="N1197">
        <v>0</v>
      </c>
      <c r="O1197">
        <v>21.19</v>
      </c>
      <c r="P1197">
        <v>0</v>
      </c>
      <c r="Q1197">
        <f t="shared" si="19"/>
        <v>45.89</v>
      </c>
    </row>
    <row r="1198" spans="1:17" x14ac:dyDescent="0.25">
      <c r="A1198">
        <v>28</v>
      </c>
      <c r="B1198" t="s">
        <v>294</v>
      </c>
      <c r="C1198" t="s">
        <v>27</v>
      </c>
      <c r="D1198" t="s">
        <v>743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18.329999999999998</v>
      </c>
      <c r="M1198">
        <v>0</v>
      </c>
      <c r="N1198">
        <v>0</v>
      </c>
      <c r="O1198">
        <v>0</v>
      </c>
      <c r="P1198">
        <v>0</v>
      </c>
      <c r="Q1198">
        <f t="shared" si="19"/>
        <v>18.329999999999998</v>
      </c>
    </row>
    <row r="1199" spans="1:17" x14ac:dyDescent="0.25">
      <c r="A1199">
        <v>28</v>
      </c>
      <c r="B1199" t="s">
        <v>294</v>
      </c>
      <c r="C1199" t="s">
        <v>14</v>
      </c>
      <c r="D1199" t="s">
        <v>31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16.059999999999999</v>
      </c>
      <c r="Q1199">
        <f t="shared" si="19"/>
        <v>16.059999999999999</v>
      </c>
    </row>
    <row r="1200" spans="1:17" x14ac:dyDescent="0.25">
      <c r="A1200">
        <v>28</v>
      </c>
      <c r="B1200" t="s">
        <v>295</v>
      </c>
      <c r="C1200" t="s">
        <v>21</v>
      </c>
      <c r="D1200" t="s">
        <v>187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8.35</v>
      </c>
      <c r="N1200">
        <v>0</v>
      </c>
      <c r="O1200">
        <v>0</v>
      </c>
      <c r="P1200">
        <v>0</v>
      </c>
      <c r="Q1200">
        <f t="shared" si="19"/>
        <v>8.35</v>
      </c>
    </row>
    <row r="1201" spans="1:17" x14ac:dyDescent="0.25">
      <c r="A1201">
        <v>28</v>
      </c>
      <c r="B1201" t="s">
        <v>295</v>
      </c>
      <c r="C1201" t="s">
        <v>21</v>
      </c>
      <c r="D1201" t="s">
        <v>199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7.36</v>
      </c>
      <c r="P1201">
        <v>0</v>
      </c>
      <c r="Q1201">
        <f t="shared" si="19"/>
        <v>7.36</v>
      </c>
    </row>
    <row r="1202" spans="1:17" x14ac:dyDescent="0.25">
      <c r="A1202">
        <v>28</v>
      </c>
      <c r="B1202" t="s">
        <v>295</v>
      </c>
      <c r="C1202" t="s">
        <v>14</v>
      </c>
      <c r="D1202" t="s">
        <v>707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17.66</v>
      </c>
      <c r="P1202">
        <v>0</v>
      </c>
      <c r="Q1202">
        <f t="shared" si="19"/>
        <v>17.66</v>
      </c>
    </row>
    <row r="1203" spans="1:17" x14ac:dyDescent="0.25">
      <c r="A1203">
        <v>28</v>
      </c>
      <c r="B1203" t="s">
        <v>295</v>
      </c>
      <c r="C1203" t="s">
        <v>14</v>
      </c>
      <c r="D1203" t="s">
        <v>29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8.83</v>
      </c>
      <c r="P1203">
        <v>0</v>
      </c>
      <c r="Q1203">
        <f t="shared" si="19"/>
        <v>8.83</v>
      </c>
    </row>
    <row r="1204" spans="1:17" x14ac:dyDescent="0.25">
      <c r="A1204">
        <v>28</v>
      </c>
      <c r="B1204" t="s">
        <v>295</v>
      </c>
      <c r="C1204" t="s">
        <v>14</v>
      </c>
      <c r="D1204" t="s">
        <v>31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41.86</v>
      </c>
      <c r="O1204">
        <v>17.66</v>
      </c>
      <c r="P1204">
        <v>0</v>
      </c>
      <c r="Q1204">
        <f t="shared" si="19"/>
        <v>59.519999999999996</v>
      </c>
    </row>
    <row r="1205" spans="1:17" x14ac:dyDescent="0.25">
      <c r="A1205">
        <v>28</v>
      </c>
      <c r="B1205" t="s">
        <v>296</v>
      </c>
      <c r="C1205" t="s">
        <v>27</v>
      </c>
      <c r="D1205" t="s">
        <v>186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f t="shared" si="19"/>
        <v>0</v>
      </c>
    </row>
    <row r="1206" spans="1:17" x14ac:dyDescent="0.25">
      <c r="A1206">
        <v>28</v>
      </c>
      <c r="B1206" t="s">
        <v>296</v>
      </c>
      <c r="C1206" t="s">
        <v>64</v>
      </c>
      <c r="D1206" t="s">
        <v>155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46.49</v>
      </c>
      <c r="M1206">
        <v>0</v>
      </c>
      <c r="N1206">
        <v>0</v>
      </c>
      <c r="O1206">
        <v>0</v>
      </c>
      <c r="P1206">
        <v>0</v>
      </c>
      <c r="Q1206">
        <f t="shared" si="19"/>
        <v>46.49</v>
      </c>
    </row>
    <row r="1207" spans="1:17" x14ac:dyDescent="0.25">
      <c r="A1207">
        <v>28</v>
      </c>
      <c r="B1207" t="s">
        <v>296</v>
      </c>
      <c r="C1207" t="s">
        <v>21</v>
      </c>
      <c r="D1207" t="s">
        <v>88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f t="shared" si="19"/>
        <v>0</v>
      </c>
    </row>
    <row r="1208" spans="1:17" x14ac:dyDescent="0.25">
      <c r="A1208">
        <v>28</v>
      </c>
      <c r="B1208" t="s">
        <v>296</v>
      </c>
      <c r="C1208" t="s">
        <v>21</v>
      </c>
      <c r="D1208" t="s">
        <v>282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62.29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f t="shared" si="19"/>
        <v>62.29</v>
      </c>
    </row>
    <row r="1209" spans="1:17" x14ac:dyDescent="0.25">
      <c r="A1209">
        <v>28</v>
      </c>
      <c r="B1209" t="s">
        <v>296</v>
      </c>
      <c r="C1209" t="s">
        <v>21</v>
      </c>
      <c r="D1209" t="s">
        <v>187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62.79</v>
      </c>
      <c r="O1209">
        <v>0</v>
      </c>
      <c r="P1209">
        <v>25.08</v>
      </c>
      <c r="Q1209">
        <f t="shared" si="19"/>
        <v>87.87</v>
      </c>
    </row>
    <row r="1210" spans="1:17" x14ac:dyDescent="0.25">
      <c r="A1210">
        <v>28</v>
      </c>
      <c r="B1210" t="s">
        <v>296</v>
      </c>
      <c r="C1210" t="s">
        <v>14</v>
      </c>
      <c r="D1210" t="s">
        <v>101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84.76</v>
      </c>
      <c r="P1210">
        <v>24.08</v>
      </c>
      <c r="Q1210">
        <f t="shared" si="19"/>
        <v>108.84</v>
      </c>
    </row>
    <row r="1211" spans="1:17" x14ac:dyDescent="0.25">
      <c r="A1211">
        <v>28</v>
      </c>
      <c r="B1211" t="s">
        <v>296</v>
      </c>
      <c r="C1211" t="s">
        <v>14</v>
      </c>
      <c r="D1211" t="s">
        <v>707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49.84</v>
      </c>
      <c r="L1211">
        <v>0</v>
      </c>
      <c r="M1211">
        <v>24.7</v>
      </c>
      <c r="N1211">
        <v>0</v>
      </c>
      <c r="O1211">
        <v>0</v>
      </c>
      <c r="P1211">
        <v>0</v>
      </c>
      <c r="Q1211">
        <f t="shared" si="19"/>
        <v>74.540000000000006</v>
      </c>
    </row>
    <row r="1212" spans="1:17" x14ac:dyDescent="0.25">
      <c r="A1212">
        <v>28</v>
      </c>
      <c r="B1212" t="s">
        <v>296</v>
      </c>
      <c r="C1212" t="s">
        <v>14</v>
      </c>
      <c r="D1212" t="s">
        <v>167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21.19</v>
      </c>
      <c r="P1212">
        <v>0</v>
      </c>
      <c r="Q1212">
        <f t="shared" si="19"/>
        <v>21.19</v>
      </c>
    </row>
    <row r="1213" spans="1:17" x14ac:dyDescent="0.25">
      <c r="A1213">
        <v>28</v>
      </c>
      <c r="B1213" t="s">
        <v>296</v>
      </c>
      <c r="C1213" t="s">
        <v>14</v>
      </c>
      <c r="D1213" t="s">
        <v>764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43.98</v>
      </c>
      <c r="M1213">
        <v>55.57</v>
      </c>
      <c r="N1213">
        <v>200.92</v>
      </c>
      <c r="O1213">
        <v>42.38</v>
      </c>
      <c r="P1213">
        <v>72.25</v>
      </c>
      <c r="Q1213">
        <f t="shared" si="19"/>
        <v>415.09999999999997</v>
      </c>
    </row>
    <row r="1214" spans="1:17" x14ac:dyDescent="0.25">
      <c r="A1214">
        <v>28</v>
      </c>
      <c r="B1214" t="s">
        <v>296</v>
      </c>
      <c r="C1214" t="s">
        <v>14</v>
      </c>
      <c r="D1214" t="s">
        <v>29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43.98</v>
      </c>
      <c r="M1214">
        <v>0</v>
      </c>
      <c r="N1214">
        <v>0</v>
      </c>
      <c r="O1214">
        <v>0</v>
      </c>
      <c r="P1214">
        <v>0</v>
      </c>
      <c r="Q1214">
        <f t="shared" si="19"/>
        <v>43.98</v>
      </c>
    </row>
    <row r="1215" spans="1:17" x14ac:dyDescent="0.25">
      <c r="A1215">
        <v>28</v>
      </c>
      <c r="B1215" t="s">
        <v>296</v>
      </c>
      <c r="C1215" t="s">
        <v>14</v>
      </c>
      <c r="D1215" t="s">
        <v>731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30.87</v>
      </c>
      <c r="N1215">
        <v>0</v>
      </c>
      <c r="O1215">
        <v>0</v>
      </c>
      <c r="P1215">
        <v>0</v>
      </c>
      <c r="Q1215">
        <f t="shared" si="19"/>
        <v>30.87</v>
      </c>
    </row>
    <row r="1216" spans="1:17" x14ac:dyDescent="0.25">
      <c r="A1216">
        <v>28</v>
      </c>
      <c r="B1216" t="s">
        <v>296</v>
      </c>
      <c r="C1216" t="s">
        <v>14</v>
      </c>
      <c r="D1216" t="s">
        <v>31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49.4</v>
      </c>
      <c r="N1216">
        <v>0</v>
      </c>
      <c r="O1216">
        <v>0</v>
      </c>
      <c r="P1216">
        <v>0</v>
      </c>
      <c r="Q1216">
        <f t="shared" si="19"/>
        <v>49.4</v>
      </c>
    </row>
    <row r="1217" spans="1:17" x14ac:dyDescent="0.25">
      <c r="A1217">
        <v>28</v>
      </c>
      <c r="B1217" t="s">
        <v>297</v>
      </c>
      <c r="C1217" t="s">
        <v>14</v>
      </c>
      <c r="D1217" t="s">
        <v>31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20.93</v>
      </c>
      <c r="O1217">
        <v>0</v>
      </c>
      <c r="P1217">
        <v>0</v>
      </c>
      <c r="Q1217">
        <f t="shared" si="19"/>
        <v>20.93</v>
      </c>
    </row>
    <row r="1218" spans="1:17" x14ac:dyDescent="0.25">
      <c r="A1218">
        <v>28</v>
      </c>
      <c r="B1218" t="s">
        <v>298</v>
      </c>
      <c r="C1218" t="s">
        <v>21</v>
      </c>
      <c r="D1218" t="s">
        <v>214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10.29</v>
      </c>
      <c r="N1218">
        <v>0</v>
      </c>
      <c r="O1218">
        <v>0</v>
      </c>
      <c r="P1218">
        <v>0</v>
      </c>
      <c r="Q1218">
        <f t="shared" si="19"/>
        <v>10.29</v>
      </c>
    </row>
    <row r="1219" spans="1:17" x14ac:dyDescent="0.25">
      <c r="A1219">
        <v>28</v>
      </c>
      <c r="B1219" t="s">
        <v>298</v>
      </c>
      <c r="C1219" t="s">
        <v>21</v>
      </c>
      <c r="D1219" t="s">
        <v>199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7.36</v>
      </c>
      <c r="P1219">
        <v>0</v>
      </c>
      <c r="Q1219">
        <f t="shared" ref="Q1219:Q1282" si="20">SUM(E1219:P1219)</f>
        <v>7.36</v>
      </c>
    </row>
    <row r="1220" spans="1:17" x14ac:dyDescent="0.25">
      <c r="A1220">
        <v>28</v>
      </c>
      <c r="B1220" t="s">
        <v>298</v>
      </c>
      <c r="C1220" t="s">
        <v>14</v>
      </c>
      <c r="D1220" t="s">
        <v>29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8.83</v>
      </c>
      <c r="P1220">
        <v>0</v>
      </c>
      <c r="Q1220">
        <f t="shared" si="20"/>
        <v>8.83</v>
      </c>
    </row>
    <row r="1221" spans="1:17" x14ac:dyDescent="0.25">
      <c r="A1221">
        <v>28</v>
      </c>
      <c r="B1221" t="s">
        <v>298</v>
      </c>
      <c r="C1221" t="s">
        <v>14</v>
      </c>
      <c r="D1221" t="s">
        <v>31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20.93</v>
      </c>
      <c r="O1221">
        <v>0</v>
      </c>
      <c r="P1221">
        <v>0</v>
      </c>
      <c r="Q1221">
        <f t="shared" si="20"/>
        <v>20.93</v>
      </c>
    </row>
    <row r="1222" spans="1:17" x14ac:dyDescent="0.25">
      <c r="A1222">
        <v>28</v>
      </c>
      <c r="B1222" t="s">
        <v>299</v>
      </c>
      <c r="C1222" t="s">
        <v>27</v>
      </c>
      <c r="D1222" t="s">
        <v>186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f t="shared" si="20"/>
        <v>0</v>
      </c>
    </row>
    <row r="1223" spans="1:17" x14ac:dyDescent="0.25">
      <c r="A1223">
        <v>28</v>
      </c>
      <c r="B1223" t="s">
        <v>299</v>
      </c>
      <c r="C1223" t="s">
        <v>64</v>
      </c>
      <c r="D1223" t="s">
        <v>155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46.49</v>
      </c>
      <c r="M1223">
        <v>0</v>
      </c>
      <c r="N1223">
        <v>0</v>
      </c>
      <c r="O1223">
        <v>0</v>
      </c>
      <c r="P1223">
        <v>0</v>
      </c>
      <c r="Q1223">
        <f t="shared" si="20"/>
        <v>46.49</v>
      </c>
    </row>
    <row r="1224" spans="1:17" x14ac:dyDescent="0.25">
      <c r="A1224">
        <v>28</v>
      </c>
      <c r="B1224" t="s">
        <v>299</v>
      </c>
      <c r="C1224" t="s">
        <v>21</v>
      </c>
      <c r="D1224" t="s">
        <v>88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f t="shared" si="20"/>
        <v>0</v>
      </c>
    </row>
    <row r="1225" spans="1:17" x14ac:dyDescent="0.25">
      <c r="A1225">
        <v>28</v>
      </c>
      <c r="B1225" t="s">
        <v>299</v>
      </c>
      <c r="C1225" t="s">
        <v>21</v>
      </c>
      <c r="D1225" t="s">
        <v>107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45.8</v>
      </c>
      <c r="M1225">
        <v>0</v>
      </c>
      <c r="N1225">
        <v>0</v>
      </c>
      <c r="O1225">
        <v>0</v>
      </c>
      <c r="P1225">
        <v>0</v>
      </c>
      <c r="Q1225">
        <f t="shared" si="20"/>
        <v>45.8</v>
      </c>
    </row>
    <row r="1226" spans="1:17" x14ac:dyDescent="0.25">
      <c r="A1226">
        <v>28</v>
      </c>
      <c r="B1226" t="s">
        <v>299</v>
      </c>
      <c r="C1226" t="s">
        <v>21</v>
      </c>
      <c r="D1226" t="s">
        <v>187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62.79</v>
      </c>
      <c r="O1226">
        <v>0</v>
      </c>
      <c r="P1226">
        <v>0</v>
      </c>
      <c r="Q1226">
        <f t="shared" si="20"/>
        <v>62.79</v>
      </c>
    </row>
    <row r="1227" spans="1:17" x14ac:dyDescent="0.25">
      <c r="A1227">
        <v>28</v>
      </c>
      <c r="B1227" t="s">
        <v>299</v>
      </c>
      <c r="C1227" t="s">
        <v>21</v>
      </c>
      <c r="D1227" t="s">
        <v>173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23.84</v>
      </c>
      <c r="P1227">
        <v>0</v>
      </c>
      <c r="Q1227">
        <f t="shared" si="20"/>
        <v>23.84</v>
      </c>
    </row>
    <row r="1228" spans="1:17" x14ac:dyDescent="0.25">
      <c r="A1228">
        <v>28</v>
      </c>
      <c r="B1228" t="s">
        <v>299</v>
      </c>
      <c r="C1228" t="s">
        <v>14</v>
      </c>
      <c r="D1228" t="s">
        <v>180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43.98</v>
      </c>
      <c r="M1228">
        <v>0</v>
      </c>
      <c r="N1228">
        <v>0</v>
      </c>
      <c r="O1228">
        <v>0</v>
      </c>
      <c r="P1228">
        <v>0</v>
      </c>
      <c r="Q1228">
        <f t="shared" si="20"/>
        <v>43.98</v>
      </c>
    </row>
    <row r="1229" spans="1:17" x14ac:dyDescent="0.25">
      <c r="A1229">
        <v>28</v>
      </c>
      <c r="B1229" t="s">
        <v>299</v>
      </c>
      <c r="C1229" t="s">
        <v>14</v>
      </c>
      <c r="D1229" t="s">
        <v>101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63.57</v>
      </c>
      <c r="P1229">
        <v>24.08</v>
      </c>
      <c r="Q1229">
        <f t="shared" si="20"/>
        <v>87.65</v>
      </c>
    </row>
    <row r="1230" spans="1:17" x14ac:dyDescent="0.25">
      <c r="A1230">
        <v>28</v>
      </c>
      <c r="B1230" t="s">
        <v>299</v>
      </c>
      <c r="C1230" t="s">
        <v>14</v>
      </c>
      <c r="D1230" t="s">
        <v>707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43.98</v>
      </c>
      <c r="M1230">
        <v>0</v>
      </c>
      <c r="N1230">
        <v>0</v>
      </c>
      <c r="O1230">
        <v>0</v>
      </c>
      <c r="P1230">
        <v>0</v>
      </c>
      <c r="Q1230">
        <f t="shared" si="20"/>
        <v>43.98</v>
      </c>
    </row>
    <row r="1231" spans="1:17" x14ac:dyDescent="0.25">
      <c r="A1231">
        <v>28</v>
      </c>
      <c r="B1231" t="s">
        <v>299</v>
      </c>
      <c r="C1231" t="s">
        <v>14</v>
      </c>
      <c r="D1231" t="s">
        <v>764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87.97</v>
      </c>
      <c r="M1231">
        <v>49.4</v>
      </c>
      <c r="N1231">
        <v>150.69</v>
      </c>
      <c r="O1231">
        <v>21.19</v>
      </c>
      <c r="P1231">
        <v>24.08</v>
      </c>
      <c r="Q1231">
        <f t="shared" si="20"/>
        <v>333.33</v>
      </c>
    </row>
    <row r="1232" spans="1:17" x14ac:dyDescent="0.25">
      <c r="A1232">
        <v>28</v>
      </c>
      <c r="B1232" t="s">
        <v>299</v>
      </c>
      <c r="C1232" t="s">
        <v>14</v>
      </c>
      <c r="D1232" t="s">
        <v>731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30.87</v>
      </c>
      <c r="N1232">
        <v>0</v>
      </c>
      <c r="O1232">
        <v>0</v>
      </c>
      <c r="P1232">
        <v>0</v>
      </c>
      <c r="Q1232">
        <f t="shared" si="20"/>
        <v>30.87</v>
      </c>
    </row>
    <row r="1233" spans="1:17" x14ac:dyDescent="0.25">
      <c r="A1233">
        <v>28</v>
      </c>
      <c r="B1233" t="s">
        <v>300</v>
      </c>
      <c r="C1233" t="s">
        <v>21</v>
      </c>
      <c r="D1233" t="s">
        <v>832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313.89</v>
      </c>
      <c r="P1233">
        <v>0</v>
      </c>
      <c r="Q1233">
        <f t="shared" si="20"/>
        <v>313.89</v>
      </c>
    </row>
    <row r="1234" spans="1:17" x14ac:dyDescent="0.25">
      <c r="A1234">
        <v>28</v>
      </c>
      <c r="B1234" t="s">
        <v>300</v>
      </c>
      <c r="C1234" t="s">
        <v>21</v>
      </c>
      <c r="D1234" t="s">
        <v>173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44.84</v>
      </c>
      <c r="P1234">
        <v>0</v>
      </c>
      <c r="Q1234">
        <f t="shared" si="20"/>
        <v>44.84</v>
      </c>
    </row>
    <row r="1235" spans="1:17" x14ac:dyDescent="0.25">
      <c r="A1235">
        <v>28</v>
      </c>
      <c r="B1235" t="s">
        <v>300</v>
      </c>
      <c r="C1235" t="s">
        <v>14</v>
      </c>
      <c r="D1235" t="s">
        <v>192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23.45</v>
      </c>
      <c r="Q1235">
        <f t="shared" si="20"/>
        <v>23.45</v>
      </c>
    </row>
    <row r="1236" spans="1:17" x14ac:dyDescent="0.25">
      <c r="A1236">
        <v>28</v>
      </c>
      <c r="B1236" t="s">
        <v>301</v>
      </c>
      <c r="C1236" t="s">
        <v>27</v>
      </c>
      <c r="D1236" t="s">
        <v>28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29.41</v>
      </c>
      <c r="O1236">
        <v>12.41</v>
      </c>
      <c r="P1236">
        <v>0</v>
      </c>
      <c r="Q1236">
        <f t="shared" si="20"/>
        <v>41.82</v>
      </c>
    </row>
    <row r="1237" spans="1:17" x14ac:dyDescent="0.25">
      <c r="A1237">
        <v>28</v>
      </c>
      <c r="B1237" t="s">
        <v>301</v>
      </c>
      <c r="C1237" t="s">
        <v>21</v>
      </c>
      <c r="D1237" t="s">
        <v>832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318.8</v>
      </c>
      <c r="P1237">
        <v>0</v>
      </c>
      <c r="Q1237">
        <f t="shared" si="20"/>
        <v>318.8</v>
      </c>
    </row>
    <row r="1238" spans="1:17" x14ac:dyDescent="0.25">
      <c r="A1238">
        <v>28</v>
      </c>
      <c r="B1238" t="s">
        <v>301</v>
      </c>
      <c r="C1238" t="s">
        <v>21</v>
      </c>
      <c r="D1238" t="s">
        <v>173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106.57</v>
      </c>
      <c r="P1238">
        <v>0</v>
      </c>
      <c r="Q1238">
        <f t="shared" si="20"/>
        <v>106.57</v>
      </c>
    </row>
    <row r="1239" spans="1:17" x14ac:dyDescent="0.25">
      <c r="A1239">
        <v>28</v>
      </c>
      <c r="B1239" t="s">
        <v>301</v>
      </c>
      <c r="C1239" t="s">
        <v>14</v>
      </c>
      <c r="D1239" t="s">
        <v>192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28.2</v>
      </c>
      <c r="Q1239">
        <f t="shared" si="20"/>
        <v>28.2</v>
      </c>
    </row>
    <row r="1240" spans="1:17" x14ac:dyDescent="0.25">
      <c r="A1240">
        <v>28</v>
      </c>
      <c r="B1240" t="s">
        <v>302</v>
      </c>
      <c r="C1240" t="s">
        <v>21</v>
      </c>
      <c r="D1240" t="s">
        <v>832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313.89</v>
      </c>
      <c r="P1240">
        <v>0</v>
      </c>
      <c r="Q1240">
        <f t="shared" si="20"/>
        <v>313.89</v>
      </c>
    </row>
    <row r="1241" spans="1:17" x14ac:dyDescent="0.25">
      <c r="A1241">
        <v>28</v>
      </c>
      <c r="B1241" t="s">
        <v>302</v>
      </c>
      <c r="C1241" t="s">
        <v>21</v>
      </c>
      <c r="D1241" t="s">
        <v>193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89.69</v>
      </c>
      <c r="P1241">
        <v>0</v>
      </c>
      <c r="Q1241">
        <f t="shared" si="20"/>
        <v>89.69</v>
      </c>
    </row>
    <row r="1242" spans="1:17" x14ac:dyDescent="0.25">
      <c r="A1242">
        <v>28</v>
      </c>
      <c r="B1242" t="s">
        <v>302</v>
      </c>
      <c r="C1242" t="s">
        <v>21</v>
      </c>
      <c r="D1242" t="s">
        <v>173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44.84</v>
      </c>
      <c r="P1242">
        <v>0</v>
      </c>
      <c r="Q1242">
        <f t="shared" si="20"/>
        <v>44.84</v>
      </c>
    </row>
    <row r="1243" spans="1:17" x14ac:dyDescent="0.25">
      <c r="A1243">
        <v>28</v>
      </c>
      <c r="B1243" t="s">
        <v>302</v>
      </c>
      <c r="C1243" t="s">
        <v>14</v>
      </c>
      <c r="D1243" t="s">
        <v>192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23.45</v>
      </c>
      <c r="Q1243">
        <f t="shared" si="20"/>
        <v>23.45</v>
      </c>
    </row>
    <row r="1244" spans="1:17" x14ac:dyDescent="0.25">
      <c r="A1244">
        <v>28</v>
      </c>
      <c r="B1244" t="s">
        <v>303</v>
      </c>
      <c r="C1244" t="s">
        <v>27</v>
      </c>
      <c r="D1244" t="s">
        <v>28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33.78</v>
      </c>
      <c r="O1244">
        <v>0</v>
      </c>
      <c r="P1244">
        <v>0</v>
      </c>
      <c r="Q1244">
        <f t="shared" si="20"/>
        <v>33.78</v>
      </c>
    </row>
    <row r="1245" spans="1:17" x14ac:dyDescent="0.25">
      <c r="A1245">
        <v>28</v>
      </c>
      <c r="B1245" t="s">
        <v>303</v>
      </c>
      <c r="C1245" t="s">
        <v>21</v>
      </c>
      <c r="D1245" t="s">
        <v>173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199.82</v>
      </c>
      <c r="P1245">
        <v>-30.28</v>
      </c>
      <c r="Q1245">
        <f t="shared" si="20"/>
        <v>169.54</v>
      </c>
    </row>
    <row r="1246" spans="1:17" x14ac:dyDescent="0.25">
      <c r="A1246">
        <v>28</v>
      </c>
      <c r="B1246" t="s">
        <v>303</v>
      </c>
      <c r="C1246" t="s">
        <v>14</v>
      </c>
      <c r="D1246" t="s">
        <v>192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60.28</v>
      </c>
      <c r="Q1246">
        <f t="shared" si="20"/>
        <v>60.28</v>
      </c>
    </row>
    <row r="1247" spans="1:17" x14ac:dyDescent="0.25">
      <c r="A1247">
        <v>28</v>
      </c>
      <c r="B1247" t="s">
        <v>303</v>
      </c>
      <c r="C1247" t="s">
        <v>14</v>
      </c>
      <c r="D1247" t="s">
        <v>707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24.12</v>
      </c>
      <c r="Q1247">
        <f t="shared" si="20"/>
        <v>24.12</v>
      </c>
    </row>
    <row r="1248" spans="1:17" x14ac:dyDescent="0.25">
      <c r="A1248">
        <v>28</v>
      </c>
      <c r="B1248" t="s">
        <v>303</v>
      </c>
      <c r="C1248" t="s">
        <v>14</v>
      </c>
      <c r="D1248" t="s">
        <v>167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24.12</v>
      </c>
      <c r="Q1248">
        <f t="shared" si="20"/>
        <v>24.12</v>
      </c>
    </row>
    <row r="1249" spans="1:17" x14ac:dyDescent="0.25">
      <c r="A1249">
        <v>28</v>
      </c>
      <c r="B1249" t="s">
        <v>304</v>
      </c>
      <c r="C1249" t="s">
        <v>14</v>
      </c>
      <c r="D1249" t="s">
        <v>192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120.56</v>
      </c>
      <c r="Q1249">
        <f t="shared" si="20"/>
        <v>120.56</v>
      </c>
    </row>
    <row r="1250" spans="1:17" x14ac:dyDescent="0.25">
      <c r="A1250">
        <v>28</v>
      </c>
      <c r="B1250" t="s">
        <v>304</v>
      </c>
      <c r="C1250" t="s">
        <v>14</v>
      </c>
      <c r="D1250" t="s">
        <v>167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19.91</v>
      </c>
      <c r="Q1250">
        <f t="shared" si="20"/>
        <v>19.91</v>
      </c>
    </row>
    <row r="1251" spans="1:17" x14ac:dyDescent="0.25">
      <c r="A1251">
        <v>28</v>
      </c>
      <c r="B1251" t="s">
        <v>305</v>
      </c>
      <c r="C1251" t="s">
        <v>14</v>
      </c>
      <c r="D1251" t="s">
        <v>29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167.98</v>
      </c>
      <c r="O1251">
        <v>0</v>
      </c>
      <c r="P1251">
        <v>0</v>
      </c>
      <c r="Q1251">
        <f t="shared" si="20"/>
        <v>167.98</v>
      </c>
    </row>
    <row r="1252" spans="1:17" x14ac:dyDescent="0.25">
      <c r="A1252">
        <v>28</v>
      </c>
      <c r="B1252" t="s">
        <v>305</v>
      </c>
      <c r="C1252" t="s">
        <v>14</v>
      </c>
      <c r="D1252" t="s">
        <v>710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167.98</v>
      </c>
      <c r="O1252">
        <v>283.47000000000003</v>
      </c>
      <c r="P1252">
        <v>322.16000000000003</v>
      </c>
      <c r="Q1252">
        <f t="shared" si="20"/>
        <v>773.61000000000013</v>
      </c>
    </row>
    <row r="1253" spans="1:17" x14ac:dyDescent="0.25">
      <c r="A1253">
        <v>28</v>
      </c>
      <c r="B1253" t="s">
        <v>305</v>
      </c>
      <c r="C1253" t="s">
        <v>14</v>
      </c>
      <c r="D1253" t="s">
        <v>31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70.87</v>
      </c>
      <c r="P1253">
        <v>0</v>
      </c>
      <c r="Q1253">
        <f t="shared" si="20"/>
        <v>70.87</v>
      </c>
    </row>
    <row r="1254" spans="1:17" x14ac:dyDescent="0.25">
      <c r="A1254">
        <v>28</v>
      </c>
      <c r="B1254" t="s">
        <v>306</v>
      </c>
      <c r="C1254" t="s">
        <v>14</v>
      </c>
      <c r="D1254" t="s">
        <v>29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70.87</v>
      </c>
      <c r="P1254">
        <v>-80.540000000000006</v>
      </c>
      <c r="Q1254">
        <f t="shared" si="20"/>
        <v>-9.6700000000000017</v>
      </c>
    </row>
    <row r="1255" spans="1:17" x14ac:dyDescent="0.25">
      <c r="A1255">
        <v>28</v>
      </c>
      <c r="B1255" t="s">
        <v>306</v>
      </c>
      <c r="C1255" t="s">
        <v>14</v>
      </c>
      <c r="D1255" t="s">
        <v>710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212.6</v>
      </c>
      <c r="P1255">
        <v>161.08000000000001</v>
      </c>
      <c r="Q1255">
        <f t="shared" si="20"/>
        <v>373.68</v>
      </c>
    </row>
    <row r="1256" spans="1:17" x14ac:dyDescent="0.25">
      <c r="A1256">
        <v>29</v>
      </c>
      <c r="B1256" t="s">
        <v>307</v>
      </c>
      <c r="C1256" t="s">
        <v>21</v>
      </c>
      <c r="D1256" t="s">
        <v>832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40.65</v>
      </c>
      <c r="P1256">
        <v>0</v>
      </c>
      <c r="Q1256">
        <f t="shared" si="20"/>
        <v>40.65</v>
      </c>
    </row>
    <row r="1257" spans="1:17" x14ac:dyDescent="0.25">
      <c r="A1257">
        <v>29</v>
      </c>
      <c r="B1257" t="s">
        <v>307</v>
      </c>
      <c r="C1257" t="s">
        <v>21</v>
      </c>
      <c r="D1257" t="s">
        <v>756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14.71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f t="shared" si="20"/>
        <v>14.71</v>
      </c>
    </row>
    <row r="1258" spans="1:17" x14ac:dyDescent="0.25">
      <c r="A1258">
        <v>29</v>
      </c>
      <c r="B1258" t="s">
        <v>307</v>
      </c>
      <c r="C1258" t="s">
        <v>14</v>
      </c>
      <c r="D1258" t="s">
        <v>101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14.23</v>
      </c>
      <c r="P1258">
        <v>0</v>
      </c>
      <c r="Q1258">
        <f t="shared" si="20"/>
        <v>14.23</v>
      </c>
    </row>
    <row r="1259" spans="1:17" x14ac:dyDescent="0.25">
      <c r="A1259">
        <v>29</v>
      </c>
      <c r="B1259" t="s">
        <v>307</v>
      </c>
      <c r="C1259" t="s">
        <v>14</v>
      </c>
      <c r="D1259" t="s">
        <v>741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5.88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f t="shared" si="20"/>
        <v>5.88</v>
      </c>
    </row>
    <row r="1260" spans="1:17" x14ac:dyDescent="0.25">
      <c r="A1260">
        <v>29</v>
      </c>
      <c r="B1260" t="s">
        <v>307</v>
      </c>
      <c r="C1260" t="s">
        <v>14</v>
      </c>
      <c r="D1260" t="s">
        <v>31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30.49</v>
      </c>
      <c r="K1260">
        <v>0</v>
      </c>
      <c r="L1260">
        <v>0</v>
      </c>
      <c r="M1260">
        <v>74.89</v>
      </c>
      <c r="N1260">
        <v>0</v>
      </c>
      <c r="O1260">
        <v>14.23</v>
      </c>
      <c r="P1260">
        <v>75.5</v>
      </c>
      <c r="Q1260">
        <f t="shared" si="20"/>
        <v>195.11</v>
      </c>
    </row>
    <row r="1261" spans="1:17" x14ac:dyDescent="0.25">
      <c r="A1261">
        <v>29</v>
      </c>
      <c r="B1261" t="s">
        <v>308</v>
      </c>
      <c r="C1261" t="s">
        <v>21</v>
      </c>
      <c r="D1261" t="s">
        <v>832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40.65</v>
      </c>
      <c r="P1261">
        <v>0</v>
      </c>
      <c r="Q1261">
        <f t="shared" si="20"/>
        <v>40.65</v>
      </c>
    </row>
    <row r="1262" spans="1:17" x14ac:dyDescent="0.25">
      <c r="A1262">
        <v>29</v>
      </c>
      <c r="B1262" t="s">
        <v>308</v>
      </c>
      <c r="C1262" t="s">
        <v>21</v>
      </c>
      <c r="D1262" t="s">
        <v>756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14.71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f t="shared" si="20"/>
        <v>14.71</v>
      </c>
    </row>
    <row r="1263" spans="1:17" x14ac:dyDescent="0.25">
      <c r="A1263">
        <v>29</v>
      </c>
      <c r="B1263" t="s">
        <v>308</v>
      </c>
      <c r="C1263" t="s">
        <v>21</v>
      </c>
      <c r="D1263" t="s">
        <v>708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6.13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f t="shared" si="20"/>
        <v>6.13</v>
      </c>
    </row>
    <row r="1264" spans="1:17" x14ac:dyDescent="0.25">
      <c r="A1264">
        <v>29</v>
      </c>
      <c r="B1264" t="s">
        <v>308</v>
      </c>
      <c r="C1264" t="s">
        <v>14</v>
      </c>
      <c r="D1264" t="s">
        <v>101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14.23</v>
      </c>
      <c r="P1264">
        <v>0</v>
      </c>
      <c r="Q1264">
        <f t="shared" si="20"/>
        <v>14.23</v>
      </c>
    </row>
    <row r="1265" spans="1:17" x14ac:dyDescent="0.25">
      <c r="A1265">
        <v>29</v>
      </c>
      <c r="B1265" t="s">
        <v>308</v>
      </c>
      <c r="C1265" t="s">
        <v>14</v>
      </c>
      <c r="D1265" t="s">
        <v>764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5.88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f t="shared" si="20"/>
        <v>5.88</v>
      </c>
    </row>
    <row r="1266" spans="1:17" x14ac:dyDescent="0.25">
      <c r="A1266">
        <v>29</v>
      </c>
      <c r="B1266" t="s">
        <v>308</v>
      </c>
      <c r="C1266" t="s">
        <v>14</v>
      </c>
      <c r="D1266" t="s">
        <v>31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30.51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f t="shared" si="20"/>
        <v>30.51</v>
      </c>
    </row>
    <row r="1267" spans="1:17" x14ac:dyDescent="0.25">
      <c r="A1267">
        <v>30</v>
      </c>
      <c r="B1267" t="s">
        <v>309</v>
      </c>
      <c r="C1267" t="s">
        <v>21</v>
      </c>
      <c r="D1267" t="s">
        <v>832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41.24</v>
      </c>
      <c r="P1267">
        <v>0</v>
      </c>
      <c r="Q1267">
        <f t="shared" si="20"/>
        <v>41.24</v>
      </c>
    </row>
    <row r="1268" spans="1:17" x14ac:dyDescent="0.25">
      <c r="A1268">
        <v>30</v>
      </c>
      <c r="B1268" t="s">
        <v>309</v>
      </c>
      <c r="C1268" t="s">
        <v>21</v>
      </c>
      <c r="D1268" t="s">
        <v>214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16.350000000000001</v>
      </c>
      <c r="L1268">
        <v>0</v>
      </c>
      <c r="M1268">
        <v>56.93</v>
      </c>
      <c r="N1268">
        <v>0</v>
      </c>
      <c r="O1268">
        <v>0</v>
      </c>
      <c r="P1268">
        <v>0</v>
      </c>
      <c r="Q1268">
        <f t="shared" si="20"/>
        <v>73.28</v>
      </c>
    </row>
    <row r="1269" spans="1:17" x14ac:dyDescent="0.25">
      <c r="A1269">
        <v>30</v>
      </c>
      <c r="B1269" t="s">
        <v>309</v>
      </c>
      <c r="C1269" t="s">
        <v>21</v>
      </c>
      <c r="D1269" t="s">
        <v>756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19.62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f t="shared" si="20"/>
        <v>19.62</v>
      </c>
    </row>
    <row r="1270" spans="1:17" x14ac:dyDescent="0.25">
      <c r="A1270">
        <v>30</v>
      </c>
      <c r="B1270" t="s">
        <v>309</v>
      </c>
      <c r="C1270" t="s">
        <v>14</v>
      </c>
      <c r="D1270" t="s">
        <v>101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26.18</v>
      </c>
      <c r="P1270">
        <v>0</v>
      </c>
      <c r="Q1270">
        <f t="shared" si="20"/>
        <v>26.18</v>
      </c>
    </row>
    <row r="1271" spans="1:17" x14ac:dyDescent="0.25">
      <c r="A1271">
        <v>30</v>
      </c>
      <c r="B1271" t="s">
        <v>309</v>
      </c>
      <c r="C1271" t="s">
        <v>14</v>
      </c>
      <c r="D1271" t="s">
        <v>72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13.75</v>
      </c>
      <c r="P1271">
        <v>0</v>
      </c>
      <c r="Q1271">
        <f t="shared" si="20"/>
        <v>13.75</v>
      </c>
    </row>
    <row r="1272" spans="1:17" x14ac:dyDescent="0.25">
      <c r="A1272">
        <v>30</v>
      </c>
      <c r="B1272" t="s">
        <v>309</v>
      </c>
      <c r="C1272" t="s">
        <v>14</v>
      </c>
      <c r="D1272" t="s">
        <v>707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28.7</v>
      </c>
      <c r="Q1272">
        <f t="shared" si="20"/>
        <v>28.7</v>
      </c>
    </row>
    <row r="1273" spans="1:17" x14ac:dyDescent="0.25">
      <c r="A1273">
        <v>30</v>
      </c>
      <c r="B1273" t="s">
        <v>309</v>
      </c>
      <c r="C1273" t="s">
        <v>14</v>
      </c>
      <c r="D1273" t="s">
        <v>167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13.09</v>
      </c>
      <c r="P1273">
        <v>28.7</v>
      </c>
      <c r="Q1273">
        <f t="shared" si="20"/>
        <v>41.79</v>
      </c>
    </row>
    <row r="1274" spans="1:17" x14ac:dyDescent="0.25">
      <c r="A1274">
        <v>31</v>
      </c>
      <c r="B1274" t="s">
        <v>310</v>
      </c>
      <c r="C1274" t="s">
        <v>14</v>
      </c>
      <c r="D1274" t="s">
        <v>192</v>
      </c>
      <c r="E1274">
        <v>0</v>
      </c>
      <c r="F1274">
        <v>0</v>
      </c>
      <c r="G1274">
        <v>0</v>
      </c>
      <c r="H1274">
        <v>8.93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f t="shared" si="20"/>
        <v>8.93</v>
      </c>
    </row>
    <row r="1275" spans="1:17" x14ac:dyDescent="0.25">
      <c r="A1275">
        <v>31</v>
      </c>
      <c r="B1275" t="s">
        <v>311</v>
      </c>
      <c r="C1275" t="s">
        <v>14</v>
      </c>
      <c r="D1275" t="s">
        <v>192</v>
      </c>
      <c r="E1275">
        <v>0</v>
      </c>
      <c r="F1275">
        <v>0</v>
      </c>
      <c r="G1275">
        <v>0</v>
      </c>
      <c r="H1275">
        <v>8.93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f t="shared" si="20"/>
        <v>8.93</v>
      </c>
    </row>
    <row r="1276" spans="1:17" x14ac:dyDescent="0.25">
      <c r="A1276">
        <v>31</v>
      </c>
      <c r="B1276" t="s">
        <v>311</v>
      </c>
      <c r="C1276" t="s">
        <v>14</v>
      </c>
      <c r="D1276" t="s">
        <v>101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75.989999999999995</v>
      </c>
      <c r="P1276">
        <v>0</v>
      </c>
      <c r="Q1276">
        <f t="shared" si="20"/>
        <v>75.989999999999995</v>
      </c>
    </row>
    <row r="1277" spans="1:17" x14ac:dyDescent="0.25">
      <c r="A1277">
        <v>31</v>
      </c>
      <c r="B1277" t="s">
        <v>312</v>
      </c>
      <c r="C1277" t="s">
        <v>14</v>
      </c>
      <c r="D1277" t="s">
        <v>192</v>
      </c>
      <c r="E1277">
        <v>0</v>
      </c>
      <c r="F1277">
        <v>0</v>
      </c>
      <c r="G1277">
        <v>0</v>
      </c>
      <c r="H1277">
        <v>8.93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f t="shared" si="20"/>
        <v>8.93</v>
      </c>
    </row>
    <row r="1278" spans="1:17" x14ac:dyDescent="0.25">
      <c r="A1278">
        <v>31</v>
      </c>
      <c r="B1278" t="s">
        <v>312</v>
      </c>
      <c r="C1278" t="s">
        <v>14</v>
      </c>
      <c r="D1278" t="s">
        <v>101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5.3</v>
      </c>
      <c r="P1278">
        <v>0</v>
      </c>
      <c r="Q1278">
        <f t="shared" si="20"/>
        <v>5.3</v>
      </c>
    </row>
    <row r="1279" spans="1:17" x14ac:dyDescent="0.25">
      <c r="A1279">
        <v>31</v>
      </c>
      <c r="B1279" t="s">
        <v>313</v>
      </c>
      <c r="C1279" t="s">
        <v>17</v>
      </c>
      <c r="D1279" t="s">
        <v>706</v>
      </c>
      <c r="E1279">
        <v>16.010000000000002</v>
      </c>
      <c r="F1279">
        <v>24.98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f t="shared" si="20"/>
        <v>40.99</v>
      </c>
    </row>
    <row r="1280" spans="1:17" x14ac:dyDescent="0.25">
      <c r="A1280">
        <v>31</v>
      </c>
      <c r="B1280" t="s">
        <v>314</v>
      </c>
      <c r="C1280" t="s">
        <v>17</v>
      </c>
      <c r="D1280" t="s">
        <v>706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f t="shared" si="20"/>
        <v>0</v>
      </c>
    </row>
    <row r="1281" spans="1:17" x14ac:dyDescent="0.25">
      <c r="A1281">
        <v>31</v>
      </c>
      <c r="B1281" t="s">
        <v>314</v>
      </c>
      <c r="C1281" t="s">
        <v>14</v>
      </c>
      <c r="D1281" t="s">
        <v>101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49.5</v>
      </c>
      <c r="Q1281">
        <f t="shared" si="20"/>
        <v>49.5</v>
      </c>
    </row>
    <row r="1282" spans="1:17" x14ac:dyDescent="0.25">
      <c r="A1282">
        <v>34</v>
      </c>
      <c r="B1282" t="s">
        <v>315</v>
      </c>
      <c r="C1282" t="s">
        <v>21</v>
      </c>
      <c r="D1282" t="s">
        <v>833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53.25</v>
      </c>
      <c r="N1282">
        <v>0</v>
      </c>
      <c r="O1282">
        <v>0</v>
      </c>
      <c r="P1282">
        <v>0</v>
      </c>
      <c r="Q1282">
        <f t="shared" si="20"/>
        <v>53.25</v>
      </c>
    </row>
    <row r="1283" spans="1:17" x14ac:dyDescent="0.25">
      <c r="A1283">
        <v>34</v>
      </c>
      <c r="B1283" t="s">
        <v>315</v>
      </c>
      <c r="C1283" t="s">
        <v>21</v>
      </c>
      <c r="D1283" t="s">
        <v>316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53.25</v>
      </c>
      <c r="N1283">
        <v>0</v>
      </c>
      <c r="O1283">
        <v>0</v>
      </c>
      <c r="P1283">
        <v>0</v>
      </c>
      <c r="Q1283">
        <f t="shared" ref="Q1283:Q1346" si="21">SUM(E1283:P1283)</f>
        <v>53.25</v>
      </c>
    </row>
    <row r="1284" spans="1:17" x14ac:dyDescent="0.25">
      <c r="A1284">
        <v>34</v>
      </c>
      <c r="B1284" t="s">
        <v>317</v>
      </c>
      <c r="C1284" t="s">
        <v>21</v>
      </c>
      <c r="D1284" t="s">
        <v>834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9.4700000000000006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f t="shared" si="21"/>
        <v>9.4700000000000006</v>
      </c>
    </row>
    <row r="1285" spans="1:17" x14ac:dyDescent="0.25">
      <c r="A1285">
        <v>34</v>
      </c>
      <c r="B1285" t="s">
        <v>318</v>
      </c>
      <c r="C1285" t="s">
        <v>27</v>
      </c>
      <c r="D1285" t="s">
        <v>42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f t="shared" si="21"/>
        <v>0</v>
      </c>
    </row>
    <row r="1286" spans="1:17" x14ac:dyDescent="0.25">
      <c r="A1286">
        <v>34</v>
      </c>
      <c r="B1286" t="s">
        <v>318</v>
      </c>
      <c r="C1286" t="s">
        <v>27</v>
      </c>
      <c r="D1286" t="s">
        <v>53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f t="shared" si="21"/>
        <v>0</v>
      </c>
    </row>
    <row r="1287" spans="1:17" x14ac:dyDescent="0.25">
      <c r="A1287">
        <v>34</v>
      </c>
      <c r="B1287" t="s">
        <v>318</v>
      </c>
      <c r="C1287" t="s">
        <v>27</v>
      </c>
      <c r="D1287" t="s">
        <v>46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f t="shared" si="21"/>
        <v>0</v>
      </c>
    </row>
    <row r="1288" spans="1:17" x14ac:dyDescent="0.25">
      <c r="A1288">
        <v>34</v>
      </c>
      <c r="B1288" t="s">
        <v>318</v>
      </c>
      <c r="C1288" t="s">
        <v>27</v>
      </c>
      <c r="D1288" t="s">
        <v>47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f t="shared" si="21"/>
        <v>0</v>
      </c>
    </row>
    <row r="1289" spans="1:17" x14ac:dyDescent="0.25">
      <c r="A1289">
        <v>34</v>
      </c>
      <c r="B1289" t="s">
        <v>319</v>
      </c>
      <c r="C1289" t="s">
        <v>27</v>
      </c>
      <c r="D1289" t="s">
        <v>42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f t="shared" si="21"/>
        <v>0</v>
      </c>
    </row>
    <row r="1290" spans="1:17" x14ac:dyDescent="0.25">
      <c r="A1290">
        <v>34</v>
      </c>
      <c r="B1290" t="s">
        <v>319</v>
      </c>
      <c r="C1290" t="s">
        <v>27</v>
      </c>
      <c r="D1290" t="s">
        <v>46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10.83</v>
      </c>
      <c r="N1290">
        <v>0</v>
      </c>
      <c r="O1290">
        <v>0</v>
      </c>
      <c r="P1290">
        <v>0</v>
      </c>
      <c r="Q1290">
        <f t="shared" si="21"/>
        <v>10.83</v>
      </c>
    </row>
    <row r="1291" spans="1:17" x14ac:dyDescent="0.25">
      <c r="A1291">
        <v>34</v>
      </c>
      <c r="B1291" t="s">
        <v>319</v>
      </c>
      <c r="C1291" t="s">
        <v>21</v>
      </c>
      <c r="D1291" t="s">
        <v>198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16.57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f t="shared" si="21"/>
        <v>16.57</v>
      </c>
    </row>
    <row r="1292" spans="1:17" x14ac:dyDescent="0.25">
      <c r="A1292">
        <v>34</v>
      </c>
      <c r="B1292" t="s">
        <v>320</v>
      </c>
      <c r="C1292" t="s">
        <v>21</v>
      </c>
      <c r="D1292" t="s">
        <v>198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24.78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f t="shared" si="21"/>
        <v>24.78</v>
      </c>
    </row>
    <row r="1293" spans="1:17" x14ac:dyDescent="0.25">
      <c r="A1293">
        <v>34</v>
      </c>
      <c r="B1293" t="s">
        <v>320</v>
      </c>
      <c r="C1293" t="s">
        <v>21</v>
      </c>
      <c r="D1293" t="s">
        <v>834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8.26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f t="shared" si="21"/>
        <v>8.26</v>
      </c>
    </row>
    <row r="1294" spans="1:17" x14ac:dyDescent="0.25">
      <c r="A1294">
        <v>34</v>
      </c>
      <c r="B1294" t="s">
        <v>321</v>
      </c>
      <c r="C1294" t="s">
        <v>21</v>
      </c>
      <c r="D1294" t="s">
        <v>834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12.04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f t="shared" si="21"/>
        <v>12.04</v>
      </c>
    </row>
    <row r="1295" spans="1:17" x14ac:dyDescent="0.25">
      <c r="A1295">
        <v>34</v>
      </c>
      <c r="B1295" t="s">
        <v>321</v>
      </c>
      <c r="C1295" t="s">
        <v>14</v>
      </c>
      <c r="D1295" t="s">
        <v>73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13.75</v>
      </c>
      <c r="N1295">
        <v>0</v>
      </c>
      <c r="O1295">
        <v>0</v>
      </c>
      <c r="P1295">
        <v>0</v>
      </c>
      <c r="Q1295">
        <f t="shared" si="21"/>
        <v>13.75</v>
      </c>
    </row>
    <row r="1296" spans="1:17" x14ac:dyDescent="0.25">
      <c r="A1296">
        <v>34</v>
      </c>
      <c r="B1296" t="s">
        <v>322</v>
      </c>
      <c r="C1296" t="s">
        <v>21</v>
      </c>
      <c r="D1296" t="s">
        <v>198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14.51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f t="shared" si="21"/>
        <v>14.51</v>
      </c>
    </row>
    <row r="1297" spans="1:17" x14ac:dyDescent="0.25">
      <c r="A1297">
        <v>34</v>
      </c>
      <c r="B1297" t="s">
        <v>322</v>
      </c>
      <c r="C1297" t="s">
        <v>21</v>
      </c>
      <c r="D1297" t="s">
        <v>834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2.42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f t="shared" si="21"/>
        <v>2.42</v>
      </c>
    </row>
    <row r="1298" spans="1:17" x14ac:dyDescent="0.25">
      <c r="A1298">
        <v>34</v>
      </c>
      <c r="B1298" t="s">
        <v>322</v>
      </c>
      <c r="C1298" t="s">
        <v>14</v>
      </c>
      <c r="D1298" t="s">
        <v>73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8.2799999999999994</v>
      </c>
      <c r="N1298">
        <v>0</v>
      </c>
      <c r="O1298">
        <v>0</v>
      </c>
      <c r="P1298">
        <v>0</v>
      </c>
      <c r="Q1298">
        <f t="shared" si="21"/>
        <v>8.2799999999999994</v>
      </c>
    </row>
    <row r="1299" spans="1:17" x14ac:dyDescent="0.25">
      <c r="A1299">
        <v>59</v>
      </c>
      <c r="B1299" t="s">
        <v>323</v>
      </c>
      <c r="C1299" t="s">
        <v>17</v>
      </c>
      <c r="D1299" t="s">
        <v>706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f t="shared" si="21"/>
        <v>0</v>
      </c>
    </row>
    <row r="1300" spans="1:17" x14ac:dyDescent="0.25">
      <c r="A1300">
        <v>59</v>
      </c>
      <c r="B1300" t="s">
        <v>324</v>
      </c>
      <c r="C1300" t="s">
        <v>27</v>
      </c>
      <c r="D1300" t="s">
        <v>835</v>
      </c>
      <c r="E1300">
        <v>0</v>
      </c>
      <c r="F1300">
        <v>145.46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f t="shared" si="21"/>
        <v>145.46</v>
      </c>
    </row>
    <row r="1301" spans="1:17" x14ac:dyDescent="0.25">
      <c r="A1301">
        <v>59</v>
      </c>
      <c r="B1301" t="s">
        <v>324</v>
      </c>
      <c r="C1301" t="s">
        <v>27</v>
      </c>
      <c r="D1301" t="s">
        <v>44</v>
      </c>
      <c r="E1301">
        <v>0</v>
      </c>
      <c r="F1301">
        <v>116.35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f t="shared" si="21"/>
        <v>116.35</v>
      </c>
    </row>
    <row r="1302" spans="1:17" x14ac:dyDescent="0.25">
      <c r="A1302">
        <v>59</v>
      </c>
      <c r="B1302" t="s">
        <v>836</v>
      </c>
      <c r="C1302" t="s">
        <v>27</v>
      </c>
      <c r="D1302" t="s">
        <v>44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f t="shared" si="21"/>
        <v>0</v>
      </c>
    </row>
    <row r="1303" spans="1:17" x14ac:dyDescent="0.25">
      <c r="A1303">
        <v>59</v>
      </c>
      <c r="B1303" t="s">
        <v>837</v>
      </c>
      <c r="C1303" t="s">
        <v>14</v>
      </c>
      <c r="D1303" t="s">
        <v>73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1275.33</v>
      </c>
      <c r="P1303">
        <v>0</v>
      </c>
      <c r="Q1303">
        <f t="shared" si="21"/>
        <v>1275.33</v>
      </c>
    </row>
    <row r="1304" spans="1:17" x14ac:dyDescent="0.25">
      <c r="A1304">
        <v>59</v>
      </c>
      <c r="B1304" t="s">
        <v>325</v>
      </c>
      <c r="C1304" t="s">
        <v>27</v>
      </c>
      <c r="D1304" t="s">
        <v>835</v>
      </c>
      <c r="E1304">
        <v>0</v>
      </c>
      <c r="F1304">
        <v>168.34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f t="shared" si="21"/>
        <v>168.34</v>
      </c>
    </row>
    <row r="1305" spans="1:17" x14ac:dyDescent="0.25">
      <c r="A1305">
        <v>59</v>
      </c>
      <c r="B1305" t="s">
        <v>325</v>
      </c>
      <c r="C1305" t="s">
        <v>27</v>
      </c>
      <c r="D1305" t="s">
        <v>44</v>
      </c>
      <c r="E1305">
        <v>0</v>
      </c>
      <c r="F1305">
        <v>134.66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f t="shared" si="21"/>
        <v>134.66</v>
      </c>
    </row>
    <row r="1306" spans="1:17" x14ac:dyDescent="0.25">
      <c r="A1306">
        <v>59</v>
      </c>
      <c r="B1306" t="s">
        <v>326</v>
      </c>
      <c r="C1306" t="s">
        <v>27</v>
      </c>
      <c r="D1306" t="s">
        <v>838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835.43</v>
      </c>
      <c r="P1306">
        <v>0</v>
      </c>
      <c r="Q1306">
        <f t="shared" si="21"/>
        <v>835.43</v>
      </c>
    </row>
    <row r="1307" spans="1:17" x14ac:dyDescent="0.25">
      <c r="A1307">
        <v>59</v>
      </c>
      <c r="B1307" t="s">
        <v>326</v>
      </c>
      <c r="C1307" t="s">
        <v>14</v>
      </c>
      <c r="D1307" t="s">
        <v>735</v>
      </c>
      <c r="E1307">
        <v>0</v>
      </c>
      <c r="F1307">
        <v>710.47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f t="shared" si="21"/>
        <v>710.47</v>
      </c>
    </row>
    <row r="1308" spans="1:17" x14ac:dyDescent="0.25">
      <c r="A1308">
        <v>59</v>
      </c>
      <c r="B1308" t="s">
        <v>839</v>
      </c>
      <c r="C1308" t="s">
        <v>17</v>
      </c>
      <c r="D1308" t="s">
        <v>706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f t="shared" si="21"/>
        <v>0</v>
      </c>
    </row>
    <row r="1309" spans="1:17" x14ac:dyDescent="0.25">
      <c r="A1309">
        <v>59</v>
      </c>
      <c r="B1309" t="s">
        <v>839</v>
      </c>
      <c r="C1309" t="s">
        <v>27</v>
      </c>
      <c r="D1309" t="s">
        <v>75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511.71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f t="shared" si="21"/>
        <v>511.71</v>
      </c>
    </row>
    <row r="1310" spans="1:17" x14ac:dyDescent="0.25">
      <c r="A1310">
        <v>59</v>
      </c>
      <c r="B1310" t="s">
        <v>839</v>
      </c>
      <c r="C1310" t="s">
        <v>27</v>
      </c>
      <c r="D1310" t="s">
        <v>327</v>
      </c>
      <c r="E1310">
        <v>0</v>
      </c>
      <c r="F1310">
        <v>0</v>
      </c>
      <c r="G1310">
        <v>72.510000000000005</v>
      </c>
      <c r="H1310">
        <v>0</v>
      </c>
      <c r="I1310">
        <v>0</v>
      </c>
      <c r="J1310">
        <v>0</v>
      </c>
      <c r="K1310">
        <v>145.12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f t="shared" si="21"/>
        <v>217.63</v>
      </c>
    </row>
    <row r="1311" spans="1:17" x14ac:dyDescent="0.25">
      <c r="A1311">
        <v>59</v>
      </c>
      <c r="B1311" t="s">
        <v>839</v>
      </c>
      <c r="C1311" t="s">
        <v>27</v>
      </c>
      <c r="D1311" t="s">
        <v>165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f t="shared" si="21"/>
        <v>0</v>
      </c>
    </row>
    <row r="1312" spans="1:17" x14ac:dyDescent="0.25">
      <c r="A1312">
        <v>59</v>
      </c>
      <c r="B1312" t="s">
        <v>839</v>
      </c>
      <c r="C1312" t="s">
        <v>21</v>
      </c>
      <c r="D1312" t="s">
        <v>175</v>
      </c>
      <c r="E1312">
        <v>0</v>
      </c>
      <c r="F1312">
        <v>0</v>
      </c>
      <c r="G1312">
        <v>0</v>
      </c>
      <c r="H1312">
        <v>174.11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f t="shared" si="21"/>
        <v>174.11</v>
      </c>
    </row>
    <row r="1313" spans="1:17" x14ac:dyDescent="0.25">
      <c r="A1313">
        <v>59</v>
      </c>
      <c r="B1313" t="s">
        <v>839</v>
      </c>
      <c r="C1313" t="s">
        <v>14</v>
      </c>
      <c r="D1313" t="s">
        <v>73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f t="shared" si="21"/>
        <v>0</v>
      </c>
    </row>
    <row r="1314" spans="1:17" x14ac:dyDescent="0.25">
      <c r="A1314">
        <v>59</v>
      </c>
      <c r="B1314" t="s">
        <v>328</v>
      </c>
      <c r="C1314" t="s">
        <v>27</v>
      </c>
      <c r="D1314" t="s">
        <v>765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230.09</v>
      </c>
      <c r="P1314">
        <v>0</v>
      </c>
      <c r="Q1314">
        <f t="shared" si="21"/>
        <v>230.09</v>
      </c>
    </row>
    <row r="1315" spans="1:17" x14ac:dyDescent="0.25">
      <c r="A1315">
        <v>59</v>
      </c>
      <c r="B1315" t="s">
        <v>328</v>
      </c>
      <c r="C1315" t="s">
        <v>27</v>
      </c>
      <c r="D1315" t="s">
        <v>763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232.82</v>
      </c>
      <c r="P1315">
        <v>0</v>
      </c>
      <c r="Q1315">
        <f t="shared" si="21"/>
        <v>232.82</v>
      </c>
    </row>
    <row r="1316" spans="1:17" x14ac:dyDescent="0.25">
      <c r="A1316">
        <v>59</v>
      </c>
      <c r="B1316" t="s">
        <v>328</v>
      </c>
      <c r="C1316" t="s">
        <v>27</v>
      </c>
      <c r="D1316" t="s">
        <v>840</v>
      </c>
      <c r="E1316">
        <v>0</v>
      </c>
      <c r="F1316">
        <v>1538.77</v>
      </c>
      <c r="G1316">
        <v>737.97</v>
      </c>
      <c r="H1316">
        <v>0</v>
      </c>
      <c r="I1316">
        <v>1142.46</v>
      </c>
      <c r="J1316">
        <v>909.72</v>
      </c>
      <c r="K1316">
        <v>553.89</v>
      </c>
      <c r="L1316">
        <v>3292.75</v>
      </c>
      <c r="M1316">
        <v>1743.66</v>
      </c>
      <c r="N1316">
        <v>416.29</v>
      </c>
      <c r="O1316">
        <v>0</v>
      </c>
      <c r="P1316">
        <v>1049.93</v>
      </c>
      <c r="Q1316">
        <f t="shared" si="21"/>
        <v>11385.440000000002</v>
      </c>
    </row>
    <row r="1317" spans="1:17" x14ac:dyDescent="0.25">
      <c r="A1317">
        <v>59</v>
      </c>
      <c r="B1317" t="s">
        <v>328</v>
      </c>
      <c r="C1317" t="s">
        <v>27</v>
      </c>
      <c r="D1317" t="s">
        <v>795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490.68</v>
      </c>
      <c r="P1317">
        <v>0</v>
      </c>
      <c r="Q1317">
        <f t="shared" si="21"/>
        <v>490.68</v>
      </c>
    </row>
    <row r="1318" spans="1:17" x14ac:dyDescent="0.25">
      <c r="A1318">
        <v>59</v>
      </c>
      <c r="B1318" t="s">
        <v>328</v>
      </c>
      <c r="C1318" t="s">
        <v>27</v>
      </c>
      <c r="D1318" t="s">
        <v>749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464.97</v>
      </c>
      <c r="N1318">
        <v>166.51</v>
      </c>
      <c r="O1318">
        <v>0</v>
      </c>
      <c r="P1318">
        <v>0</v>
      </c>
      <c r="Q1318">
        <f t="shared" si="21"/>
        <v>631.48</v>
      </c>
    </row>
    <row r="1319" spans="1:17" x14ac:dyDescent="0.25">
      <c r="A1319">
        <v>59</v>
      </c>
      <c r="B1319" t="s">
        <v>328</v>
      </c>
      <c r="C1319" t="s">
        <v>27</v>
      </c>
      <c r="D1319" t="s">
        <v>841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333.03</v>
      </c>
      <c r="O1319">
        <v>0</v>
      </c>
      <c r="P1319">
        <v>0</v>
      </c>
      <c r="Q1319">
        <f t="shared" si="21"/>
        <v>333.03</v>
      </c>
    </row>
    <row r="1320" spans="1:17" x14ac:dyDescent="0.25">
      <c r="A1320">
        <v>59</v>
      </c>
      <c r="B1320" t="s">
        <v>328</v>
      </c>
      <c r="C1320" t="s">
        <v>27</v>
      </c>
      <c r="D1320" t="s">
        <v>43</v>
      </c>
      <c r="E1320">
        <v>0</v>
      </c>
      <c r="F1320">
        <v>0</v>
      </c>
      <c r="G1320">
        <v>295.18</v>
      </c>
      <c r="H1320">
        <v>0</v>
      </c>
      <c r="I1320">
        <v>0</v>
      </c>
      <c r="J1320">
        <v>-363.88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f t="shared" si="21"/>
        <v>-68.699999999999989</v>
      </c>
    </row>
    <row r="1321" spans="1:17" x14ac:dyDescent="0.25">
      <c r="A1321">
        <v>59</v>
      </c>
      <c r="B1321" t="s">
        <v>328</v>
      </c>
      <c r="C1321" t="s">
        <v>27</v>
      </c>
      <c r="D1321" t="s">
        <v>44</v>
      </c>
      <c r="E1321">
        <v>0</v>
      </c>
      <c r="F1321">
        <v>0</v>
      </c>
      <c r="G1321">
        <v>184.49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f t="shared" si="21"/>
        <v>184.49</v>
      </c>
    </row>
    <row r="1322" spans="1:17" x14ac:dyDescent="0.25">
      <c r="A1322">
        <v>59</v>
      </c>
      <c r="B1322" t="s">
        <v>328</v>
      </c>
      <c r="C1322" t="s">
        <v>27</v>
      </c>
      <c r="D1322" t="s">
        <v>75</v>
      </c>
      <c r="E1322">
        <v>0</v>
      </c>
      <c r="F1322">
        <v>0</v>
      </c>
      <c r="G1322">
        <v>0</v>
      </c>
      <c r="H1322">
        <v>1673.11</v>
      </c>
      <c r="I1322">
        <v>0</v>
      </c>
      <c r="J1322">
        <v>682.26</v>
      </c>
      <c r="K1322">
        <v>0</v>
      </c>
      <c r="L1322">
        <v>0</v>
      </c>
      <c r="M1322">
        <v>217.95</v>
      </c>
      <c r="N1322">
        <v>156.1</v>
      </c>
      <c r="O1322">
        <v>0</v>
      </c>
      <c r="P1322">
        <v>0</v>
      </c>
      <c r="Q1322">
        <f t="shared" si="21"/>
        <v>2729.4199999999996</v>
      </c>
    </row>
    <row r="1323" spans="1:17" x14ac:dyDescent="0.25">
      <c r="A1323">
        <v>59</v>
      </c>
      <c r="B1323" t="s">
        <v>328</v>
      </c>
      <c r="C1323" t="s">
        <v>27</v>
      </c>
      <c r="D1323" t="s">
        <v>28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1961.61</v>
      </c>
      <c r="N1323">
        <v>0</v>
      </c>
      <c r="O1323">
        <v>0</v>
      </c>
      <c r="P1323">
        <v>0</v>
      </c>
      <c r="Q1323">
        <f t="shared" si="21"/>
        <v>1961.61</v>
      </c>
    </row>
    <row r="1324" spans="1:17" x14ac:dyDescent="0.25">
      <c r="A1324">
        <v>59</v>
      </c>
      <c r="B1324" t="s">
        <v>328</v>
      </c>
      <c r="C1324" t="s">
        <v>27</v>
      </c>
      <c r="D1324" t="s">
        <v>327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357.52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f t="shared" si="21"/>
        <v>357.52</v>
      </c>
    </row>
    <row r="1325" spans="1:17" x14ac:dyDescent="0.25">
      <c r="A1325">
        <v>59</v>
      </c>
      <c r="B1325" t="s">
        <v>328</v>
      </c>
      <c r="C1325" t="s">
        <v>27</v>
      </c>
      <c r="D1325" t="s">
        <v>47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166.51</v>
      </c>
      <c r="O1325">
        <v>0</v>
      </c>
      <c r="P1325">
        <v>0</v>
      </c>
      <c r="Q1325">
        <f t="shared" si="21"/>
        <v>166.51</v>
      </c>
    </row>
    <row r="1326" spans="1:17" x14ac:dyDescent="0.25">
      <c r="A1326">
        <v>59</v>
      </c>
      <c r="B1326" t="s">
        <v>328</v>
      </c>
      <c r="C1326" t="s">
        <v>27</v>
      </c>
      <c r="D1326" t="s">
        <v>329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221.55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f t="shared" si="21"/>
        <v>221.55</v>
      </c>
    </row>
    <row r="1327" spans="1:17" x14ac:dyDescent="0.25">
      <c r="A1327">
        <v>59</v>
      </c>
      <c r="B1327" t="s">
        <v>328</v>
      </c>
      <c r="C1327" t="s">
        <v>27</v>
      </c>
      <c r="D1327" t="s">
        <v>330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290.61</v>
      </c>
      <c r="N1327">
        <v>0</v>
      </c>
      <c r="O1327">
        <v>0</v>
      </c>
      <c r="P1327">
        <v>0</v>
      </c>
      <c r="Q1327">
        <f t="shared" si="21"/>
        <v>290.61</v>
      </c>
    </row>
    <row r="1328" spans="1:17" x14ac:dyDescent="0.25">
      <c r="A1328">
        <v>59</v>
      </c>
      <c r="B1328" t="s">
        <v>328</v>
      </c>
      <c r="C1328" t="s">
        <v>27</v>
      </c>
      <c r="D1328" t="s">
        <v>331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707.57</v>
      </c>
      <c r="O1328">
        <v>0</v>
      </c>
      <c r="P1328">
        <v>0</v>
      </c>
      <c r="Q1328">
        <f t="shared" si="21"/>
        <v>707.57</v>
      </c>
    </row>
    <row r="1329" spans="1:17" x14ac:dyDescent="0.25">
      <c r="A1329">
        <v>59</v>
      </c>
      <c r="B1329" t="s">
        <v>328</v>
      </c>
      <c r="C1329" t="s">
        <v>64</v>
      </c>
      <c r="D1329" t="s">
        <v>65</v>
      </c>
      <c r="E1329">
        <v>0</v>
      </c>
      <c r="F1329">
        <v>0</v>
      </c>
      <c r="G1329">
        <v>553.48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1149.8599999999999</v>
      </c>
      <c r="P1329">
        <v>0</v>
      </c>
      <c r="Q1329">
        <f t="shared" si="21"/>
        <v>1703.34</v>
      </c>
    </row>
    <row r="1330" spans="1:17" x14ac:dyDescent="0.25">
      <c r="A1330">
        <v>59</v>
      </c>
      <c r="B1330" t="s">
        <v>328</v>
      </c>
      <c r="C1330" t="s">
        <v>21</v>
      </c>
      <c r="D1330" t="s">
        <v>193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257.14999999999998</v>
      </c>
      <c r="P1330">
        <v>0</v>
      </c>
      <c r="Q1330">
        <f t="shared" si="21"/>
        <v>257.14999999999998</v>
      </c>
    </row>
    <row r="1331" spans="1:17" x14ac:dyDescent="0.25">
      <c r="A1331">
        <v>59</v>
      </c>
      <c r="B1331" t="s">
        <v>328</v>
      </c>
      <c r="C1331" t="s">
        <v>21</v>
      </c>
      <c r="D1331" t="s">
        <v>214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743.6</v>
      </c>
      <c r="O1331">
        <v>0</v>
      </c>
      <c r="P1331">
        <v>0</v>
      </c>
      <c r="Q1331">
        <f t="shared" si="21"/>
        <v>743.6</v>
      </c>
    </row>
    <row r="1332" spans="1:17" x14ac:dyDescent="0.25">
      <c r="A1332">
        <v>59</v>
      </c>
      <c r="B1332" t="s">
        <v>328</v>
      </c>
      <c r="C1332" t="s">
        <v>21</v>
      </c>
      <c r="D1332" t="s">
        <v>332</v>
      </c>
      <c r="E1332">
        <v>0</v>
      </c>
      <c r="F1332">
        <v>0</v>
      </c>
      <c r="G1332">
        <v>737.97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f t="shared" si="21"/>
        <v>737.97</v>
      </c>
    </row>
    <row r="1333" spans="1:17" x14ac:dyDescent="0.25">
      <c r="A1333">
        <v>59</v>
      </c>
      <c r="B1333" t="s">
        <v>328</v>
      </c>
      <c r="C1333" t="s">
        <v>21</v>
      </c>
      <c r="D1333" t="s">
        <v>198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605.25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f t="shared" si="21"/>
        <v>605.25</v>
      </c>
    </row>
    <row r="1334" spans="1:17" x14ac:dyDescent="0.25">
      <c r="A1334">
        <v>59</v>
      </c>
      <c r="B1334" t="s">
        <v>328</v>
      </c>
      <c r="C1334" t="s">
        <v>21</v>
      </c>
      <c r="D1334" t="s">
        <v>708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221.55</v>
      </c>
      <c r="L1334">
        <v>0</v>
      </c>
      <c r="M1334">
        <v>0</v>
      </c>
      <c r="N1334">
        <v>0</v>
      </c>
      <c r="O1334">
        <v>0</v>
      </c>
      <c r="P1334">
        <v>279.98</v>
      </c>
      <c r="Q1334">
        <f t="shared" si="21"/>
        <v>501.53000000000003</v>
      </c>
    </row>
    <row r="1335" spans="1:17" x14ac:dyDescent="0.25">
      <c r="A1335">
        <v>59</v>
      </c>
      <c r="B1335" t="s">
        <v>328</v>
      </c>
      <c r="C1335" t="s">
        <v>21</v>
      </c>
      <c r="D1335" t="s">
        <v>71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208.14</v>
      </c>
      <c r="O1335">
        <v>109.56</v>
      </c>
      <c r="P1335">
        <v>0</v>
      </c>
      <c r="Q1335">
        <f t="shared" si="21"/>
        <v>317.7</v>
      </c>
    </row>
    <row r="1336" spans="1:17" x14ac:dyDescent="0.25">
      <c r="A1336">
        <v>59</v>
      </c>
      <c r="B1336" t="s">
        <v>328</v>
      </c>
      <c r="C1336" t="s">
        <v>14</v>
      </c>
      <c r="D1336" t="s">
        <v>735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197.58</v>
      </c>
      <c r="N1336">
        <v>283.02999999999997</v>
      </c>
      <c r="O1336">
        <v>0</v>
      </c>
      <c r="P1336">
        <v>0</v>
      </c>
      <c r="Q1336">
        <f t="shared" si="21"/>
        <v>480.61</v>
      </c>
    </row>
    <row r="1337" spans="1:17" x14ac:dyDescent="0.25">
      <c r="A1337">
        <v>59</v>
      </c>
      <c r="B1337" t="s">
        <v>328</v>
      </c>
      <c r="C1337" t="s">
        <v>14</v>
      </c>
      <c r="D1337" t="s">
        <v>783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249.25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f t="shared" si="21"/>
        <v>249.25</v>
      </c>
    </row>
    <row r="1338" spans="1:17" x14ac:dyDescent="0.25">
      <c r="A1338">
        <v>59</v>
      </c>
      <c r="B1338" t="s">
        <v>328</v>
      </c>
      <c r="C1338" t="s">
        <v>14</v>
      </c>
      <c r="D1338" t="s">
        <v>73</v>
      </c>
      <c r="E1338">
        <v>0</v>
      </c>
      <c r="F1338">
        <v>0</v>
      </c>
      <c r="G1338">
        <v>131.71</v>
      </c>
      <c r="H1338">
        <v>0</v>
      </c>
      <c r="I1338">
        <v>407.79</v>
      </c>
      <c r="J1338">
        <v>0</v>
      </c>
      <c r="K1338">
        <v>0</v>
      </c>
      <c r="L1338">
        <v>0</v>
      </c>
      <c r="M1338">
        <v>207.46</v>
      </c>
      <c r="N1338">
        <v>0</v>
      </c>
      <c r="O1338">
        <v>218.93</v>
      </c>
      <c r="P1338">
        <v>0</v>
      </c>
      <c r="Q1338">
        <f t="shared" si="21"/>
        <v>965.8900000000001</v>
      </c>
    </row>
    <row r="1339" spans="1:17" x14ac:dyDescent="0.25">
      <c r="A1339">
        <v>59</v>
      </c>
      <c r="B1339" t="s">
        <v>328</v>
      </c>
      <c r="C1339" t="s">
        <v>14</v>
      </c>
      <c r="D1339" t="s">
        <v>748</v>
      </c>
      <c r="E1339">
        <v>0</v>
      </c>
      <c r="F1339">
        <v>0</v>
      </c>
      <c r="G1339">
        <v>0</v>
      </c>
      <c r="H1339">
        <v>0</v>
      </c>
      <c r="I1339">
        <v>514.12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f t="shared" si="21"/>
        <v>514.12</v>
      </c>
    </row>
    <row r="1340" spans="1:17" x14ac:dyDescent="0.25">
      <c r="A1340">
        <v>59</v>
      </c>
      <c r="B1340" t="s">
        <v>842</v>
      </c>
      <c r="C1340" t="s">
        <v>17</v>
      </c>
      <c r="D1340" t="s">
        <v>706</v>
      </c>
      <c r="E1340">
        <v>1893.5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f t="shared" si="21"/>
        <v>1893.5</v>
      </c>
    </row>
    <row r="1341" spans="1:17" x14ac:dyDescent="0.25">
      <c r="A1341">
        <v>59</v>
      </c>
      <c r="B1341" t="s">
        <v>842</v>
      </c>
      <c r="C1341" t="s">
        <v>27</v>
      </c>
      <c r="D1341" t="s">
        <v>737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f t="shared" si="21"/>
        <v>0</v>
      </c>
    </row>
    <row r="1342" spans="1:17" x14ac:dyDescent="0.25">
      <c r="A1342">
        <v>59</v>
      </c>
      <c r="B1342" t="s">
        <v>842</v>
      </c>
      <c r="C1342" t="s">
        <v>27</v>
      </c>
      <c r="D1342" t="s">
        <v>327</v>
      </c>
      <c r="E1342">
        <v>0</v>
      </c>
      <c r="F1342">
        <v>0</v>
      </c>
      <c r="G1342">
        <v>82.39</v>
      </c>
      <c r="H1342">
        <v>0</v>
      </c>
      <c r="I1342">
        <v>0</v>
      </c>
      <c r="J1342">
        <v>0</v>
      </c>
      <c r="K1342">
        <v>82.45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f t="shared" si="21"/>
        <v>164.84</v>
      </c>
    </row>
    <row r="1343" spans="1:17" x14ac:dyDescent="0.25">
      <c r="A1343">
        <v>59</v>
      </c>
      <c r="B1343" t="s">
        <v>842</v>
      </c>
      <c r="C1343" t="s">
        <v>14</v>
      </c>
      <c r="D1343" t="s">
        <v>94</v>
      </c>
      <c r="E1343">
        <v>0</v>
      </c>
      <c r="F1343">
        <v>0</v>
      </c>
      <c r="G1343">
        <v>0</v>
      </c>
      <c r="H1343">
        <v>724.64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f t="shared" si="21"/>
        <v>724.64</v>
      </c>
    </row>
    <row r="1344" spans="1:17" x14ac:dyDescent="0.25">
      <c r="A1344">
        <v>59</v>
      </c>
      <c r="B1344" t="s">
        <v>333</v>
      </c>
      <c r="C1344" t="s">
        <v>17</v>
      </c>
      <c r="D1344" t="s">
        <v>706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f t="shared" si="21"/>
        <v>0</v>
      </c>
    </row>
    <row r="1345" spans="1:17" x14ac:dyDescent="0.25">
      <c r="A1345">
        <v>59</v>
      </c>
      <c r="B1345" t="s">
        <v>333</v>
      </c>
      <c r="C1345" t="s">
        <v>27</v>
      </c>
      <c r="D1345" t="s">
        <v>795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143.44</v>
      </c>
      <c r="P1345">
        <v>0</v>
      </c>
      <c r="Q1345">
        <f t="shared" si="21"/>
        <v>143.44</v>
      </c>
    </row>
    <row r="1346" spans="1:17" x14ac:dyDescent="0.25">
      <c r="A1346">
        <v>59</v>
      </c>
      <c r="B1346" t="s">
        <v>333</v>
      </c>
      <c r="C1346" t="s">
        <v>27</v>
      </c>
      <c r="D1346" t="s">
        <v>44</v>
      </c>
      <c r="E1346">
        <v>0</v>
      </c>
      <c r="F1346">
        <v>0</v>
      </c>
      <c r="G1346">
        <v>215.74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f t="shared" si="21"/>
        <v>215.74</v>
      </c>
    </row>
    <row r="1347" spans="1:17" x14ac:dyDescent="0.25">
      <c r="A1347">
        <v>59</v>
      </c>
      <c r="B1347" t="s">
        <v>333</v>
      </c>
      <c r="C1347" t="s">
        <v>27</v>
      </c>
      <c r="D1347" t="s">
        <v>28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254.86</v>
      </c>
      <c r="N1347">
        <v>0</v>
      </c>
      <c r="O1347">
        <v>0</v>
      </c>
      <c r="P1347">
        <v>0</v>
      </c>
      <c r="Q1347">
        <f t="shared" ref="Q1347:Q1410" si="22">SUM(E1347:P1347)</f>
        <v>254.86</v>
      </c>
    </row>
    <row r="1348" spans="1:17" x14ac:dyDescent="0.25">
      <c r="A1348">
        <v>59</v>
      </c>
      <c r="B1348" t="s">
        <v>333</v>
      </c>
      <c r="C1348" t="s">
        <v>27</v>
      </c>
      <c r="D1348" t="s">
        <v>331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881.21</v>
      </c>
      <c r="O1348">
        <v>0</v>
      </c>
      <c r="P1348">
        <v>0</v>
      </c>
      <c r="Q1348">
        <f t="shared" si="22"/>
        <v>881.21</v>
      </c>
    </row>
    <row r="1349" spans="1:17" x14ac:dyDescent="0.25">
      <c r="A1349">
        <v>59</v>
      </c>
      <c r="B1349" t="s">
        <v>333</v>
      </c>
      <c r="C1349" t="s">
        <v>64</v>
      </c>
      <c r="D1349" t="s">
        <v>65</v>
      </c>
      <c r="E1349">
        <v>0</v>
      </c>
      <c r="F1349">
        <v>0</v>
      </c>
      <c r="G1349">
        <v>647.21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1344.95</v>
      </c>
      <c r="P1349">
        <v>0</v>
      </c>
      <c r="Q1349">
        <f t="shared" si="22"/>
        <v>1992.16</v>
      </c>
    </row>
    <row r="1350" spans="1:17" x14ac:dyDescent="0.25">
      <c r="A1350">
        <v>59</v>
      </c>
      <c r="B1350" t="s">
        <v>333</v>
      </c>
      <c r="C1350" t="s">
        <v>21</v>
      </c>
      <c r="D1350" t="s">
        <v>193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320.17</v>
      </c>
      <c r="P1350">
        <v>0</v>
      </c>
      <c r="Q1350">
        <f t="shared" si="22"/>
        <v>320.17</v>
      </c>
    </row>
    <row r="1351" spans="1:17" x14ac:dyDescent="0.25">
      <c r="A1351">
        <v>59</v>
      </c>
      <c r="B1351" t="s">
        <v>333</v>
      </c>
      <c r="C1351" t="s">
        <v>21</v>
      </c>
      <c r="D1351" t="s">
        <v>214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182.1</v>
      </c>
      <c r="O1351">
        <v>0</v>
      </c>
      <c r="P1351">
        <v>0</v>
      </c>
      <c r="Q1351">
        <f t="shared" si="22"/>
        <v>182.1</v>
      </c>
    </row>
    <row r="1352" spans="1:17" x14ac:dyDescent="0.25">
      <c r="A1352">
        <v>59</v>
      </c>
      <c r="B1352" t="s">
        <v>333</v>
      </c>
      <c r="C1352" t="s">
        <v>21</v>
      </c>
      <c r="D1352" t="s">
        <v>708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259.07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f t="shared" si="22"/>
        <v>259.07</v>
      </c>
    </row>
    <row r="1353" spans="1:17" x14ac:dyDescent="0.25">
      <c r="A1353">
        <v>59</v>
      </c>
      <c r="B1353" t="s">
        <v>333</v>
      </c>
      <c r="C1353" t="s">
        <v>21</v>
      </c>
      <c r="D1353" t="s">
        <v>71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306.92</v>
      </c>
      <c r="Q1353">
        <f t="shared" si="22"/>
        <v>306.92</v>
      </c>
    </row>
    <row r="1354" spans="1:17" x14ac:dyDescent="0.25">
      <c r="A1354">
        <v>59</v>
      </c>
      <c r="B1354" t="s">
        <v>333</v>
      </c>
      <c r="C1354" t="s">
        <v>14</v>
      </c>
      <c r="D1354" t="s">
        <v>73</v>
      </c>
      <c r="E1354">
        <v>0</v>
      </c>
      <c r="F1354">
        <v>0</v>
      </c>
      <c r="G1354">
        <v>156.22</v>
      </c>
      <c r="H1354">
        <v>0</v>
      </c>
      <c r="I1354">
        <v>0</v>
      </c>
      <c r="J1354">
        <v>385.14</v>
      </c>
      <c r="K1354">
        <v>0</v>
      </c>
      <c r="L1354">
        <v>0</v>
      </c>
      <c r="M1354">
        <v>0</v>
      </c>
      <c r="N1354">
        <v>0</v>
      </c>
      <c r="O1354">
        <v>129.83000000000001</v>
      </c>
      <c r="P1354">
        <v>0</v>
      </c>
      <c r="Q1354">
        <f t="shared" si="22"/>
        <v>671.19</v>
      </c>
    </row>
    <row r="1355" spans="1:17" x14ac:dyDescent="0.25">
      <c r="A1355">
        <v>59</v>
      </c>
      <c r="B1355" t="s">
        <v>333</v>
      </c>
      <c r="C1355" t="s">
        <v>14</v>
      </c>
      <c r="D1355" t="s">
        <v>748</v>
      </c>
      <c r="E1355">
        <v>0</v>
      </c>
      <c r="F1355">
        <v>0</v>
      </c>
      <c r="G1355">
        <v>0</v>
      </c>
      <c r="H1355">
        <v>0</v>
      </c>
      <c r="I1355">
        <v>667.97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f t="shared" si="22"/>
        <v>667.97</v>
      </c>
    </row>
    <row r="1356" spans="1:17" x14ac:dyDescent="0.25">
      <c r="A1356">
        <v>59</v>
      </c>
      <c r="B1356" t="s">
        <v>334</v>
      </c>
      <c r="C1356" t="s">
        <v>17</v>
      </c>
      <c r="D1356" t="s">
        <v>706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f t="shared" si="22"/>
        <v>0</v>
      </c>
    </row>
    <row r="1357" spans="1:17" x14ac:dyDescent="0.25">
      <c r="A1357">
        <v>59</v>
      </c>
      <c r="B1357" t="s">
        <v>334</v>
      </c>
      <c r="C1357" t="s">
        <v>27</v>
      </c>
      <c r="D1357" t="s">
        <v>737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f t="shared" si="22"/>
        <v>0</v>
      </c>
    </row>
    <row r="1358" spans="1:17" x14ac:dyDescent="0.25">
      <c r="A1358">
        <v>59</v>
      </c>
      <c r="B1358" t="s">
        <v>334</v>
      </c>
      <c r="C1358" t="s">
        <v>27</v>
      </c>
      <c r="D1358" t="s">
        <v>335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f t="shared" si="22"/>
        <v>0</v>
      </c>
    </row>
    <row r="1359" spans="1:17" x14ac:dyDescent="0.25">
      <c r="A1359">
        <v>59</v>
      </c>
      <c r="B1359" t="s">
        <v>334</v>
      </c>
      <c r="C1359" t="s">
        <v>27</v>
      </c>
      <c r="D1359" t="s">
        <v>730</v>
      </c>
      <c r="E1359">
        <v>0</v>
      </c>
      <c r="F1359">
        <v>140.85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f t="shared" si="22"/>
        <v>140.85</v>
      </c>
    </row>
    <row r="1360" spans="1:17" x14ac:dyDescent="0.25">
      <c r="A1360">
        <v>59</v>
      </c>
      <c r="B1360" t="s">
        <v>334</v>
      </c>
      <c r="C1360" t="s">
        <v>21</v>
      </c>
      <c r="D1360" t="s">
        <v>332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f t="shared" si="22"/>
        <v>0</v>
      </c>
    </row>
    <row r="1361" spans="1:17" x14ac:dyDescent="0.25">
      <c r="A1361">
        <v>59</v>
      </c>
      <c r="B1361" t="s">
        <v>336</v>
      </c>
      <c r="C1361" t="s">
        <v>17</v>
      </c>
      <c r="D1361" t="s">
        <v>706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f t="shared" si="22"/>
        <v>0</v>
      </c>
    </row>
    <row r="1362" spans="1:17" x14ac:dyDescent="0.25">
      <c r="A1362">
        <v>59</v>
      </c>
      <c r="B1362" t="s">
        <v>336</v>
      </c>
      <c r="C1362" t="s">
        <v>27</v>
      </c>
      <c r="D1362" t="s">
        <v>331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170.89</v>
      </c>
      <c r="O1362">
        <v>0</v>
      </c>
      <c r="P1362">
        <v>1436.67</v>
      </c>
      <c r="Q1362">
        <f t="shared" si="22"/>
        <v>1607.56</v>
      </c>
    </row>
    <row r="1363" spans="1:17" x14ac:dyDescent="0.25">
      <c r="A1363">
        <v>59</v>
      </c>
      <c r="B1363" t="s">
        <v>336</v>
      </c>
      <c r="C1363" t="s">
        <v>21</v>
      </c>
      <c r="D1363" t="s">
        <v>70</v>
      </c>
      <c r="E1363">
        <v>0</v>
      </c>
      <c r="F1363">
        <v>0</v>
      </c>
      <c r="G1363">
        <v>0</v>
      </c>
      <c r="H1363">
        <v>0</v>
      </c>
      <c r="I1363">
        <v>516.91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f t="shared" si="22"/>
        <v>516.91</v>
      </c>
    </row>
    <row r="1364" spans="1:17" x14ac:dyDescent="0.25">
      <c r="A1364">
        <v>59</v>
      </c>
      <c r="B1364" t="s">
        <v>843</v>
      </c>
      <c r="C1364" t="s">
        <v>21</v>
      </c>
      <c r="D1364" t="s">
        <v>214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388.77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f t="shared" si="22"/>
        <v>388.77</v>
      </c>
    </row>
    <row r="1365" spans="1:17" x14ac:dyDescent="0.25">
      <c r="A1365">
        <v>59</v>
      </c>
      <c r="B1365" t="s">
        <v>844</v>
      </c>
      <c r="C1365" t="s">
        <v>14</v>
      </c>
      <c r="D1365" t="s">
        <v>101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f t="shared" si="22"/>
        <v>0</v>
      </c>
    </row>
    <row r="1366" spans="1:17" x14ac:dyDescent="0.25">
      <c r="A1366">
        <v>59</v>
      </c>
      <c r="B1366" t="s">
        <v>845</v>
      </c>
      <c r="C1366" t="s">
        <v>17</v>
      </c>
      <c r="D1366" t="s">
        <v>706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f t="shared" si="22"/>
        <v>0</v>
      </c>
    </row>
    <row r="1367" spans="1:17" x14ac:dyDescent="0.25">
      <c r="A1367">
        <v>59</v>
      </c>
      <c r="B1367" t="s">
        <v>337</v>
      </c>
      <c r="C1367" t="s">
        <v>21</v>
      </c>
      <c r="D1367" t="s">
        <v>338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35.83</v>
      </c>
      <c r="O1367">
        <v>0</v>
      </c>
      <c r="P1367">
        <v>0</v>
      </c>
      <c r="Q1367">
        <f t="shared" si="22"/>
        <v>35.83</v>
      </c>
    </row>
    <row r="1368" spans="1:17" x14ac:dyDescent="0.25">
      <c r="A1368">
        <v>59</v>
      </c>
      <c r="B1368" t="s">
        <v>339</v>
      </c>
      <c r="C1368" t="s">
        <v>27</v>
      </c>
      <c r="D1368" t="s">
        <v>749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180.14</v>
      </c>
      <c r="N1368">
        <v>258.04000000000002</v>
      </c>
      <c r="O1368">
        <v>95.05</v>
      </c>
      <c r="P1368">
        <v>0</v>
      </c>
      <c r="Q1368">
        <f t="shared" si="22"/>
        <v>533.23</v>
      </c>
    </row>
    <row r="1369" spans="1:17" x14ac:dyDescent="0.25">
      <c r="A1369">
        <v>59</v>
      </c>
      <c r="B1369" t="s">
        <v>339</v>
      </c>
      <c r="C1369" t="s">
        <v>27</v>
      </c>
      <c r="D1369" t="s">
        <v>43</v>
      </c>
      <c r="E1369">
        <v>0</v>
      </c>
      <c r="F1369">
        <v>0</v>
      </c>
      <c r="G1369">
        <v>182.98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f t="shared" si="22"/>
        <v>182.98</v>
      </c>
    </row>
    <row r="1370" spans="1:17" x14ac:dyDescent="0.25">
      <c r="A1370">
        <v>59</v>
      </c>
      <c r="B1370" t="s">
        <v>339</v>
      </c>
      <c r="C1370" t="s">
        <v>27</v>
      </c>
      <c r="D1370" t="s">
        <v>122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79.84</v>
      </c>
      <c r="P1370">
        <v>0</v>
      </c>
      <c r="Q1370">
        <f t="shared" si="22"/>
        <v>79.84</v>
      </c>
    </row>
    <row r="1371" spans="1:17" x14ac:dyDescent="0.25">
      <c r="A1371">
        <v>59</v>
      </c>
      <c r="B1371" t="s">
        <v>339</v>
      </c>
      <c r="C1371" t="s">
        <v>27</v>
      </c>
      <c r="D1371" t="s">
        <v>340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95.05</v>
      </c>
      <c r="P1371">
        <v>0</v>
      </c>
      <c r="Q1371">
        <f t="shared" si="22"/>
        <v>95.05</v>
      </c>
    </row>
    <row r="1372" spans="1:17" x14ac:dyDescent="0.25">
      <c r="A1372">
        <v>59</v>
      </c>
      <c r="B1372" t="s">
        <v>339</v>
      </c>
      <c r="C1372" t="s">
        <v>21</v>
      </c>
      <c r="D1372" t="s">
        <v>193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85.13</v>
      </c>
      <c r="P1372">
        <v>0</v>
      </c>
      <c r="Q1372">
        <f t="shared" si="22"/>
        <v>85.13</v>
      </c>
    </row>
    <row r="1373" spans="1:17" x14ac:dyDescent="0.25">
      <c r="A1373">
        <v>59</v>
      </c>
      <c r="B1373" t="s">
        <v>339</v>
      </c>
      <c r="C1373" t="s">
        <v>21</v>
      </c>
      <c r="D1373" t="s">
        <v>143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225.56</v>
      </c>
      <c r="K1373">
        <v>0</v>
      </c>
      <c r="L1373">
        <v>0</v>
      </c>
      <c r="M1373">
        <v>288.22000000000003</v>
      </c>
      <c r="N1373">
        <v>0</v>
      </c>
      <c r="O1373">
        <v>0</v>
      </c>
      <c r="P1373">
        <v>0</v>
      </c>
      <c r="Q1373">
        <f t="shared" si="22"/>
        <v>513.78</v>
      </c>
    </row>
    <row r="1374" spans="1:17" x14ac:dyDescent="0.25">
      <c r="A1374">
        <v>59</v>
      </c>
      <c r="B1374" t="s">
        <v>339</v>
      </c>
      <c r="C1374" t="s">
        <v>21</v>
      </c>
      <c r="D1374" t="s">
        <v>70</v>
      </c>
      <c r="E1374">
        <v>0</v>
      </c>
      <c r="F1374">
        <v>0</v>
      </c>
      <c r="G1374">
        <v>0</v>
      </c>
      <c r="H1374">
        <v>0</v>
      </c>
      <c r="I1374">
        <v>294.97000000000003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f t="shared" si="22"/>
        <v>294.97000000000003</v>
      </c>
    </row>
    <row r="1375" spans="1:17" x14ac:dyDescent="0.25">
      <c r="A1375">
        <v>59</v>
      </c>
      <c r="B1375" t="s">
        <v>339</v>
      </c>
      <c r="C1375" t="s">
        <v>21</v>
      </c>
      <c r="D1375" t="s">
        <v>332</v>
      </c>
      <c r="E1375">
        <v>0</v>
      </c>
      <c r="F1375">
        <v>0</v>
      </c>
      <c r="G1375">
        <v>476.32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f t="shared" si="22"/>
        <v>476.32</v>
      </c>
    </row>
    <row r="1376" spans="1:17" x14ac:dyDescent="0.25">
      <c r="A1376">
        <v>59</v>
      </c>
      <c r="B1376" t="s">
        <v>339</v>
      </c>
      <c r="C1376" t="s">
        <v>21</v>
      </c>
      <c r="D1376" t="s">
        <v>341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939.46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f t="shared" si="22"/>
        <v>939.46</v>
      </c>
    </row>
    <row r="1377" spans="1:17" x14ac:dyDescent="0.25">
      <c r="A1377">
        <v>59</v>
      </c>
      <c r="B1377" t="s">
        <v>339</v>
      </c>
      <c r="C1377" t="s">
        <v>21</v>
      </c>
      <c r="D1377" t="s">
        <v>756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225.56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f t="shared" si="22"/>
        <v>225.56</v>
      </c>
    </row>
    <row r="1378" spans="1:17" x14ac:dyDescent="0.25">
      <c r="A1378">
        <v>59</v>
      </c>
      <c r="B1378" t="s">
        <v>339</v>
      </c>
      <c r="C1378" t="s">
        <v>21</v>
      </c>
      <c r="D1378" t="s">
        <v>198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412</v>
      </c>
      <c r="L1378">
        <v>0</v>
      </c>
      <c r="M1378">
        <v>0</v>
      </c>
      <c r="N1378">
        <v>0</v>
      </c>
      <c r="O1378">
        <v>0</v>
      </c>
      <c r="P1378">
        <v>520.65</v>
      </c>
      <c r="Q1378">
        <f t="shared" si="22"/>
        <v>932.65</v>
      </c>
    </row>
    <row r="1379" spans="1:17" x14ac:dyDescent="0.25">
      <c r="A1379">
        <v>59</v>
      </c>
      <c r="B1379" t="s">
        <v>339</v>
      </c>
      <c r="C1379" t="s">
        <v>21</v>
      </c>
      <c r="D1379" t="s">
        <v>708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137.33000000000001</v>
      </c>
      <c r="L1379">
        <v>0</v>
      </c>
      <c r="M1379">
        <v>0</v>
      </c>
      <c r="N1379">
        <v>0</v>
      </c>
      <c r="O1379">
        <v>0</v>
      </c>
      <c r="P1379">
        <v>173.55</v>
      </c>
      <c r="Q1379">
        <f t="shared" si="22"/>
        <v>310.88</v>
      </c>
    </row>
    <row r="1380" spans="1:17" x14ac:dyDescent="0.25">
      <c r="A1380">
        <v>59</v>
      </c>
      <c r="B1380" t="s">
        <v>339</v>
      </c>
      <c r="C1380" t="s">
        <v>21</v>
      </c>
      <c r="D1380" t="s">
        <v>342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79.180000000000007</v>
      </c>
      <c r="P1380">
        <v>0</v>
      </c>
      <c r="Q1380">
        <f t="shared" si="22"/>
        <v>79.180000000000007</v>
      </c>
    </row>
    <row r="1381" spans="1:17" x14ac:dyDescent="0.25">
      <c r="A1381">
        <v>59</v>
      </c>
      <c r="B1381" t="s">
        <v>339</v>
      </c>
      <c r="C1381" t="s">
        <v>14</v>
      </c>
      <c r="D1381" t="s">
        <v>846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1412.29</v>
      </c>
      <c r="P1381">
        <v>0</v>
      </c>
      <c r="Q1381">
        <f t="shared" si="22"/>
        <v>1412.29</v>
      </c>
    </row>
    <row r="1382" spans="1:17" x14ac:dyDescent="0.25">
      <c r="A1382">
        <v>59</v>
      </c>
      <c r="B1382" t="s">
        <v>339</v>
      </c>
      <c r="C1382" t="s">
        <v>14</v>
      </c>
      <c r="D1382" t="s">
        <v>741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184.39</v>
      </c>
      <c r="Q1382">
        <f t="shared" si="22"/>
        <v>184.39</v>
      </c>
    </row>
    <row r="1383" spans="1:17" x14ac:dyDescent="0.25">
      <c r="A1383">
        <v>59</v>
      </c>
      <c r="B1383" t="s">
        <v>343</v>
      </c>
      <c r="C1383" t="s">
        <v>21</v>
      </c>
      <c r="D1383" t="s">
        <v>338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40.590000000000003</v>
      </c>
      <c r="O1383">
        <v>0</v>
      </c>
      <c r="P1383">
        <v>0</v>
      </c>
      <c r="Q1383">
        <f t="shared" si="22"/>
        <v>40.590000000000003</v>
      </c>
    </row>
    <row r="1384" spans="1:17" x14ac:dyDescent="0.25">
      <c r="A1384">
        <v>59</v>
      </c>
      <c r="B1384" t="s">
        <v>344</v>
      </c>
      <c r="C1384" t="s">
        <v>21</v>
      </c>
      <c r="D1384" t="s">
        <v>193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96.42</v>
      </c>
      <c r="P1384">
        <v>0</v>
      </c>
      <c r="Q1384">
        <f t="shared" si="22"/>
        <v>96.42</v>
      </c>
    </row>
    <row r="1385" spans="1:17" x14ac:dyDescent="0.25">
      <c r="A1385">
        <v>59</v>
      </c>
      <c r="B1385" t="s">
        <v>344</v>
      </c>
      <c r="C1385" t="s">
        <v>21</v>
      </c>
      <c r="D1385" t="s">
        <v>332</v>
      </c>
      <c r="E1385">
        <v>0</v>
      </c>
      <c r="F1385">
        <v>0</v>
      </c>
      <c r="G1385">
        <v>539.72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f t="shared" si="22"/>
        <v>539.72</v>
      </c>
    </row>
    <row r="1386" spans="1:17" x14ac:dyDescent="0.25">
      <c r="A1386">
        <v>59</v>
      </c>
      <c r="B1386" t="s">
        <v>344</v>
      </c>
      <c r="C1386" t="s">
        <v>21</v>
      </c>
      <c r="D1386" t="s">
        <v>341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266.13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f t="shared" si="22"/>
        <v>266.13</v>
      </c>
    </row>
    <row r="1387" spans="1:17" x14ac:dyDescent="0.25">
      <c r="A1387">
        <v>59</v>
      </c>
      <c r="B1387" t="s">
        <v>344</v>
      </c>
      <c r="C1387" t="s">
        <v>21</v>
      </c>
      <c r="D1387" t="s">
        <v>756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255.6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f t="shared" si="22"/>
        <v>255.6</v>
      </c>
    </row>
    <row r="1388" spans="1:17" x14ac:dyDescent="0.25">
      <c r="A1388">
        <v>59</v>
      </c>
      <c r="B1388" t="s">
        <v>344</v>
      </c>
      <c r="C1388" t="s">
        <v>21</v>
      </c>
      <c r="D1388" t="s">
        <v>198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983.31</v>
      </c>
      <c r="Q1388">
        <f t="shared" si="22"/>
        <v>983.31</v>
      </c>
    </row>
    <row r="1389" spans="1:17" x14ac:dyDescent="0.25">
      <c r="A1389">
        <v>59</v>
      </c>
      <c r="B1389" t="s">
        <v>344</v>
      </c>
      <c r="C1389" t="s">
        <v>21</v>
      </c>
      <c r="D1389" t="s">
        <v>708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155.62</v>
      </c>
      <c r="L1389">
        <v>0</v>
      </c>
      <c r="M1389">
        <v>0</v>
      </c>
      <c r="N1389">
        <v>0</v>
      </c>
      <c r="O1389">
        <v>0</v>
      </c>
      <c r="P1389">
        <v>196.66</v>
      </c>
      <c r="Q1389">
        <f t="shared" si="22"/>
        <v>352.28</v>
      </c>
    </row>
    <row r="1390" spans="1:17" x14ac:dyDescent="0.25">
      <c r="A1390">
        <v>59</v>
      </c>
      <c r="B1390" t="s">
        <v>344</v>
      </c>
      <c r="C1390" t="s">
        <v>14</v>
      </c>
      <c r="D1390" t="s">
        <v>846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399.91</v>
      </c>
      <c r="P1390">
        <v>0</v>
      </c>
      <c r="Q1390">
        <f t="shared" si="22"/>
        <v>399.91</v>
      </c>
    </row>
    <row r="1391" spans="1:17" x14ac:dyDescent="0.25">
      <c r="A1391">
        <v>59</v>
      </c>
      <c r="B1391" t="s">
        <v>344</v>
      </c>
      <c r="C1391" t="s">
        <v>14</v>
      </c>
      <c r="D1391" t="s">
        <v>741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208.96</v>
      </c>
      <c r="Q1391">
        <f t="shared" si="22"/>
        <v>208.96</v>
      </c>
    </row>
    <row r="1392" spans="1:17" x14ac:dyDescent="0.25">
      <c r="A1392">
        <v>59</v>
      </c>
      <c r="B1392" t="s">
        <v>847</v>
      </c>
      <c r="C1392" t="s">
        <v>17</v>
      </c>
      <c r="D1392" t="s">
        <v>706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f t="shared" si="22"/>
        <v>0</v>
      </c>
    </row>
    <row r="1393" spans="1:17" x14ac:dyDescent="0.25">
      <c r="A1393">
        <v>59</v>
      </c>
      <c r="B1393" t="s">
        <v>847</v>
      </c>
      <c r="C1393" t="s">
        <v>27</v>
      </c>
      <c r="D1393" t="s">
        <v>75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144.15</v>
      </c>
      <c r="Q1393">
        <f t="shared" si="22"/>
        <v>144.15</v>
      </c>
    </row>
    <row r="1394" spans="1:17" x14ac:dyDescent="0.25">
      <c r="A1394">
        <v>59</v>
      </c>
      <c r="B1394" t="s">
        <v>345</v>
      </c>
      <c r="C1394" t="s">
        <v>27</v>
      </c>
      <c r="D1394" t="s">
        <v>331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224.24</v>
      </c>
      <c r="O1394">
        <v>0</v>
      </c>
      <c r="P1394">
        <v>0</v>
      </c>
      <c r="Q1394">
        <f t="shared" si="22"/>
        <v>224.24</v>
      </c>
    </row>
    <row r="1395" spans="1:17" x14ac:dyDescent="0.25">
      <c r="A1395">
        <v>59</v>
      </c>
      <c r="B1395" t="s">
        <v>848</v>
      </c>
      <c r="C1395" t="s">
        <v>27</v>
      </c>
      <c r="D1395" t="s">
        <v>849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161.93</v>
      </c>
      <c r="P1395">
        <v>0</v>
      </c>
      <c r="Q1395">
        <f t="shared" si="22"/>
        <v>161.93</v>
      </c>
    </row>
    <row r="1396" spans="1:17" x14ac:dyDescent="0.25">
      <c r="A1396">
        <v>59</v>
      </c>
      <c r="B1396" t="s">
        <v>848</v>
      </c>
      <c r="C1396" t="s">
        <v>21</v>
      </c>
      <c r="D1396" t="s">
        <v>71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369.59</v>
      </c>
      <c r="Q1396">
        <f t="shared" si="22"/>
        <v>369.59</v>
      </c>
    </row>
    <row r="1397" spans="1:17" x14ac:dyDescent="0.25">
      <c r="A1397">
        <v>59</v>
      </c>
      <c r="B1397" t="s">
        <v>346</v>
      </c>
      <c r="C1397" t="s">
        <v>21</v>
      </c>
      <c r="D1397" t="s">
        <v>71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f t="shared" si="22"/>
        <v>0</v>
      </c>
    </row>
    <row r="1398" spans="1:17" x14ac:dyDescent="0.25">
      <c r="A1398">
        <v>59</v>
      </c>
      <c r="B1398" t="s">
        <v>850</v>
      </c>
      <c r="C1398" t="s">
        <v>27</v>
      </c>
      <c r="D1398" t="s">
        <v>722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f t="shared" si="22"/>
        <v>0</v>
      </c>
    </row>
    <row r="1399" spans="1:17" x14ac:dyDescent="0.25">
      <c r="A1399">
        <v>59</v>
      </c>
      <c r="B1399" t="s">
        <v>850</v>
      </c>
      <c r="C1399" t="s">
        <v>21</v>
      </c>
      <c r="D1399" t="s">
        <v>338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12.78</v>
      </c>
      <c r="O1399">
        <v>0</v>
      </c>
      <c r="P1399">
        <v>0</v>
      </c>
      <c r="Q1399">
        <f t="shared" si="22"/>
        <v>12.78</v>
      </c>
    </row>
    <row r="1400" spans="1:17" x14ac:dyDescent="0.25">
      <c r="A1400">
        <v>59</v>
      </c>
      <c r="B1400" t="s">
        <v>851</v>
      </c>
      <c r="C1400" t="s">
        <v>21</v>
      </c>
      <c r="D1400" t="s">
        <v>214</v>
      </c>
      <c r="E1400">
        <v>0</v>
      </c>
      <c r="F1400">
        <v>0</v>
      </c>
      <c r="G1400">
        <v>0</v>
      </c>
      <c r="H1400">
        <v>0</v>
      </c>
      <c r="I1400">
        <v>404.26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f t="shared" si="22"/>
        <v>404.26</v>
      </c>
    </row>
    <row r="1401" spans="1:17" x14ac:dyDescent="0.25">
      <c r="A1401">
        <v>59</v>
      </c>
      <c r="B1401" t="s">
        <v>851</v>
      </c>
      <c r="C1401" t="s">
        <v>21</v>
      </c>
      <c r="D1401" t="s">
        <v>341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335.17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f t="shared" si="22"/>
        <v>335.17</v>
      </c>
    </row>
    <row r="1402" spans="1:17" x14ac:dyDescent="0.25">
      <c r="A1402">
        <v>59</v>
      </c>
      <c r="B1402" t="s">
        <v>852</v>
      </c>
      <c r="C1402" t="s">
        <v>27</v>
      </c>
      <c r="D1402" t="s">
        <v>737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f t="shared" si="22"/>
        <v>0</v>
      </c>
    </row>
    <row r="1403" spans="1:17" x14ac:dyDescent="0.25">
      <c r="A1403">
        <v>59</v>
      </c>
      <c r="B1403" t="s">
        <v>852</v>
      </c>
      <c r="C1403" t="s">
        <v>27</v>
      </c>
      <c r="D1403" t="s">
        <v>722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f t="shared" si="22"/>
        <v>0</v>
      </c>
    </row>
    <row r="1404" spans="1:17" x14ac:dyDescent="0.25">
      <c r="A1404">
        <v>59</v>
      </c>
      <c r="B1404" t="s">
        <v>852</v>
      </c>
      <c r="C1404" t="s">
        <v>27</v>
      </c>
      <c r="D1404" t="s">
        <v>45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f t="shared" si="22"/>
        <v>0</v>
      </c>
    </row>
    <row r="1405" spans="1:17" x14ac:dyDescent="0.25">
      <c r="A1405">
        <v>59</v>
      </c>
      <c r="B1405" t="s">
        <v>852</v>
      </c>
      <c r="C1405" t="s">
        <v>27</v>
      </c>
      <c r="D1405" t="s">
        <v>75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f t="shared" si="22"/>
        <v>0</v>
      </c>
    </row>
    <row r="1406" spans="1:17" x14ac:dyDescent="0.25">
      <c r="A1406">
        <v>59</v>
      </c>
      <c r="B1406" t="s">
        <v>852</v>
      </c>
      <c r="C1406" t="s">
        <v>27</v>
      </c>
      <c r="D1406" t="s">
        <v>47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f t="shared" si="22"/>
        <v>0</v>
      </c>
    </row>
    <row r="1407" spans="1:17" x14ac:dyDescent="0.25">
      <c r="A1407">
        <v>59</v>
      </c>
      <c r="B1407" t="s">
        <v>853</v>
      </c>
      <c r="C1407" t="s">
        <v>27</v>
      </c>
      <c r="D1407" t="s">
        <v>749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357.18</v>
      </c>
      <c r="O1407">
        <v>0</v>
      </c>
      <c r="P1407">
        <v>0</v>
      </c>
      <c r="Q1407">
        <f t="shared" si="22"/>
        <v>357.18</v>
      </c>
    </row>
    <row r="1408" spans="1:17" x14ac:dyDescent="0.25">
      <c r="A1408">
        <v>59</v>
      </c>
      <c r="B1408" t="s">
        <v>853</v>
      </c>
      <c r="C1408" t="s">
        <v>27</v>
      </c>
      <c r="D1408" t="s">
        <v>722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f t="shared" si="22"/>
        <v>0</v>
      </c>
    </row>
    <row r="1409" spans="1:17" x14ac:dyDescent="0.25">
      <c r="A1409">
        <v>59</v>
      </c>
      <c r="B1409" t="s">
        <v>853</v>
      </c>
      <c r="C1409" t="s">
        <v>27</v>
      </c>
      <c r="D1409" t="s">
        <v>47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131.57</v>
      </c>
      <c r="P1409">
        <v>0</v>
      </c>
      <c r="Q1409">
        <f t="shared" si="22"/>
        <v>131.57</v>
      </c>
    </row>
    <row r="1410" spans="1:17" x14ac:dyDescent="0.25">
      <c r="A1410">
        <v>59</v>
      </c>
      <c r="B1410" t="s">
        <v>853</v>
      </c>
      <c r="C1410" t="s">
        <v>27</v>
      </c>
      <c r="D1410" t="s">
        <v>329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237.63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f t="shared" si="22"/>
        <v>237.63</v>
      </c>
    </row>
    <row r="1411" spans="1:17" x14ac:dyDescent="0.25">
      <c r="A1411">
        <v>59</v>
      </c>
      <c r="B1411" t="s">
        <v>853</v>
      </c>
      <c r="C1411" t="s">
        <v>21</v>
      </c>
      <c r="D1411" t="s">
        <v>214</v>
      </c>
      <c r="E1411">
        <v>0</v>
      </c>
      <c r="F1411">
        <v>0</v>
      </c>
      <c r="G1411">
        <v>0</v>
      </c>
      <c r="H1411">
        <v>598.17999999999995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329.28</v>
      </c>
      <c r="O1411">
        <v>0</v>
      </c>
      <c r="P1411">
        <v>0</v>
      </c>
      <c r="Q1411">
        <f t="shared" ref="Q1411:Q1474" si="23">SUM(E1411:P1411)</f>
        <v>927.45999999999992</v>
      </c>
    </row>
    <row r="1412" spans="1:17" x14ac:dyDescent="0.25">
      <c r="A1412">
        <v>59</v>
      </c>
      <c r="B1412" t="s">
        <v>854</v>
      </c>
      <c r="C1412" t="s">
        <v>27</v>
      </c>
      <c r="D1412" t="s">
        <v>849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240.26</v>
      </c>
      <c r="P1412">
        <v>0</v>
      </c>
      <c r="Q1412">
        <f t="shared" si="23"/>
        <v>240.26</v>
      </c>
    </row>
    <row r="1413" spans="1:17" x14ac:dyDescent="0.25">
      <c r="A1413">
        <v>59</v>
      </c>
      <c r="B1413" t="s">
        <v>854</v>
      </c>
      <c r="C1413" t="s">
        <v>27</v>
      </c>
      <c r="D1413" t="s">
        <v>331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308.32</v>
      </c>
      <c r="O1413">
        <v>0</v>
      </c>
      <c r="P1413">
        <v>0</v>
      </c>
      <c r="Q1413">
        <f t="shared" si="23"/>
        <v>308.32</v>
      </c>
    </row>
    <row r="1414" spans="1:17" x14ac:dyDescent="0.25">
      <c r="A1414">
        <v>61</v>
      </c>
      <c r="B1414" t="s">
        <v>347</v>
      </c>
      <c r="C1414" t="s">
        <v>14</v>
      </c>
      <c r="D1414" t="s">
        <v>105</v>
      </c>
      <c r="E1414">
        <v>0</v>
      </c>
      <c r="F1414">
        <v>0</v>
      </c>
      <c r="G1414">
        <v>5.13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f t="shared" si="23"/>
        <v>5.13</v>
      </c>
    </row>
    <row r="1415" spans="1:17" x14ac:dyDescent="0.25">
      <c r="A1415">
        <v>65</v>
      </c>
      <c r="B1415" t="s">
        <v>855</v>
      </c>
      <c r="C1415" t="s">
        <v>17</v>
      </c>
      <c r="D1415" t="s">
        <v>706</v>
      </c>
      <c r="E1415">
        <v>0</v>
      </c>
      <c r="F1415">
        <v>43.32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f t="shared" si="23"/>
        <v>43.32</v>
      </c>
    </row>
    <row r="1416" spans="1:17" x14ac:dyDescent="0.25">
      <c r="A1416">
        <v>65</v>
      </c>
      <c r="B1416" t="s">
        <v>856</v>
      </c>
      <c r="C1416" t="s">
        <v>27</v>
      </c>
      <c r="D1416" t="s">
        <v>96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87.68</v>
      </c>
      <c r="O1416">
        <v>0</v>
      </c>
      <c r="P1416">
        <v>0</v>
      </c>
      <c r="Q1416">
        <f t="shared" si="23"/>
        <v>87.68</v>
      </c>
    </row>
    <row r="1417" spans="1:17" x14ac:dyDescent="0.25">
      <c r="A1417">
        <v>65</v>
      </c>
      <c r="B1417" t="s">
        <v>856</v>
      </c>
      <c r="C1417" t="s">
        <v>21</v>
      </c>
      <c r="D1417" t="s">
        <v>709</v>
      </c>
      <c r="E1417">
        <v>12.34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f t="shared" si="23"/>
        <v>12.34</v>
      </c>
    </row>
    <row r="1418" spans="1:17" x14ac:dyDescent="0.25">
      <c r="A1418">
        <v>65</v>
      </c>
      <c r="B1418" t="s">
        <v>856</v>
      </c>
      <c r="C1418" t="s">
        <v>21</v>
      </c>
      <c r="D1418" t="s">
        <v>22</v>
      </c>
      <c r="E1418">
        <v>0</v>
      </c>
      <c r="F1418">
        <v>0</v>
      </c>
      <c r="G1418">
        <v>0</v>
      </c>
      <c r="H1418">
        <v>0</v>
      </c>
      <c r="I1418">
        <v>57.88</v>
      </c>
      <c r="J1418">
        <v>0</v>
      </c>
      <c r="K1418">
        <v>0</v>
      </c>
      <c r="L1418">
        <v>0</v>
      </c>
      <c r="M1418">
        <v>85.13</v>
      </c>
      <c r="N1418">
        <v>0</v>
      </c>
      <c r="O1418">
        <v>0</v>
      </c>
      <c r="P1418">
        <v>0</v>
      </c>
      <c r="Q1418">
        <f t="shared" si="23"/>
        <v>143.01</v>
      </c>
    </row>
    <row r="1419" spans="1:17" x14ac:dyDescent="0.25">
      <c r="A1419">
        <v>65</v>
      </c>
      <c r="B1419" t="s">
        <v>856</v>
      </c>
      <c r="C1419" t="s">
        <v>14</v>
      </c>
      <c r="D1419" t="s">
        <v>101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70.47</v>
      </c>
      <c r="P1419">
        <v>0</v>
      </c>
      <c r="Q1419">
        <f t="shared" si="23"/>
        <v>70.47</v>
      </c>
    </row>
    <row r="1420" spans="1:17" x14ac:dyDescent="0.25">
      <c r="A1420">
        <v>65</v>
      </c>
      <c r="B1420" t="s">
        <v>856</v>
      </c>
      <c r="C1420" t="s">
        <v>14</v>
      </c>
      <c r="D1420" t="s">
        <v>781</v>
      </c>
      <c r="E1420">
        <v>15.42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f t="shared" si="23"/>
        <v>15.42</v>
      </c>
    </row>
    <row r="1421" spans="1:17" x14ac:dyDescent="0.25">
      <c r="A1421">
        <v>65</v>
      </c>
      <c r="B1421" t="s">
        <v>856</v>
      </c>
      <c r="C1421" t="s">
        <v>14</v>
      </c>
      <c r="D1421" t="s">
        <v>31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70.47</v>
      </c>
      <c r="P1421">
        <v>85.83</v>
      </c>
      <c r="Q1421">
        <f t="shared" si="23"/>
        <v>156.30000000000001</v>
      </c>
    </row>
    <row r="1422" spans="1:17" x14ac:dyDescent="0.25">
      <c r="A1422">
        <v>65</v>
      </c>
      <c r="B1422" t="s">
        <v>348</v>
      </c>
      <c r="C1422" t="s">
        <v>14</v>
      </c>
      <c r="D1422" t="s">
        <v>731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69.34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f t="shared" si="23"/>
        <v>69.34</v>
      </c>
    </row>
    <row r="1423" spans="1:17" x14ac:dyDescent="0.25">
      <c r="A1423">
        <v>67</v>
      </c>
      <c r="B1423" t="s">
        <v>857</v>
      </c>
      <c r="C1423" t="s">
        <v>21</v>
      </c>
      <c r="D1423" t="s">
        <v>349</v>
      </c>
      <c r="E1423">
        <v>0</v>
      </c>
      <c r="F1423">
        <v>20.96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f t="shared" si="23"/>
        <v>20.96</v>
      </c>
    </row>
    <row r="1424" spans="1:17" x14ac:dyDescent="0.25">
      <c r="A1424">
        <v>67</v>
      </c>
      <c r="B1424" t="s">
        <v>857</v>
      </c>
      <c r="C1424" t="s">
        <v>21</v>
      </c>
      <c r="D1424" t="s">
        <v>350</v>
      </c>
      <c r="E1424">
        <v>46.55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f t="shared" si="23"/>
        <v>46.55</v>
      </c>
    </row>
    <row r="1425" spans="1:17" x14ac:dyDescent="0.25">
      <c r="A1425">
        <v>67</v>
      </c>
      <c r="B1425" t="s">
        <v>857</v>
      </c>
      <c r="C1425" t="s">
        <v>21</v>
      </c>
      <c r="D1425" t="s">
        <v>88</v>
      </c>
      <c r="E1425">
        <v>77.58</v>
      </c>
      <c r="F1425">
        <v>248.8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f t="shared" si="23"/>
        <v>326.38</v>
      </c>
    </row>
    <row r="1426" spans="1:17" x14ac:dyDescent="0.25">
      <c r="A1426">
        <v>67</v>
      </c>
      <c r="B1426" t="s">
        <v>857</v>
      </c>
      <c r="C1426" t="s">
        <v>21</v>
      </c>
      <c r="D1426" t="s">
        <v>128</v>
      </c>
      <c r="E1426">
        <v>38.79</v>
      </c>
      <c r="F1426">
        <v>7.3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f t="shared" si="23"/>
        <v>46.089999999999996</v>
      </c>
    </row>
    <row r="1427" spans="1:17" x14ac:dyDescent="0.25">
      <c r="A1427">
        <v>67</v>
      </c>
      <c r="B1427" t="s">
        <v>857</v>
      </c>
      <c r="C1427" t="s">
        <v>87</v>
      </c>
      <c r="D1427" t="s">
        <v>86</v>
      </c>
      <c r="E1427">
        <v>9.8800000000000008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f t="shared" si="23"/>
        <v>9.8800000000000008</v>
      </c>
    </row>
    <row r="1428" spans="1:17" x14ac:dyDescent="0.25">
      <c r="A1428">
        <v>67</v>
      </c>
      <c r="B1428" t="s">
        <v>857</v>
      </c>
      <c r="C1428" t="s">
        <v>14</v>
      </c>
      <c r="D1428" t="s">
        <v>707</v>
      </c>
      <c r="E1428">
        <v>5.92</v>
      </c>
      <c r="F1428">
        <v>1.86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f t="shared" si="23"/>
        <v>7.78</v>
      </c>
    </row>
    <row r="1429" spans="1:17" x14ac:dyDescent="0.25">
      <c r="A1429">
        <v>67</v>
      </c>
      <c r="B1429" t="s">
        <v>351</v>
      </c>
      <c r="C1429" t="s">
        <v>17</v>
      </c>
      <c r="D1429" t="s">
        <v>706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f t="shared" si="23"/>
        <v>0</v>
      </c>
    </row>
    <row r="1430" spans="1:17" x14ac:dyDescent="0.25">
      <c r="A1430">
        <v>70</v>
      </c>
      <c r="B1430" t="s">
        <v>858</v>
      </c>
      <c r="C1430" t="s">
        <v>17</v>
      </c>
      <c r="D1430" t="s">
        <v>65</v>
      </c>
      <c r="E1430">
        <v>0</v>
      </c>
      <c r="F1430">
        <v>34.159999999999997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f t="shared" si="23"/>
        <v>34.159999999999997</v>
      </c>
    </row>
    <row r="1431" spans="1:17" x14ac:dyDescent="0.25">
      <c r="A1431">
        <v>70</v>
      </c>
      <c r="B1431" t="s">
        <v>858</v>
      </c>
      <c r="C1431" t="s">
        <v>27</v>
      </c>
      <c r="D1431" t="s">
        <v>202</v>
      </c>
      <c r="E1431">
        <v>0</v>
      </c>
      <c r="F1431">
        <v>19.91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f t="shared" si="23"/>
        <v>19.91</v>
      </c>
    </row>
    <row r="1432" spans="1:17" x14ac:dyDescent="0.25">
      <c r="A1432">
        <v>70</v>
      </c>
      <c r="B1432" t="s">
        <v>858</v>
      </c>
      <c r="C1432" t="s">
        <v>27</v>
      </c>
      <c r="D1432" t="s">
        <v>165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24.01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f t="shared" si="23"/>
        <v>24.01</v>
      </c>
    </row>
    <row r="1433" spans="1:17" x14ac:dyDescent="0.25">
      <c r="A1433">
        <v>70</v>
      </c>
      <c r="B1433" t="s">
        <v>858</v>
      </c>
      <c r="C1433" t="s">
        <v>64</v>
      </c>
      <c r="D1433" t="s">
        <v>65</v>
      </c>
      <c r="E1433">
        <v>0</v>
      </c>
      <c r="F1433">
        <v>0</v>
      </c>
      <c r="G1433">
        <v>23.15</v>
      </c>
      <c r="H1433">
        <v>0</v>
      </c>
      <c r="I1433">
        <v>160.49</v>
      </c>
      <c r="J1433">
        <v>0</v>
      </c>
      <c r="K1433">
        <v>0</v>
      </c>
      <c r="L1433">
        <v>581.89</v>
      </c>
      <c r="M1433">
        <v>118.5</v>
      </c>
      <c r="N1433">
        <v>0</v>
      </c>
      <c r="O1433">
        <v>0</v>
      </c>
      <c r="P1433">
        <v>0</v>
      </c>
      <c r="Q1433">
        <f t="shared" si="23"/>
        <v>884.03</v>
      </c>
    </row>
    <row r="1434" spans="1:17" x14ac:dyDescent="0.25">
      <c r="A1434">
        <v>70</v>
      </c>
      <c r="B1434" t="s">
        <v>858</v>
      </c>
      <c r="C1434" t="s">
        <v>14</v>
      </c>
      <c r="D1434" t="s">
        <v>859</v>
      </c>
      <c r="E1434">
        <v>0</v>
      </c>
      <c r="F1434">
        <v>0</v>
      </c>
      <c r="G1434">
        <v>0</v>
      </c>
      <c r="H1434">
        <v>0</v>
      </c>
      <c r="I1434">
        <v>240.73</v>
      </c>
      <c r="J1434">
        <v>614.94000000000005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f t="shared" si="23"/>
        <v>855.67000000000007</v>
      </c>
    </row>
    <row r="1435" spans="1:17" x14ac:dyDescent="0.25">
      <c r="A1435">
        <v>70</v>
      </c>
      <c r="B1435" t="s">
        <v>858</v>
      </c>
      <c r="C1435" t="s">
        <v>14</v>
      </c>
      <c r="D1435" t="s">
        <v>72</v>
      </c>
      <c r="E1435">
        <v>0</v>
      </c>
      <c r="F1435">
        <v>0</v>
      </c>
      <c r="G1435">
        <v>29.62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f t="shared" si="23"/>
        <v>29.62</v>
      </c>
    </row>
    <row r="1436" spans="1:17" x14ac:dyDescent="0.25">
      <c r="A1436">
        <v>70</v>
      </c>
      <c r="B1436" t="s">
        <v>858</v>
      </c>
      <c r="C1436" t="s">
        <v>14</v>
      </c>
      <c r="D1436" t="s">
        <v>60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26.66</v>
      </c>
      <c r="N1436">
        <v>0</v>
      </c>
      <c r="O1436">
        <v>0</v>
      </c>
      <c r="P1436">
        <v>0</v>
      </c>
      <c r="Q1436">
        <f t="shared" si="23"/>
        <v>26.66</v>
      </c>
    </row>
    <row r="1437" spans="1:17" x14ac:dyDescent="0.25">
      <c r="A1437">
        <v>70</v>
      </c>
      <c r="B1437" t="s">
        <v>860</v>
      </c>
      <c r="C1437" t="s">
        <v>64</v>
      </c>
      <c r="D1437" t="s">
        <v>65</v>
      </c>
      <c r="E1437">
        <v>0</v>
      </c>
      <c r="F1437">
        <v>0</v>
      </c>
      <c r="G1437">
        <v>46.3</v>
      </c>
      <c r="H1437">
        <v>0</v>
      </c>
      <c r="I1437">
        <v>80.239999999999995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f t="shared" si="23"/>
        <v>126.53999999999999</v>
      </c>
    </row>
    <row r="1438" spans="1:17" x14ac:dyDescent="0.25">
      <c r="A1438">
        <v>70</v>
      </c>
      <c r="B1438" t="s">
        <v>860</v>
      </c>
      <c r="C1438" t="s">
        <v>14</v>
      </c>
      <c r="D1438" t="s">
        <v>72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73.03</v>
      </c>
      <c r="Q1438">
        <f t="shared" si="23"/>
        <v>73.03</v>
      </c>
    </row>
    <row r="1439" spans="1:17" x14ac:dyDescent="0.25">
      <c r="A1439">
        <v>70</v>
      </c>
      <c r="B1439" t="s">
        <v>861</v>
      </c>
      <c r="C1439" t="s">
        <v>27</v>
      </c>
      <c r="D1439" t="s">
        <v>352</v>
      </c>
      <c r="E1439">
        <v>0</v>
      </c>
      <c r="F1439">
        <v>0</v>
      </c>
      <c r="G1439">
        <v>2.6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f t="shared" si="23"/>
        <v>2.6</v>
      </c>
    </row>
    <row r="1440" spans="1:17" x14ac:dyDescent="0.25">
      <c r="A1440">
        <v>70</v>
      </c>
      <c r="B1440" t="s">
        <v>862</v>
      </c>
      <c r="C1440" t="s">
        <v>27</v>
      </c>
      <c r="D1440" t="s">
        <v>202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f t="shared" si="23"/>
        <v>0</v>
      </c>
    </row>
    <row r="1441" spans="1:17" x14ac:dyDescent="0.25">
      <c r="A1441">
        <v>70</v>
      </c>
      <c r="B1441" t="s">
        <v>862</v>
      </c>
      <c r="C1441" t="s">
        <v>27</v>
      </c>
      <c r="D1441" t="s">
        <v>352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f t="shared" si="23"/>
        <v>0</v>
      </c>
    </row>
    <row r="1442" spans="1:17" x14ac:dyDescent="0.25">
      <c r="A1442">
        <v>70</v>
      </c>
      <c r="B1442" t="s">
        <v>862</v>
      </c>
      <c r="C1442" t="s">
        <v>27</v>
      </c>
      <c r="D1442" t="s">
        <v>165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46.24</v>
      </c>
      <c r="Q1442">
        <f t="shared" si="23"/>
        <v>46.24</v>
      </c>
    </row>
    <row r="1443" spans="1:17" x14ac:dyDescent="0.25">
      <c r="A1443">
        <v>70</v>
      </c>
      <c r="B1443" t="s">
        <v>862</v>
      </c>
      <c r="C1443" t="s">
        <v>14</v>
      </c>
      <c r="D1443" t="s">
        <v>846</v>
      </c>
      <c r="E1443">
        <v>0</v>
      </c>
      <c r="F1443">
        <v>0</v>
      </c>
      <c r="G1443">
        <v>88.6</v>
      </c>
      <c r="H1443">
        <v>15.75</v>
      </c>
      <c r="I1443">
        <v>0</v>
      </c>
      <c r="J1443">
        <v>0</v>
      </c>
      <c r="K1443">
        <v>0</v>
      </c>
      <c r="L1443">
        <v>0</v>
      </c>
      <c r="M1443">
        <v>113.37</v>
      </c>
      <c r="N1443">
        <v>0</v>
      </c>
      <c r="O1443">
        <v>0</v>
      </c>
      <c r="P1443">
        <v>262.14</v>
      </c>
      <c r="Q1443">
        <f t="shared" si="23"/>
        <v>479.86</v>
      </c>
    </row>
    <row r="1444" spans="1:17" x14ac:dyDescent="0.25">
      <c r="A1444">
        <v>70</v>
      </c>
      <c r="B1444" t="s">
        <v>862</v>
      </c>
      <c r="C1444" t="s">
        <v>14</v>
      </c>
      <c r="D1444" t="s">
        <v>735</v>
      </c>
      <c r="E1444">
        <v>0</v>
      </c>
      <c r="F1444">
        <v>444.14</v>
      </c>
      <c r="G1444">
        <v>501.79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f t="shared" si="23"/>
        <v>945.93000000000006</v>
      </c>
    </row>
    <row r="1445" spans="1:17" x14ac:dyDescent="0.25">
      <c r="A1445">
        <v>70</v>
      </c>
      <c r="B1445" t="s">
        <v>862</v>
      </c>
      <c r="C1445" t="s">
        <v>14</v>
      </c>
      <c r="D1445" t="s">
        <v>782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45.6</v>
      </c>
      <c r="Q1445">
        <f t="shared" si="23"/>
        <v>45.6</v>
      </c>
    </row>
    <row r="1446" spans="1:17" x14ac:dyDescent="0.25">
      <c r="A1446">
        <v>70</v>
      </c>
      <c r="B1446" t="s">
        <v>862</v>
      </c>
      <c r="C1446" t="s">
        <v>14</v>
      </c>
      <c r="D1446" t="s">
        <v>741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32.659999999999997</v>
      </c>
      <c r="Q1446">
        <f t="shared" si="23"/>
        <v>32.659999999999997</v>
      </c>
    </row>
    <row r="1447" spans="1:17" x14ac:dyDescent="0.25">
      <c r="A1447">
        <v>70</v>
      </c>
      <c r="B1447" t="s">
        <v>862</v>
      </c>
      <c r="C1447" t="s">
        <v>14</v>
      </c>
      <c r="D1447" t="s">
        <v>863</v>
      </c>
      <c r="E1447">
        <v>0</v>
      </c>
      <c r="F1447">
        <v>0</v>
      </c>
      <c r="G1447">
        <v>0</v>
      </c>
      <c r="H1447">
        <v>475.52</v>
      </c>
      <c r="I1447">
        <v>0</v>
      </c>
      <c r="J1447">
        <v>0</v>
      </c>
      <c r="K1447">
        <v>486.7</v>
      </c>
      <c r="L1447">
        <v>0</v>
      </c>
      <c r="M1447">
        <v>570.37</v>
      </c>
      <c r="N1447">
        <v>0</v>
      </c>
      <c r="O1447">
        <v>1477.82</v>
      </c>
      <c r="P1447">
        <v>0</v>
      </c>
      <c r="Q1447">
        <f t="shared" si="23"/>
        <v>3010.41</v>
      </c>
    </row>
    <row r="1448" spans="1:17" x14ac:dyDescent="0.25">
      <c r="A1448">
        <v>70</v>
      </c>
      <c r="B1448" t="s">
        <v>862</v>
      </c>
      <c r="C1448" t="s">
        <v>14</v>
      </c>
      <c r="D1448" t="s">
        <v>105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35.9</v>
      </c>
      <c r="N1448">
        <v>0</v>
      </c>
      <c r="O1448">
        <v>22.14</v>
      </c>
      <c r="P1448">
        <v>0</v>
      </c>
      <c r="Q1448">
        <f t="shared" si="23"/>
        <v>58.04</v>
      </c>
    </row>
    <row r="1449" spans="1:17" x14ac:dyDescent="0.25">
      <c r="A1449">
        <v>70</v>
      </c>
      <c r="B1449" t="s">
        <v>864</v>
      </c>
      <c r="C1449" t="s">
        <v>14</v>
      </c>
      <c r="D1449" t="s">
        <v>741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32.659999999999997</v>
      </c>
      <c r="Q1449">
        <f t="shared" si="23"/>
        <v>32.659999999999997</v>
      </c>
    </row>
    <row r="1450" spans="1:17" x14ac:dyDescent="0.25">
      <c r="A1450">
        <v>70</v>
      </c>
      <c r="B1450" t="s">
        <v>865</v>
      </c>
      <c r="C1450" t="s">
        <v>27</v>
      </c>
      <c r="D1450" t="s">
        <v>352</v>
      </c>
      <c r="E1450">
        <v>0</v>
      </c>
      <c r="F1450">
        <v>0</v>
      </c>
      <c r="G1450">
        <v>4.13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f t="shared" si="23"/>
        <v>4.13</v>
      </c>
    </row>
    <row r="1451" spans="1:17" x14ac:dyDescent="0.25">
      <c r="A1451">
        <v>70</v>
      </c>
      <c r="B1451" t="s">
        <v>866</v>
      </c>
      <c r="C1451" t="s">
        <v>27</v>
      </c>
      <c r="D1451" t="s">
        <v>352</v>
      </c>
      <c r="E1451">
        <v>0</v>
      </c>
      <c r="F1451">
        <v>0</v>
      </c>
      <c r="G1451">
        <v>4.7300000000000004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f t="shared" si="23"/>
        <v>4.7300000000000004</v>
      </c>
    </row>
    <row r="1452" spans="1:17" x14ac:dyDescent="0.25">
      <c r="A1452">
        <v>70</v>
      </c>
      <c r="B1452" t="s">
        <v>867</v>
      </c>
      <c r="C1452" t="s">
        <v>21</v>
      </c>
      <c r="D1452" t="s">
        <v>868</v>
      </c>
      <c r="E1452">
        <v>0</v>
      </c>
      <c r="F1452">
        <v>10.71</v>
      </c>
      <c r="G1452">
        <v>21.29</v>
      </c>
      <c r="H1452">
        <v>12.62</v>
      </c>
      <c r="I1452">
        <v>73.8</v>
      </c>
      <c r="J1452">
        <v>63.84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f t="shared" si="23"/>
        <v>182.26</v>
      </c>
    </row>
    <row r="1453" spans="1:17" x14ac:dyDescent="0.25">
      <c r="A1453">
        <v>70</v>
      </c>
      <c r="B1453" t="s">
        <v>353</v>
      </c>
      <c r="C1453" t="s">
        <v>27</v>
      </c>
      <c r="D1453" t="s">
        <v>44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f t="shared" si="23"/>
        <v>0</v>
      </c>
    </row>
    <row r="1454" spans="1:17" x14ac:dyDescent="0.25">
      <c r="A1454">
        <v>70</v>
      </c>
      <c r="B1454" t="s">
        <v>353</v>
      </c>
      <c r="C1454" t="s">
        <v>27</v>
      </c>
      <c r="D1454" t="s">
        <v>352</v>
      </c>
      <c r="E1454">
        <v>0</v>
      </c>
      <c r="F1454">
        <v>0</v>
      </c>
      <c r="G1454">
        <v>3.11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f t="shared" si="23"/>
        <v>3.11</v>
      </c>
    </row>
    <row r="1455" spans="1:17" x14ac:dyDescent="0.25">
      <c r="A1455">
        <v>70</v>
      </c>
      <c r="B1455" t="s">
        <v>353</v>
      </c>
      <c r="C1455" t="s">
        <v>27</v>
      </c>
      <c r="D1455" t="s">
        <v>354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f t="shared" si="23"/>
        <v>0</v>
      </c>
    </row>
    <row r="1456" spans="1:17" x14ac:dyDescent="0.25">
      <c r="A1456">
        <v>70</v>
      </c>
      <c r="B1456" t="s">
        <v>355</v>
      </c>
      <c r="C1456" t="s">
        <v>17</v>
      </c>
      <c r="D1456" t="s">
        <v>706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f t="shared" si="23"/>
        <v>0</v>
      </c>
    </row>
    <row r="1457" spans="1:17" x14ac:dyDescent="0.25">
      <c r="A1457">
        <v>70</v>
      </c>
      <c r="B1457" t="s">
        <v>355</v>
      </c>
      <c r="C1457" t="s">
        <v>27</v>
      </c>
      <c r="D1457" t="s">
        <v>43</v>
      </c>
      <c r="E1457">
        <v>0</v>
      </c>
      <c r="F1457">
        <v>7.52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f t="shared" si="23"/>
        <v>7.52</v>
      </c>
    </row>
    <row r="1458" spans="1:17" x14ac:dyDescent="0.25">
      <c r="A1458">
        <v>70</v>
      </c>
      <c r="B1458" t="s">
        <v>355</v>
      </c>
      <c r="C1458" t="s">
        <v>27</v>
      </c>
      <c r="D1458" t="s">
        <v>44</v>
      </c>
      <c r="E1458">
        <v>0</v>
      </c>
      <c r="F1458">
        <v>0</v>
      </c>
      <c r="G1458">
        <v>56.07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f t="shared" si="23"/>
        <v>56.07</v>
      </c>
    </row>
    <row r="1459" spans="1:17" x14ac:dyDescent="0.25">
      <c r="A1459">
        <v>70</v>
      </c>
      <c r="B1459" t="s">
        <v>355</v>
      </c>
      <c r="C1459" t="s">
        <v>27</v>
      </c>
      <c r="D1459" t="s">
        <v>352</v>
      </c>
      <c r="E1459">
        <v>0</v>
      </c>
      <c r="F1459">
        <v>0</v>
      </c>
      <c r="G1459">
        <v>67.28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f t="shared" si="23"/>
        <v>67.28</v>
      </c>
    </row>
    <row r="1460" spans="1:17" x14ac:dyDescent="0.25">
      <c r="A1460">
        <v>70</v>
      </c>
      <c r="B1460" t="s">
        <v>355</v>
      </c>
      <c r="C1460" t="s">
        <v>27</v>
      </c>
      <c r="D1460" t="s">
        <v>356</v>
      </c>
      <c r="E1460">
        <v>0</v>
      </c>
      <c r="F1460">
        <v>0</v>
      </c>
      <c r="G1460">
        <v>37.380000000000003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f t="shared" si="23"/>
        <v>37.380000000000003</v>
      </c>
    </row>
    <row r="1461" spans="1:17" x14ac:dyDescent="0.25">
      <c r="A1461">
        <v>70</v>
      </c>
      <c r="B1461" t="s">
        <v>355</v>
      </c>
      <c r="C1461" t="s">
        <v>27</v>
      </c>
      <c r="D1461" t="s">
        <v>354</v>
      </c>
      <c r="E1461">
        <v>0</v>
      </c>
      <c r="F1461">
        <v>0</v>
      </c>
      <c r="G1461">
        <v>0</v>
      </c>
      <c r="H1461">
        <v>0</v>
      </c>
      <c r="I1461">
        <v>64.78</v>
      </c>
      <c r="J1461">
        <v>157.09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f t="shared" si="23"/>
        <v>221.87</v>
      </c>
    </row>
    <row r="1462" spans="1:17" x14ac:dyDescent="0.25">
      <c r="A1462">
        <v>70</v>
      </c>
      <c r="B1462" t="s">
        <v>355</v>
      </c>
      <c r="C1462" t="s">
        <v>14</v>
      </c>
      <c r="D1462" t="s">
        <v>101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73.72</v>
      </c>
      <c r="Q1462">
        <f t="shared" si="23"/>
        <v>73.72</v>
      </c>
    </row>
    <row r="1463" spans="1:17" x14ac:dyDescent="0.25">
      <c r="A1463">
        <v>70</v>
      </c>
      <c r="B1463" t="s">
        <v>355</v>
      </c>
      <c r="C1463" t="s">
        <v>14</v>
      </c>
      <c r="D1463" t="s">
        <v>72</v>
      </c>
      <c r="E1463">
        <v>0</v>
      </c>
      <c r="F1463">
        <v>0</v>
      </c>
      <c r="G1463">
        <v>0</v>
      </c>
      <c r="H1463">
        <v>0</v>
      </c>
      <c r="I1463">
        <v>55.36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157.54</v>
      </c>
      <c r="Q1463">
        <f t="shared" si="23"/>
        <v>212.89999999999998</v>
      </c>
    </row>
    <row r="1464" spans="1:17" x14ac:dyDescent="0.25">
      <c r="A1464">
        <v>70</v>
      </c>
      <c r="B1464" t="s">
        <v>355</v>
      </c>
      <c r="C1464" t="s">
        <v>14</v>
      </c>
      <c r="D1464" t="s">
        <v>846</v>
      </c>
      <c r="E1464">
        <v>0</v>
      </c>
      <c r="F1464">
        <v>0</v>
      </c>
      <c r="G1464">
        <v>0</v>
      </c>
      <c r="H1464">
        <v>18.93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f t="shared" si="23"/>
        <v>18.93</v>
      </c>
    </row>
    <row r="1465" spans="1:17" x14ac:dyDescent="0.25">
      <c r="A1465">
        <v>70</v>
      </c>
      <c r="B1465" t="s">
        <v>355</v>
      </c>
      <c r="C1465" t="s">
        <v>14</v>
      </c>
      <c r="D1465" t="s">
        <v>735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1057</v>
      </c>
      <c r="O1465">
        <v>0</v>
      </c>
      <c r="P1465">
        <v>0</v>
      </c>
      <c r="Q1465">
        <f t="shared" si="23"/>
        <v>1057</v>
      </c>
    </row>
    <row r="1466" spans="1:17" x14ac:dyDescent="0.25">
      <c r="A1466">
        <v>70</v>
      </c>
      <c r="B1466" t="s">
        <v>355</v>
      </c>
      <c r="C1466" t="s">
        <v>14</v>
      </c>
      <c r="D1466" t="s">
        <v>863</v>
      </c>
      <c r="E1466">
        <v>0</v>
      </c>
      <c r="F1466">
        <v>0</v>
      </c>
      <c r="G1466">
        <v>0</v>
      </c>
      <c r="H1466">
        <v>37.380000000000003</v>
      </c>
      <c r="I1466">
        <v>0</v>
      </c>
      <c r="J1466">
        <v>0</v>
      </c>
      <c r="K1466">
        <v>137.75</v>
      </c>
      <c r="L1466">
        <v>0</v>
      </c>
      <c r="M1466">
        <v>161.41999999999999</v>
      </c>
      <c r="N1466">
        <v>0</v>
      </c>
      <c r="O1466">
        <v>199.16</v>
      </c>
      <c r="P1466">
        <v>311.04000000000002</v>
      </c>
      <c r="Q1466">
        <f t="shared" si="23"/>
        <v>846.75</v>
      </c>
    </row>
    <row r="1467" spans="1:17" x14ac:dyDescent="0.25">
      <c r="A1467">
        <v>70</v>
      </c>
      <c r="B1467" t="s">
        <v>357</v>
      </c>
      <c r="C1467" t="s">
        <v>27</v>
      </c>
      <c r="D1467" t="s">
        <v>44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f t="shared" si="23"/>
        <v>0</v>
      </c>
    </row>
    <row r="1468" spans="1:17" x14ac:dyDescent="0.25">
      <c r="A1468">
        <v>70</v>
      </c>
      <c r="B1468" t="s">
        <v>357</v>
      </c>
      <c r="C1468" t="s">
        <v>27</v>
      </c>
      <c r="D1468" t="s">
        <v>354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f t="shared" si="23"/>
        <v>0</v>
      </c>
    </row>
    <row r="1469" spans="1:17" x14ac:dyDescent="0.25">
      <c r="A1469">
        <v>70</v>
      </c>
      <c r="B1469" t="s">
        <v>358</v>
      </c>
      <c r="C1469" t="s">
        <v>17</v>
      </c>
      <c r="D1469" t="s">
        <v>706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f t="shared" si="23"/>
        <v>0</v>
      </c>
    </row>
    <row r="1470" spans="1:17" x14ac:dyDescent="0.25">
      <c r="A1470">
        <v>70</v>
      </c>
      <c r="B1470" t="s">
        <v>358</v>
      </c>
      <c r="C1470" t="s">
        <v>27</v>
      </c>
      <c r="D1470" t="s">
        <v>44</v>
      </c>
      <c r="E1470">
        <v>0</v>
      </c>
      <c r="F1470">
        <v>0</v>
      </c>
      <c r="G1470">
        <v>0</v>
      </c>
      <c r="H1470">
        <v>0</v>
      </c>
      <c r="I1470">
        <v>22.38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f t="shared" si="23"/>
        <v>22.38</v>
      </c>
    </row>
    <row r="1471" spans="1:17" x14ac:dyDescent="0.25">
      <c r="A1471">
        <v>70</v>
      </c>
      <c r="B1471" t="s">
        <v>358</v>
      </c>
      <c r="C1471" t="s">
        <v>27</v>
      </c>
      <c r="D1471" t="s">
        <v>352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f t="shared" si="23"/>
        <v>0</v>
      </c>
    </row>
    <row r="1472" spans="1:17" x14ac:dyDescent="0.25">
      <c r="A1472">
        <v>70</v>
      </c>
      <c r="B1472" t="s">
        <v>358</v>
      </c>
      <c r="C1472" t="s">
        <v>27</v>
      </c>
      <c r="D1472" t="s">
        <v>356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f t="shared" si="23"/>
        <v>0</v>
      </c>
    </row>
    <row r="1473" spans="1:17" x14ac:dyDescent="0.25">
      <c r="A1473">
        <v>70</v>
      </c>
      <c r="B1473" t="s">
        <v>358</v>
      </c>
      <c r="C1473" t="s">
        <v>27</v>
      </c>
      <c r="D1473" t="s">
        <v>354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f t="shared" si="23"/>
        <v>0</v>
      </c>
    </row>
    <row r="1474" spans="1:17" x14ac:dyDescent="0.25">
      <c r="A1474">
        <v>70</v>
      </c>
      <c r="B1474" t="s">
        <v>358</v>
      </c>
      <c r="C1474" t="s">
        <v>21</v>
      </c>
      <c r="D1474" t="s">
        <v>869</v>
      </c>
      <c r="E1474">
        <v>0</v>
      </c>
      <c r="F1474">
        <v>5.73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f t="shared" si="23"/>
        <v>5.73</v>
      </c>
    </row>
    <row r="1475" spans="1:17" x14ac:dyDescent="0.25">
      <c r="A1475">
        <v>70</v>
      </c>
      <c r="B1475" t="s">
        <v>359</v>
      </c>
      <c r="C1475" t="s">
        <v>27</v>
      </c>
      <c r="D1475" t="s">
        <v>44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f t="shared" ref="Q1475:Q1538" si="24">SUM(E1475:P1475)</f>
        <v>0</v>
      </c>
    </row>
    <row r="1476" spans="1:17" x14ac:dyDescent="0.25">
      <c r="A1476">
        <v>70</v>
      </c>
      <c r="B1476" t="s">
        <v>359</v>
      </c>
      <c r="C1476" t="s">
        <v>27</v>
      </c>
      <c r="D1476" t="s">
        <v>352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f t="shared" si="24"/>
        <v>0</v>
      </c>
    </row>
    <row r="1477" spans="1:17" x14ac:dyDescent="0.25">
      <c r="A1477">
        <v>70</v>
      </c>
      <c r="B1477" t="s">
        <v>359</v>
      </c>
      <c r="C1477" t="s">
        <v>27</v>
      </c>
      <c r="D1477" t="s">
        <v>356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f t="shared" si="24"/>
        <v>0</v>
      </c>
    </row>
    <row r="1478" spans="1:17" x14ac:dyDescent="0.25">
      <c r="A1478">
        <v>70</v>
      </c>
      <c r="B1478" t="s">
        <v>359</v>
      </c>
      <c r="C1478" t="s">
        <v>27</v>
      </c>
      <c r="D1478" t="s">
        <v>354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f t="shared" si="24"/>
        <v>0</v>
      </c>
    </row>
    <row r="1479" spans="1:17" x14ac:dyDescent="0.25">
      <c r="A1479">
        <v>70</v>
      </c>
      <c r="B1479" t="s">
        <v>359</v>
      </c>
      <c r="C1479" t="s">
        <v>21</v>
      </c>
      <c r="D1479" t="s">
        <v>754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f t="shared" si="24"/>
        <v>0</v>
      </c>
    </row>
    <row r="1480" spans="1:17" x14ac:dyDescent="0.25">
      <c r="A1480">
        <v>73</v>
      </c>
      <c r="B1480" t="s">
        <v>360</v>
      </c>
      <c r="C1480" t="s">
        <v>27</v>
      </c>
      <c r="D1480" t="s">
        <v>720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f t="shared" si="24"/>
        <v>0</v>
      </c>
    </row>
    <row r="1481" spans="1:17" x14ac:dyDescent="0.25">
      <c r="A1481">
        <v>73</v>
      </c>
      <c r="B1481" t="s">
        <v>360</v>
      </c>
      <c r="C1481" t="s">
        <v>27</v>
      </c>
      <c r="D1481" t="s">
        <v>335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f t="shared" si="24"/>
        <v>0</v>
      </c>
    </row>
    <row r="1482" spans="1:17" x14ac:dyDescent="0.25">
      <c r="A1482">
        <v>73</v>
      </c>
      <c r="B1482" t="s">
        <v>360</v>
      </c>
      <c r="C1482" t="s">
        <v>64</v>
      </c>
      <c r="D1482" t="s">
        <v>155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54.74</v>
      </c>
      <c r="P1482">
        <v>0</v>
      </c>
      <c r="Q1482">
        <f t="shared" si="24"/>
        <v>54.74</v>
      </c>
    </row>
    <row r="1483" spans="1:17" x14ac:dyDescent="0.25">
      <c r="A1483">
        <v>73</v>
      </c>
      <c r="B1483" t="s">
        <v>360</v>
      </c>
      <c r="C1483" t="s">
        <v>14</v>
      </c>
      <c r="D1483" t="s">
        <v>59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f t="shared" si="24"/>
        <v>0</v>
      </c>
    </row>
    <row r="1484" spans="1:17" x14ac:dyDescent="0.25">
      <c r="A1484">
        <v>73</v>
      </c>
      <c r="B1484" t="s">
        <v>360</v>
      </c>
      <c r="C1484" t="s">
        <v>14</v>
      </c>
      <c r="D1484" t="s">
        <v>732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f t="shared" si="24"/>
        <v>0</v>
      </c>
    </row>
    <row r="1485" spans="1:17" x14ac:dyDescent="0.25">
      <c r="A1485">
        <v>73</v>
      </c>
      <c r="B1485" t="s">
        <v>361</v>
      </c>
      <c r="C1485" t="s">
        <v>17</v>
      </c>
      <c r="D1485" t="s">
        <v>706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f t="shared" si="24"/>
        <v>0</v>
      </c>
    </row>
    <row r="1486" spans="1:17" x14ac:dyDescent="0.25">
      <c r="A1486">
        <v>73</v>
      </c>
      <c r="B1486" t="s">
        <v>361</v>
      </c>
      <c r="C1486" t="s">
        <v>27</v>
      </c>
      <c r="D1486" t="s">
        <v>50</v>
      </c>
      <c r="E1486">
        <v>0</v>
      </c>
      <c r="F1486">
        <v>54.76</v>
      </c>
      <c r="G1486">
        <v>0</v>
      </c>
      <c r="H1486">
        <v>45.33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f t="shared" si="24"/>
        <v>100.09</v>
      </c>
    </row>
    <row r="1487" spans="1:17" x14ac:dyDescent="0.25">
      <c r="A1487">
        <v>73</v>
      </c>
      <c r="B1487" t="s">
        <v>361</v>
      </c>
      <c r="C1487" t="s">
        <v>27</v>
      </c>
      <c r="D1487" t="s">
        <v>99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49.28</v>
      </c>
      <c r="P1487">
        <v>0</v>
      </c>
      <c r="Q1487">
        <f t="shared" si="24"/>
        <v>49.28</v>
      </c>
    </row>
    <row r="1488" spans="1:17" x14ac:dyDescent="0.25">
      <c r="A1488">
        <v>73</v>
      </c>
      <c r="B1488" t="s">
        <v>361</v>
      </c>
      <c r="C1488" t="s">
        <v>27</v>
      </c>
      <c r="D1488" t="s">
        <v>43</v>
      </c>
      <c r="E1488">
        <v>0</v>
      </c>
      <c r="F1488">
        <v>58.42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f t="shared" si="24"/>
        <v>58.42</v>
      </c>
    </row>
    <row r="1489" spans="1:17" x14ac:dyDescent="0.25">
      <c r="A1489">
        <v>73</v>
      </c>
      <c r="B1489" t="s">
        <v>361</v>
      </c>
      <c r="C1489" t="s">
        <v>21</v>
      </c>
      <c r="D1489" t="s">
        <v>870</v>
      </c>
      <c r="E1489">
        <v>0</v>
      </c>
      <c r="F1489">
        <v>47.01</v>
      </c>
      <c r="G1489">
        <v>64.540000000000006</v>
      </c>
      <c r="H1489">
        <v>38.909999999999997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f t="shared" si="24"/>
        <v>150.46</v>
      </c>
    </row>
    <row r="1490" spans="1:17" x14ac:dyDescent="0.25">
      <c r="A1490">
        <v>73</v>
      </c>
      <c r="B1490" t="s">
        <v>361</v>
      </c>
      <c r="C1490" t="s">
        <v>21</v>
      </c>
      <c r="D1490" t="s">
        <v>54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68.290000000000006</v>
      </c>
      <c r="Q1490">
        <f t="shared" si="24"/>
        <v>68.290000000000006</v>
      </c>
    </row>
    <row r="1491" spans="1:17" x14ac:dyDescent="0.25">
      <c r="A1491">
        <v>73</v>
      </c>
      <c r="B1491" t="s">
        <v>361</v>
      </c>
      <c r="C1491" t="s">
        <v>21</v>
      </c>
      <c r="D1491" t="s">
        <v>57</v>
      </c>
      <c r="E1491">
        <v>0</v>
      </c>
      <c r="F1491">
        <v>0</v>
      </c>
      <c r="G1491">
        <v>0</v>
      </c>
      <c r="H1491">
        <v>50.35</v>
      </c>
      <c r="I1491">
        <v>36.03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38.15</v>
      </c>
      <c r="Q1491">
        <f t="shared" si="24"/>
        <v>124.53</v>
      </c>
    </row>
    <row r="1492" spans="1:17" x14ac:dyDescent="0.25">
      <c r="A1492">
        <v>73</v>
      </c>
      <c r="B1492" t="s">
        <v>361</v>
      </c>
      <c r="C1492" t="s">
        <v>14</v>
      </c>
      <c r="D1492" t="s">
        <v>703</v>
      </c>
      <c r="E1492">
        <v>117.75</v>
      </c>
      <c r="F1492">
        <v>0</v>
      </c>
      <c r="G1492">
        <v>0</v>
      </c>
      <c r="H1492">
        <v>120.88</v>
      </c>
      <c r="I1492">
        <v>346.02</v>
      </c>
      <c r="J1492">
        <v>0</v>
      </c>
      <c r="K1492">
        <v>126.73</v>
      </c>
      <c r="L1492">
        <v>0</v>
      </c>
      <c r="M1492">
        <v>0</v>
      </c>
      <c r="N1492">
        <v>254.71</v>
      </c>
      <c r="O1492">
        <v>131.41</v>
      </c>
      <c r="P1492">
        <v>183.16</v>
      </c>
      <c r="Q1492">
        <f t="shared" si="24"/>
        <v>1280.6600000000001</v>
      </c>
    </row>
    <row r="1493" spans="1:17" x14ac:dyDescent="0.25">
      <c r="A1493">
        <v>73</v>
      </c>
      <c r="B1493" t="s">
        <v>361</v>
      </c>
      <c r="C1493" t="s">
        <v>14</v>
      </c>
      <c r="D1493" t="s">
        <v>704</v>
      </c>
      <c r="E1493">
        <v>0</v>
      </c>
      <c r="F1493">
        <v>0</v>
      </c>
      <c r="G1493">
        <v>902.22</v>
      </c>
      <c r="H1493">
        <v>0</v>
      </c>
      <c r="I1493">
        <v>129.76</v>
      </c>
      <c r="J1493">
        <v>221.74</v>
      </c>
      <c r="K1493">
        <v>126.73</v>
      </c>
      <c r="L1493">
        <v>153.69999999999999</v>
      </c>
      <c r="M1493">
        <v>0</v>
      </c>
      <c r="N1493">
        <v>318.39</v>
      </c>
      <c r="O1493">
        <v>262.83</v>
      </c>
      <c r="P1493">
        <v>0</v>
      </c>
      <c r="Q1493">
        <f t="shared" si="24"/>
        <v>2115.37</v>
      </c>
    </row>
    <row r="1494" spans="1:17" x14ac:dyDescent="0.25">
      <c r="A1494">
        <v>73</v>
      </c>
      <c r="B1494" t="s">
        <v>361</v>
      </c>
      <c r="C1494" t="s">
        <v>14</v>
      </c>
      <c r="D1494" t="s">
        <v>705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147.83000000000001</v>
      </c>
      <c r="K1494">
        <v>0</v>
      </c>
      <c r="L1494">
        <v>0</v>
      </c>
      <c r="M1494">
        <v>0</v>
      </c>
      <c r="N1494">
        <v>254.71</v>
      </c>
      <c r="O1494">
        <v>0</v>
      </c>
      <c r="P1494">
        <v>0</v>
      </c>
      <c r="Q1494">
        <f t="shared" si="24"/>
        <v>402.54</v>
      </c>
    </row>
    <row r="1495" spans="1:17" x14ac:dyDescent="0.25">
      <c r="A1495">
        <v>73</v>
      </c>
      <c r="B1495" t="s">
        <v>361</v>
      </c>
      <c r="C1495" t="s">
        <v>14</v>
      </c>
      <c r="D1495" t="s">
        <v>871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315.37</v>
      </c>
      <c r="K1495">
        <v>709.66</v>
      </c>
      <c r="L1495">
        <v>683.1</v>
      </c>
      <c r="M1495">
        <v>1384.48</v>
      </c>
      <c r="N1495">
        <v>1596.19</v>
      </c>
      <c r="O1495">
        <v>1752.17</v>
      </c>
      <c r="P1495">
        <v>1147.82</v>
      </c>
      <c r="Q1495">
        <f t="shared" si="24"/>
        <v>7588.79</v>
      </c>
    </row>
    <row r="1496" spans="1:17" x14ac:dyDescent="0.25">
      <c r="A1496">
        <v>73</v>
      </c>
      <c r="B1496" t="s">
        <v>361</v>
      </c>
      <c r="C1496" t="s">
        <v>14</v>
      </c>
      <c r="D1496" t="s">
        <v>872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275.95</v>
      </c>
      <c r="K1496">
        <v>439.33</v>
      </c>
      <c r="L1496">
        <v>355.21</v>
      </c>
      <c r="M1496">
        <v>708.34</v>
      </c>
      <c r="N1496">
        <v>747.15</v>
      </c>
      <c r="O1496">
        <v>1086.3399999999999</v>
      </c>
      <c r="P1496">
        <v>708.23</v>
      </c>
      <c r="Q1496">
        <f t="shared" si="24"/>
        <v>4320.5499999999993</v>
      </c>
    </row>
    <row r="1497" spans="1:17" x14ac:dyDescent="0.25">
      <c r="A1497">
        <v>73</v>
      </c>
      <c r="B1497" t="s">
        <v>361</v>
      </c>
      <c r="C1497" t="s">
        <v>14</v>
      </c>
      <c r="D1497" t="s">
        <v>873</v>
      </c>
      <c r="E1497">
        <v>879.28</v>
      </c>
      <c r="F1497">
        <v>778.86</v>
      </c>
      <c r="G1497">
        <v>1336.62</v>
      </c>
      <c r="H1497">
        <v>773.63</v>
      </c>
      <c r="I1497">
        <v>438.31</v>
      </c>
      <c r="J1497">
        <v>1103.81</v>
      </c>
      <c r="K1497">
        <v>405.53</v>
      </c>
      <c r="L1497">
        <v>327.89</v>
      </c>
      <c r="M1497">
        <v>643.96</v>
      </c>
      <c r="N1497">
        <v>645.28</v>
      </c>
      <c r="O1497">
        <v>525.65</v>
      </c>
      <c r="P1497">
        <v>537.28</v>
      </c>
      <c r="Q1497">
        <f t="shared" si="24"/>
        <v>8396.1</v>
      </c>
    </row>
    <row r="1498" spans="1:17" x14ac:dyDescent="0.25">
      <c r="A1498">
        <v>73</v>
      </c>
      <c r="B1498" t="s">
        <v>361</v>
      </c>
      <c r="C1498" t="s">
        <v>14</v>
      </c>
      <c r="D1498" t="s">
        <v>874</v>
      </c>
      <c r="E1498">
        <v>0</v>
      </c>
      <c r="F1498">
        <v>0</v>
      </c>
      <c r="G1498">
        <v>0</v>
      </c>
      <c r="H1498">
        <v>0</v>
      </c>
      <c r="I1498">
        <v>92.28</v>
      </c>
      <c r="J1498">
        <v>946.12</v>
      </c>
      <c r="K1498">
        <v>709.68</v>
      </c>
      <c r="L1498">
        <v>437.18</v>
      </c>
      <c r="M1498">
        <v>1223.52</v>
      </c>
      <c r="N1498">
        <v>1256.55</v>
      </c>
      <c r="O1498">
        <v>1471.81</v>
      </c>
      <c r="P1498">
        <v>903.6</v>
      </c>
      <c r="Q1498">
        <f t="shared" si="24"/>
        <v>7040.74</v>
      </c>
    </row>
    <row r="1499" spans="1:17" x14ac:dyDescent="0.25">
      <c r="A1499">
        <v>73</v>
      </c>
      <c r="B1499" t="s">
        <v>361</v>
      </c>
      <c r="C1499" t="s">
        <v>14</v>
      </c>
      <c r="D1499" t="s">
        <v>875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118.26</v>
      </c>
      <c r="K1499">
        <v>270.35000000000002</v>
      </c>
      <c r="L1499">
        <v>409.86</v>
      </c>
      <c r="M1499">
        <v>0</v>
      </c>
      <c r="N1499">
        <v>0</v>
      </c>
      <c r="O1499">
        <v>700.87</v>
      </c>
      <c r="P1499">
        <v>610.54999999999995</v>
      </c>
      <c r="Q1499">
        <f t="shared" si="24"/>
        <v>2109.8900000000003</v>
      </c>
    </row>
    <row r="1500" spans="1:17" x14ac:dyDescent="0.25">
      <c r="A1500">
        <v>73</v>
      </c>
      <c r="B1500" t="s">
        <v>361</v>
      </c>
      <c r="C1500" t="s">
        <v>14</v>
      </c>
      <c r="D1500" t="s">
        <v>781</v>
      </c>
      <c r="E1500">
        <v>164.87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f t="shared" si="24"/>
        <v>164.87</v>
      </c>
    </row>
    <row r="1501" spans="1:17" x14ac:dyDescent="0.25">
      <c r="A1501">
        <v>73</v>
      </c>
      <c r="B1501" t="s">
        <v>361</v>
      </c>
      <c r="C1501" t="s">
        <v>14</v>
      </c>
      <c r="D1501" t="s">
        <v>15</v>
      </c>
      <c r="E1501">
        <v>0</v>
      </c>
      <c r="F1501">
        <v>0</v>
      </c>
      <c r="G1501">
        <v>200.49</v>
      </c>
      <c r="H1501">
        <v>241.76</v>
      </c>
      <c r="I1501">
        <v>0</v>
      </c>
      <c r="J1501">
        <v>0</v>
      </c>
      <c r="K1501">
        <v>0</v>
      </c>
      <c r="L1501">
        <v>204.93</v>
      </c>
      <c r="M1501">
        <v>120.74</v>
      </c>
      <c r="N1501">
        <v>127.36</v>
      </c>
      <c r="O1501">
        <v>0</v>
      </c>
      <c r="P1501">
        <v>0</v>
      </c>
      <c r="Q1501">
        <f t="shared" si="24"/>
        <v>895.28000000000009</v>
      </c>
    </row>
    <row r="1502" spans="1:17" x14ac:dyDescent="0.25">
      <c r="A1502">
        <v>73</v>
      </c>
      <c r="B1502" t="s">
        <v>361</v>
      </c>
      <c r="C1502" t="s">
        <v>14</v>
      </c>
      <c r="D1502" t="s">
        <v>140</v>
      </c>
      <c r="E1502">
        <v>0</v>
      </c>
      <c r="F1502">
        <v>591.79</v>
      </c>
      <c r="G1502">
        <v>0</v>
      </c>
      <c r="H1502">
        <v>241.76</v>
      </c>
      <c r="I1502">
        <v>0</v>
      </c>
      <c r="J1502">
        <v>591.32000000000005</v>
      </c>
      <c r="K1502">
        <v>0</v>
      </c>
      <c r="L1502">
        <v>0</v>
      </c>
      <c r="M1502">
        <v>241.49</v>
      </c>
      <c r="N1502">
        <v>0</v>
      </c>
      <c r="O1502">
        <v>788.48</v>
      </c>
      <c r="P1502">
        <v>0</v>
      </c>
      <c r="Q1502">
        <f t="shared" si="24"/>
        <v>2454.84</v>
      </c>
    </row>
    <row r="1503" spans="1:17" x14ac:dyDescent="0.25">
      <c r="A1503">
        <v>73</v>
      </c>
      <c r="B1503" t="s">
        <v>361</v>
      </c>
      <c r="C1503" t="s">
        <v>14</v>
      </c>
      <c r="D1503" t="s">
        <v>73</v>
      </c>
      <c r="E1503">
        <v>146.55000000000001</v>
      </c>
      <c r="F1503">
        <v>155.78</v>
      </c>
      <c r="G1503">
        <v>53.45</v>
      </c>
      <c r="H1503">
        <v>32.229999999999997</v>
      </c>
      <c r="I1503">
        <v>0</v>
      </c>
      <c r="J1503">
        <v>0</v>
      </c>
      <c r="K1503">
        <v>0</v>
      </c>
      <c r="L1503">
        <v>0</v>
      </c>
      <c r="M1503">
        <v>64.400000000000006</v>
      </c>
      <c r="N1503">
        <v>0</v>
      </c>
      <c r="O1503">
        <v>0</v>
      </c>
      <c r="P1503">
        <v>0</v>
      </c>
      <c r="Q1503">
        <f t="shared" si="24"/>
        <v>452.41000000000008</v>
      </c>
    </row>
    <row r="1504" spans="1:17" x14ac:dyDescent="0.25">
      <c r="A1504">
        <v>73</v>
      </c>
      <c r="B1504" t="s">
        <v>361</v>
      </c>
      <c r="C1504" t="s">
        <v>14</v>
      </c>
      <c r="D1504" t="s">
        <v>59</v>
      </c>
      <c r="E1504">
        <v>0</v>
      </c>
      <c r="F1504">
        <v>0</v>
      </c>
      <c r="G1504">
        <v>0</v>
      </c>
      <c r="H1504">
        <v>0</v>
      </c>
      <c r="I1504">
        <v>34.61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f t="shared" si="24"/>
        <v>34.61</v>
      </c>
    </row>
    <row r="1505" spans="1:17" x14ac:dyDescent="0.25">
      <c r="A1505">
        <v>73</v>
      </c>
      <c r="B1505" t="s">
        <v>362</v>
      </c>
      <c r="C1505" t="s">
        <v>64</v>
      </c>
      <c r="D1505" t="s">
        <v>155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96.05</v>
      </c>
      <c r="P1505">
        <v>0</v>
      </c>
      <c r="Q1505">
        <f t="shared" si="24"/>
        <v>96.05</v>
      </c>
    </row>
    <row r="1506" spans="1:17" x14ac:dyDescent="0.25">
      <c r="A1506">
        <v>73</v>
      </c>
      <c r="B1506" t="s">
        <v>362</v>
      </c>
      <c r="C1506" t="s">
        <v>21</v>
      </c>
      <c r="D1506" t="s">
        <v>24</v>
      </c>
      <c r="E1506">
        <v>0</v>
      </c>
      <c r="F1506">
        <v>0</v>
      </c>
      <c r="G1506">
        <v>0</v>
      </c>
      <c r="H1506">
        <v>353.56</v>
      </c>
      <c r="I1506">
        <v>0</v>
      </c>
      <c r="J1506">
        <v>324.27999999999997</v>
      </c>
      <c r="K1506">
        <v>0</v>
      </c>
      <c r="L1506">
        <v>0</v>
      </c>
      <c r="M1506">
        <v>0</v>
      </c>
      <c r="N1506">
        <v>186.25</v>
      </c>
      <c r="O1506">
        <v>96.09</v>
      </c>
      <c r="P1506">
        <v>0</v>
      </c>
      <c r="Q1506">
        <f t="shared" si="24"/>
        <v>960.18</v>
      </c>
    </row>
    <row r="1507" spans="1:17" x14ac:dyDescent="0.25">
      <c r="A1507">
        <v>73</v>
      </c>
      <c r="B1507" t="s">
        <v>363</v>
      </c>
      <c r="C1507" t="s">
        <v>27</v>
      </c>
      <c r="D1507" t="s">
        <v>43</v>
      </c>
      <c r="E1507">
        <v>0</v>
      </c>
      <c r="F1507">
        <v>102.51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f t="shared" si="24"/>
        <v>102.51</v>
      </c>
    </row>
    <row r="1508" spans="1:17" x14ac:dyDescent="0.25">
      <c r="A1508">
        <v>73</v>
      </c>
      <c r="B1508" t="s">
        <v>363</v>
      </c>
      <c r="C1508" t="s">
        <v>14</v>
      </c>
      <c r="D1508" t="s">
        <v>180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80.92</v>
      </c>
      <c r="M1508">
        <v>0</v>
      </c>
      <c r="N1508">
        <v>0</v>
      </c>
      <c r="O1508">
        <v>0</v>
      </c>
      <c r="P1508">
        <v>0</v>
      </c>
      <c r="Q1508">
        <f t="shared" si="24"/>
        <v>80.92</v>
      </c>
    </row>
    <row r="1509" spans="1:17" x14ac:dyDescent="0.25">
      <c r="A1509">
        <v>73</v>
      </c>
      <c r="B1509" t="s">
        <v>363</v>
      </c>
      <c r="C1509" t="s">
        <v>14</v>
      </c>
      <c r="D1509" t="s">
        <v>725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84.75</v>
      </c>
      <c r="N1509">
        <v>0</v>
      </c>
      <c r="O1509">
        <v>0</v>
      </c>
      <c r="P1509">
        <v>0</v>
      </c>
      <c r="Q1509">
        <f t="shared" si="24"/>
        <v>84.75</v>
      </c>
    </row>
    <row r="1510" spans="1:17" x14ac:dyDescent="0.25">
      <c r="A1510">
        <v>73</v>
      </c>
      <c r="B1510" t="s">
        <v>364</v>
      </c>
      <c r="C1510" t="s">
        <v>64</v>
      </c>
      <c r="D1510" t="s">
        <v>155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136.03</v>
      </c>
      <c r="P1510">
        <v>0</v>
      </c>
      <c r="Q1510">
        <f t="shared" si="24"/>
        <v>136.03</v>
      </c>
    </row>
    <row r="1511" spans="1:17" x14ac:dyDescent="0.25">
      <c r="A1511">
        <v>73</v>
      </c>
      <c r="B1511" t="s">
        <v>364</v>
      </c>
      <c r="C1511" t="s">
        <v>14</v>
      </c>
      <c r="D1511" t="s">
        <v>140</v>
      </c>
      <c r="E1511">
        <v>0</v>
      </c>
      <c r="F1511">
        <v>-108.89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f t="shared" si="24"/>
        <v>-108.89</v>
      </c>
    </row>
    <row r="1512" spans="1:17" x14ac:dyDescent="0.25">
      <c r="A1512">
        <v>73</v>
      </c>
      <c r="B1512" t="s">
        <v>365</v>
      </c>
      <c r="C1512" t="s">
        <v>21</v>
      </c>
      <c r="D1512" t="s">
        <v>54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113.8</v>
      </c>
      <c r="Q1512">
        <f t="shared" si="24"/>
        <v>113.8</v>
      </c>
    </row>
    <row r="1513" spans="1:17" x14ac:dyDescent="0.25">
      <c r="A1513">
        <v>73</v>
      </c>
      <c r="B1513" t="s">
        <v>365</v>
      </c>
      <c r="C1513" t="s">
        <v>21</v>
      </c>
      <c r="D1513" t="s">
        <v>22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150.04</v>
      </c>
      <c r="N1513">
        <v>0</v>
      </c>
      <c r="O1513">
        <v>0</v>
      </c>
      <c r="P1513">
        <v>0</v>
      </c>
      <c r="Q1513">
        <f t="shared" si="24"/>
        <v>150.04</v>
      </c>
    </row>
    <row r="1514" spans="1:17" x14ac:dyDescent="0.25">
      <c r="A1514">
        <v>73</v>
      </c>
      <c r="B1514" t="s">
        <v>365</v>
      </c>
      <c r="C1514" t="s">
        <v>14</v>
      </c>
      <c r="D1514" t="s">
        <v>725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120.04</v>
      </c>
      <c r="N1514">
        <v>0</v>
      </c>
      <c r="O1514">
        <v>0</v>
      </c>
      <c r="P1514">
        <v>0</v>
      </c>
      <c r="Q1514">
        <f t="shared" si="24"/>
        <v>120.04</v>
      </c>
    </row>
    <row r="1515" spans="1:17" x14ac:dyDescent="0.25">
      <c r="A1515">
        <v>73</v>
      </c>
      <c r="B1515" t="s">
        <v>365</v>
      </c>
      <c r="C1515" t="s">
        <v>14</v>
      </c>
      <c r="D1515" t="s">
        <v>101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f t="shared" si="24"/>
        <v>0</v>
      </c>
    </row>
    <row r="1516" spans="1:17" x14ac:dyDescent="0.25">
      <c r="A1516">
        <v>73</v>
      </c>
      <c r="B1516" t="s">
        <v>365</v>
      </c>
      <c r="C1516" t="s">
        <v>14</v>
      </c>
      <c r="D1516" t="s">
        <v>140</v>
      </c>
      <c r="E1516">
        <v>0</v>
      </c>
      <c r="F1516">
        <v>163.32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f t="shared" si="24"/>
        <v>163.32</v>
      </c>
    </row>
    <row r="1517" spans="1:17" x14ac:dyDescent="0.25">
      <c r="A1517">
        <v>73</v>
      </c>
      <c r="B1517" t="s">
        <v>876</v>
      </c>
      <c r="C1517" t="s">
        <v>17</v>
      </c>
      <c r="D1517" t="s">
        <v>706</v>
      </c>
      <c r="E1517">
        <v>8.2100000000000009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f t="shared" si="24"/>
        <v>8.2100000000000009</v>
      </c>
    </row>
    <row r="1518" spans="1:17" x14ac:dyDescent="0.25">
      <c r="A1518">
        <v>73</v>
      </c>
      <c r="B1518" t="s">
        <v>876</v>
      </c>
      <c r="C1518" t="s">
        <v>27</v>
      </c>
      <c r="D1518" t="s">
        <v>51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f t="shared" si="24"/>
        <v>0</v>
      </c>
    </row>
    <row r="1519" spans="1:17" x14ac:dyDescent="0.25">
      <c r="A1519">
        <v>73</v>
      </c>
      <c r="B1519" t="s">
        <v>876</v>
      </c>
      <c r="C1519" t="s">
        <v>27</v>
      </c>
      <c r="D1519" t="s">
        <v>737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f t="shared" si="24"/>
        <v>0</v>
      </c>
    </row>
    <row r="1520" spans="1:17" x14ac:dyDescent="0.25">
      <c r="A1520">
        <v>73</v>
      </c>
      <c r="B1520" t="s">
        <v>876</v>
      </c>
      <c r="C1520" t="s">
        <v>27</v>
      </c>
      <c r="D1520" t="s">
        <v>44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f t="shared" si="24"/>
        <v>0</v>
      </c>
    </row>
    <row r="1521" spans="1:17" x14ac:dyDescent="0.25">
      <c r="A1521">
        <v>73</v>
      </c>
      <c r="B1521" t="s">
        <v>876</v>
      </c>
      <c r="C1521" t="s">
        <v>14</v>
      </c>
      <c r="D1521" t="s">
        <v>101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f t="shared" si="24"/>
        <v>0</v>
      </c>
    </row>
    <row r="1522" spans="1:17" x14ac:dyDescent="0.25">
      <c r="A1522">
        <v>73</v>
      </c>
      <c r="B1522" t="s">
        <v>876</v>
      </c>
      <c r="C1522" t="s">
        <v>14</v>
      </c>
      <c r="D1522" t="s">
        <v>732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f t="shared" si="24"/>
        <v>0</v>
      </c>
    </row>
    <row r="1523" spans="1:17" x14ac:dyDescent="0.25">
      <c r="A1523">
        <v>73</v>
      </c>
      <c r="B1523" t="s">
        <v>876</v>
      </c>
      <c r="C1523" t="s">
        <v>120</v>
      </c>
      <c r="D1523" t="s">
        <v>751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f t="shared" si="24"/>
        <v>0</v>
      </c>
    </row>
    <row r="1524" spans="1:17" x14ac:dyDescent="0.25">
      <c r="A1524">
        <v>73</v>
      </c>
      <c r="B1524" t="s">
        <v>366</v>
      </c>
      <c r="C1524" t="s">
        <v>17</v>
      </c>
      <c r="D1524" t="s">
        <v>49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52.4</v>
      </c>
      <c r="M1524">
        <v>0</v>
      </c>
      <c r="N1524">
        <v>0</v>
      </c>
      <c r="O1524">
        <v>0</v>
      </c>
      <c r="P1524">
        <v>0</v>
      </c>
      <c r="Q1524">
        <f t="shared" si="24"/>
        <v>52.4</v>
      </c>
    </row>
    <row r="1525" spans="1:17" x14ac:dyDescent="0.25">
      <c r="A1525">
        <v>73</v>
      </c>
      <c r="B1525" t="s">
        <v>366</v>
      </c>
      <c r="C1525" t="s">
        <v>27</v>
      </c>
      <c r="D1525" t="s">
        <v>50</v>
      </c>
      <c r="E1525">
        <v>0</v>
      </c>
      <c r="F1525">
        <v>89.72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f t="shared" si="24"/>
        <v>89.72</v>
      </c>
    </row>
    <row r="1526" spans="1:17" x14ac:dyDescent="0.25">
      <c r="A1526">
        <v>73</v>
      </c>
      <c r="B1526" t="s">
        <v>366</v>
      </c>
      <c r="C1526" t="s">
        <v>27</v>
      </c>
      <c r="D1526" t="s">
        <v>723</v>
      </c>
      <c r="E1526">
        <v>0</v>
      </c>
      <c r="F1526">
        <v>0</v>
      </c>
      <c r="G1526">
        <v>0</v>
      </c>
      <c r="H1526">
        <v>0</v>
      </c>
      <c r="I1526">
        <v>53.15</v>
      </c>
      <c r="J1526">
        <v>0</v>
      </c>
      <c r="K1526">
        <v>0</v>
      </c>
      <c r="L1526">
        <v>0</v>
      </c>
      <c r="M1526">
        <v>74.180000000000007</v>
      </c>
      <c r="N1526">
        <v>78.25</v>
      </c>
      <c r="O1526">
        <v>161.47</v>
      </c>
      <c r="P1526">
        <v>112.53</v>
      </c>
      <c r="Q1526">
        <f t="shared" si="24"/>
        <v>479.58000000000004</v>
      </c>
    </row>
    <row r="1527" spans="1:17" x14ac:dyDescent="0.25">
      <c r="A1527">
        <v>73</v>
      </c>
      <c r="B1527" t="s">
        <v>366</v>
      </c>
      <c r="C1527" t="s">
        <v>27</v>
      </c>
      <c r="D1527" t="s">
        <v>51</v>
      </c>
      <c r="E1527">
        <v>0</v>
      </c>
      <c r="F1527">
        <v>0</v>
      </c>
      <c r="G1527">
        <v>123.18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f t="shared" si="24"/>
        <v>123.18</v>
      </c>
    </row>
    <row r="1528" spans="1:17" x14ac:dyDescent="0.25">
      <c r="A1528">
        <v>73</v>
      </c>
      <c r="B1528" t="s">
        <v>366</v>
      </c>
      <c r="C1528" t="s">
        <v>27</v>
      </c>
      <c r="D1528" t="s">
        <v>720</v>
      </c>
      <c r="E1528">
        <v>112.55</v>
      </c>
      <c r="F1528">
        <v>0</v>
      </c>
      <c r="G1528">
        <v>153.97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f t="shared" si="24"/>
        <v>266.52</v>
      </c>
    </row>
    <row r="1529" spans="1:17" x14ac:dyDescent="0.25">
      <c r="A1529">
        <v>73</v>
      </c>
      <c r="B1529" t="s">
        <v>366</v>
      </c>
      <c r="C1529" t="s">
        <v>27</v>
      </c>
      <c r="D1529" t="s">
        <v>42</v>
      </c>
      <c r="E1529">
        <v>0</v>
      </c>
      <c r="F1529">
        <v>177.2</v>
      </c>
      <c r="G1529">
        <v>243.27</v>
      </c>
      <c r="H1529">
        <v>293.35000000000002</v>
      </c>
      <c r="I1529">
        <v>0</v>
      </c>
      <c r="J1529">
        <v>89.7</v>
      </c>
      <c r="K1529">
        <v>0</v>
      </c>
      <c r="L1529">
        <v>186.5</v>
      </c>
      <c r="M1529">
        <v>0</v>
      </c>
      <c r="N1529">
        <v>154.55000000000001</v>
      </c>
      <c r="O1529">
        <v>318.92</v>
      </c>
      <c r="P1529">
        <v>222.25</v>
      </c>
      <c r="Q1529">
        <f t="shared" si="24"/>
        <v>1685.7400000000002</v>
      </c>
    </row>
    <row r="1530" spans="1:17" x14ac:dyDescent="0.25">
      <c r="A1530">
        <v>73</v>
      </c>
      <c r="B1530" t="s">
        <v>366</v>
      </c>
      <c r="C1530" t="s">
        <v>27</v>
      </c>
      <c r="D1530" t="s">
        <v>112</v>
      </c>
      <c r="E1530">
        <v>0</v>
      </c>
      <c r="F1530">
        <v>0</v>
      </c>
      <c r="G1530">
        <v>692.88</v>
      </c>
      <c r="H1530">
        <v>139.25</v>
      </c>
      <c r="I1530">
        <v>149.47999999999999</v>
      </c>
      <c r="J1530">
        <v>85.15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f t="shared" si="24"/>
        <v>1066.76</v>
      </c>
    </row>
    <row r="1531" spans="1:17" x14ac:dyDescent="0.25">
      <c r="A1531">
        <v>73</v>
      </c>
      <c r="B1531" t="s">
        <v>366</v>
      </c>
      <c r="C1531" t="s">
        <v>27</v>
      </c>
      <c r="D1531" t="s">
        <v>52</v>
      </c>
      <c r="E1531">
        <v>0</v>
      </c>
      <c r="F1531">
        <v>89.72</v>
      </c>
      <c r="G1531">
        <v>0</v>
      </c>
      <c r="H1531">
        <v>0</v>
      </c>
      <c r="I1531">
        <v>2908.95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f t="shared" si="24"/>
        <v>2998.6699999999996</v>
      </c>
    </row>
    <row r="1532" spans="1:17" x14ac:dyDescent="0.25">
      <c r="A1532">
        <v>73</v>
      </c>
      <c r="B1532" t="s">
        <v>366</v>
      </c>
      <c r="C1532" t="s">
        <v>27</v>
      </c>
      <c r="D1532" t="s">
        <v>165</v>
      </c>
      <c r="E1532">
        <v>0</v>
      </c>
      <c r="F1532">
        <v>0</v>
      </c>
      <c r="G1532">
        <v>0</v>
      </c>
      <c r="H1532">
        <v>0</v>
      </c>
      <c r="I1532">
        <v>53.01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96.07</v>
      </c>
      <c r="Q1532">
        <f t="shared" si="24"/>
        <v>149.07999999999998</v>
      </c>
    </row>
    <row r="1533" spans="1:17" x14ac:dyDescent="0.25">
      <c r="A1533">
        <v>73</v>
      </c>
      <c r="B1533" t="s">
        <v>366</v>
      </c>
      <c r="C1533" t="s">
        <v>27</v>
      </c>
      <c r="D1533" t="s">
        <v>63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181.66</v>
      </c>
      <c r="P1533">
        <v>126.6</v>
      </c>
      <c r="Q1533">
        <f t="shared" si="24"/>
        <v>308.26</v>
      </c>
    </row>
    <row r="1534" spans="1:17" x14ac:dyDescent="0.25">
      <c r="A1534">
        <v>73</v>
      </c>
      <c r="B1534" t="s">
        <v>366</v>
      </c>
      <c r="C1534" t="s">
        <v>21</v>
      </c>
      <c r="D1534" t="s">
        <v>744</v>
      </c>
      <c r="E1534">
        <v>0</v>
      </c>
      <c r="F1534">
        <v>93.42</v>
      </c>
      <c r="G1534">
        <v>0</v>
      </c>
      <c r="H1534">
        <v>0</v>
      </c>
      <c r="I1534">
        <v>55.34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f t="shared" si="24"/>
        <v>148.76</v>
      </c>
    </row>
    <row r="1535" spans="1:17" x14ac:dyDescent="0.25">
      <c r="A1535">
        <v>73</v>
      </c>
      <c r="B1535" t="s">
        <v>366</v>
      </c>
      <c r="C1535" t="s">
        <v>21</v>
      </c>
      <c r="D1535" t="s">
        <v>723</v>
      </c>
      <c r="E1535">
        <v>0</v>
      </c>
      <c r="F1535">
        <v>0</v>
      </c>
      <c r="G1535">
        <v>246.36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f t="shared" si="24"/>
        <v>246.36</v>
      </c>
    </row>
    <row r="1536" spans="1:17" x14ac:dyDescent="0.25">
      <c r="A1536">
        <v>73</v>
      </c>
      <c r="B1536" t="s">
        <v>366</v>
      </c>
      <c r="C1536" t="s">
        <v>21</v>
      </c>
      <c r="D1536" t="s">
        <v>112</v>
      </c>
      <c r="E1536">
        <v>562.58000000000004</v>
      </c>
      <c r="F1536">
        <v>332.88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f t="shared" si="24"/>
        <v>895.46</v>
      </c>
    </row>
    <row r="1537" spans="1:17" x14ac:dyDescent="0.25">
      <c r="A1537">
        <v>73</v>
      </c>
      <c r="B1537" t="s">
        <v>366</v>
      </c>
      <c r="C1537" t="s">
        <v>21</v>
      </c>
      <c r="D1537" t="s">
        <v>350</v>
      </c>
      <c r="E1537">
        <v>422.05</v>
      </c>
      <c r="F1537">
        <v>0</v>
      </c>
      <c r="G1537">
        <v>230.96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f t="shared" si="24"/>
        <v>653.01</v>
      </c>
    </row>
    <row r="1538" spans="1:17" x14ac:dyDescent="0.25">
      <c r="A1538">
        <v>73</v>
      </c>
      <c r="B1538" t="s">
        <v>366</v>
      </c>
      <c r="C1538" t="s">
        <v>21</v>
      </c>
      <c r="D1538" t="s">
        <v>86</v>
      </c>
      <c r="E1538">
        <v>0</v>
      </c>
      <c r="F1538">
        <v>0</v>
      </c>
      <c r="G1538">
        <v>115.48</v>
      </c>
      <c r="H1538">
        <v>0</v>
      </c>
      <c r="I1538">
        <v>49.83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f t="shared" si="24"/>
        <v>165.31</v>
      </c>
    </row>
    <row r="1539" spans="1:17" x14ac:dyDescent="0.25">
      <c r="A1539">
        <v>73</v>
      </c>
      <c r="B1539" t="s">
        <v>366</v>
      </c>
      <c r="C1539" t="s">
        <v>21</v>
      </c>
      <c r="D1539" t="s">
        <v>367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370.91</v>
      </c>
      <c r="N1539">
        <v>0</v>
      </c>
      <c r="O1539">
        <v>0</v>
      </c>
      <c r="P1539">
        <v>0</v>
      </c>
      <c r="Q1539">
        <f t="shared" ref="Q1539:Q1602" si="25">SUM(E1539:P1539)</f>
        <v>370.91</v>
      </c>
    </row>
    <row r="1540" spans="1:17" x14ac:dyDescent="0.25">
      <c r="A1540">
        <v>73</v>
      </c>
      <c r="B1540" t="s">
        <v>366</v>
      </c>
      <c r="C1540" t="s">
        <v>21</v>
      </c>
      <c r="D1540" t="s">
        <v>70</v>
      </c>
      <c r="E1540">
        <v>0</v>
      </c>
      <c r="F1540">
        <v>0</v>
      </c>
      <c r="G1540">
        <v>0</v>
      </c>
      <c r="H1540">
        <v>208.87</v>
      </c>
      <c r="I1540">
        <v>53.15</v>
      </c>
      <c r="J1540">
        <v>85.15</v>
      </c>
      <c r="K1540">
        <v>0</v>
      </c>
      <c r="L1540">
        <v>0</v>
      </c>
      <c r="M1540">
        <v>139.09</v>
      </c>
      <c r="N1540">
        <v>73.349999999999994</v>
      </c>
      <c r="O1540">
        <v>302.76</v>
      </c>
      <c r="P1540">
        <v>158.25</v>
      </c>
      <c r="Q1540">
        <f t="shared" si="25"/>
        <v>1020.62</v>
      </c>
    </row>
    <row r="1541" spans="1:17" x14ac:dyDescent="0.25">
      <c r="A1541">
        <v>73</v>
      </c>
      <c r="B1541" t="s">
        <v>366</v>
      </c>
      <c r="C1541" t="s">
        <v>21</v>
      </c>
      <c r="D1541" t="s">
        <v>56</v>
      </c>
      <c r="E1541">
        <v>0</v>
      </c>
      <c r="F1541">
        <v>0</v>
      </c>
      <c r="G1541">
        <v>0</v>
      </c>
      <c r="H1541">
        <v>148.53</v>
      </c>
      <c r="I1541">
        <v>53.15</v>
      </c>
      <c r="J1541">
        <v>90.82</v>
      </c>
      <c r="K1541">
        <v>0</v>
      </c>
      <c r="L1541">
        <v>0</v>
      </c>
      <c r="M1541">
        <v>166.91</v>
      </c>
      <c r="N1541">
        <v>97.81</v>
      </c>
      <c r="O1541">
        <v>504.61</v>
      </c>
      <c r="P1541">
        <v>253.2</v>
      </c>
      <c r="Q1541">
        <f t="shared" si="25"/>
        <v>1315.03</v>
      </c>
    </row>
    <row r="1542" spans="1:17" x14ac:dyDescent="0.25">
      <c r="A1542">
        <v>73</v>
      </c>
      <c r="B1542" t="s">
        <v>366</v>
      </c>
      <c r="C1542" t="s">
        <v>21</v>
      </c>
      <c r="D1542" t="s">
        <v>57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81.47</v>
      </c>
      <c r="O1542">
        <v>0</v>
      </c>
      <c r="P1542">
        <v>58.59</v>
      </c>
      <c r="Q1542">
        <f t="shared" si="25"/>
        <v>140.06</v>
      </c>
    </row>
    <row r="1543" spans="1:17" x14ac:dyDescent="0.25">
      <c r="A1543">
        <v>73</v>
      </c>
      <c r="B1543" t="s">
        <v>366</v>
      </c>
      <c r="C1543" t="s">
        <v>21</v>
      </c>
      <c r="D1543" t="s">
        <v>130</v>
      </c>
      <c r="E1543">
        <v>0</v>
      </c>
      <c r="F1543">
        <v>0</v>
      </c>
      <c r="G1543">
        <v>0</v>
      </c>
      <c r="H1543">
        <v>74.27</v>
      </c>
      <c r="I1543">
        <v>53.15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80.739999999999995</v>
      </c>
      <c r="P1543">
        <v>112.53</v>
      </c>
      <c r="Q1543">
        <f t="shared" si="25"/>
        <v>320.68999999999994</v>
      </c>
    </row>
    <row r="1544" spans="1:17" x14ac:dyDescent="0.25">
      <c r="A1544">
        <v>73</v>
      </c>
      <c r="B1544" t="s">
        <v>366</v>
      </c>
      <c r="C1544" t="s">
        <v>21</v>
      </c>
      <c r="D1544" t="s">
        <v>755</v>
      </c>
      <c r="E1544">
        <v>0</v>
      </c>
      <c r="F1544">
        <v>0</v>
      </c>
      <c r="G1544">
        <v>0</v>
      </c>
      <c r="H1544">
        <v>0</v>
      </c>
      <c r="I1544">
        <v>53.15</v>
      </c>
      <c r="J1544">
        <v>90.82</v>
      </c>
      <c r="K1544">
        <v>0</v>
      </c>
      <c r="L1544">
        <v>125.91</v>
      </c>
      <c r="M1544">
        <v>0</v>
      </c>
      <c r="N1544">
        <v>78.25</v>
      </c>
      <c r="O1544">
        <v>0</v>
      </c>
      <c r="P1544">
        <v>0</v>
      </c>
      <c r="Q1544">
        <f t="shared" si="25"/>
        <v>348.13</v>
      </c>
    </row>
    <row r="1545" spans="1:17" x14ac:dyDescent="0.25">
      <c r="A1545">
        <v>73</v>
      </c>
      <c r="B1545" t="s">
        <v>366</v>
      </c>
      <c r="C1545" t="s">
        <v>21</v>
      </c>
      <c r="D1545" t="s">
        <v>22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69.55</v>
      </c>
      <c r="N1545">
        <v>73.349999999999994</v>
      </c>
      <c r="O1545">
        <v>302.76</v>
      </c>
      <c r="P1545">
        <v>158.25</v>
      </c>
      <c r="Q1545">
        <f t="shared" si="25"/>
        <v>603.91</v>
      </c>
    </row>
    <row r="1546" spans="1:17" x14ac:dyDescent="0.25">
      <c r="A1546">
        <v>73</v>
      </c>
      <c r="B1546" t="s">
        <v>366</v>
      </c>
      <c r="C1546" t="s">
        <v>87</v>
      </c>
      <c r="D1546" t="s">
        <v>723</v>
      </c>
      <c r="E1546">
        <v>0</v>
      </c>
      <c r="F1546">
        <v>87.81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f t="shared" si="25"/>
        <v>87.81</v>
      </c>
    </row>
    <row r="1547" spans="1:17" x14ac:dyDescent="0.25">
      <c r="A1547">
        <v>73</v>
      </c>
      <c r="B1547" t="s">
        <v>366</v>
      </c>
      <c r="C1547" t="s">
        <v>87</v>
      </c>
      <c r="D1547" t="s">
        <v>86</v>
      </c>
      <c r="E1547">
        <v>105.51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f t="shared" si="25"/>
        <v>105.51</v>
      </c>
    </row>
    <row r="1548" spans="1:17" x14ac:dyDescent="0.25">
      <c r="A1548">
        <v>73</v>
      </c>
      <c r="B1548" t="s">
        <v>366</v>
      </c>
      <c r="C1548" t="s">
        <v>14</v>
      </c>
      <c r="D1548" t="s">
        <v>101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726.63</v>
      </c>
      <c r="P1548">
        <v>112.53</v>
      </c>
      <c r="Q1548">
        <f t="shared" si="25"/>
        <v>839.16</v>
      </c>
    </row>
    <row r="1549" spans="1:17" x14ac:dyDescent="0.25">
      <c r="A1549">
        <v>73</v>
      </c>
      <c r="B1549" t="s">
        <v>366</v>
      </c>
      <c r="C1549" t="s">
        <v>14</v>
      </c>
      <c r="D1549" t="s">
        <v>771</v>
      </c>
      <c r="E1549">
        <v>0</v>
      </c>
      <c r="F1549">
        <v>98.79</v>
      </c>
      <c r="G1549">
        <v>277.14999999999998</v>
      </c>
      <c r="H1549">
        <v>83.55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f t="shared" si="25"/>
        <v>459.49</v>
      </c>
    </row>
    <row r="1550" spans="1:17" x14ac:dyDescent="0.25">
      <c r="A1550">
        <v>73</v>
      </c>
      <c r="B1550" t="s">
        <v>366</v>
      </c>
      <c r="C1550" t="s">
        <v>14</v>
      </c>
      <c r="D1550" t="s">
        <v>167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90.83</v>
      </c>
      <c r="P1550">
        <v>0</v>
      </c>
      <c r="Q1550">
        <f t="shared" si="25"/>
        <v>90.83</v>
      </c>
    </row>
    <row r="1551" spans="1:17" x14ac:dyDescent="0.25">
      <c r="A1551">
        <v>73</v>
      </c>
      <c r="B1551" t="s">
        <v>366</v>
      </c>
      <c r="C1551" t="s">
        <v>14</v>
      </c>
      <c r="D1551" t="s">
        <v>58</v>
      </c>
      <c r="E1551">
        <v>126.62</v>
      </c>
      <c r="F1551">
        <v>112.15</v>
      </c>
      <c r="G1551">
        <v>138.58000000000001</v>
      </c>
      <c r="H1551">
        <v>167.1</v>
      </c>
      <c r="I1551">
        <v>59.79</v>
      </c>
      <c r="J1551">
        <v>0</v>
      </c>
      <c r="K1551">
        <v>87.59</v>
      </c>
      <c r="L1551">
        <v>70.819999999999993</v>
      </c>
      <c r="M1551">
        <v>0</v>
      </c>
      <c r="N1551">
        <v>88.03</v>
      </c>
      <c r="O1551">
        <v>181.66</v>
      </c>
      <c r="P1551">
        <v>63.3</v>
      </c>
      <c r="Q1551">
        <f t="shared" si="25"/>
        <v>1095.6400000000001</v>
      </c>
    </row>
    <row r="1552" spans="1:17" x14ac:dyDescent="0.25">
      <c r="A1552">
        <v>73</v>
      </c>
      <c r="B1552" t="s">
        <v>366</v>
      </c>
      <c r="C1552" t="s">
        <v>14</v>
      </c>
      <c r="D1552" t="s">
        <v>710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191.75</v>
      </c>
      <c r="P1552">
        <v>119.57</v>
      </c>
      <c r="Q1552">
        <f t="shared" si="25"/>
        <v>311.32</v>
      </c>
    </row>
    <row r="1553" spans="1:17" x14ac:dyDescent="0.25">
      <c r="A1553">
        <v>73</v>
      </c>
      <c r="B1553" t="s">
        <v>366</v>
      </c>
      <c r="C1553" t="s">
        <v>14</v>
      </c>
      <c r="D1553" t="s">
        <v>104</v>
      </c>
      <c r="E1553">
        <v>196.35</v>
      </c>
      <c r="F1553">
        <v>156.52000000000001</v>
      </c>
      <c r="G1553">
        <v>214.88</v>
      </c>
      <c r="H1553">
        <v>188.43</v>
      </c>
      <c r="I1553">
        <v>0</v>
      </c>
      <c r="J1553">
        <v>151.21</v>
      </c>
      <c r="K1553">
        <v>0</v>
      </c>
      <c r="L1553">
        <v>0</v>
      </c>
      <c r="M1553">
        <v>0</v>
      </c>
      <c r="N1553">
        <v>260.54000000000002</v>
      </c>
      <c r="O1553">
        <v>0</v>
      </c>
      <c r="P1553">
        <v>93.68</v>
      </c>
      <c r="Q1553">
        <f t="shared" si="25"/>
        <v>1261.6100000000001</v>
      </c>
    </row>
    <row r="1554" spans="1:17" x14ac:dyDescent="0.25">
      <c r="A1554">
        <v>73</v>
      </c>
      <c r="B1554" t="s">
        <v>366</v>
      </c>
      <c r="C1554" t="s">
        <v>14</v>
      </c>
      <c r="D1554" t="s">
        <v>135</v>
      </c>
      <c r="E1554">
        <v>0</v>
      </c>
      <c r="F1554">
        <v>100.94</v>
      </c>
      <c r="G1554">
        <v>277.14999999999998</v>
      </c>
      <c r="H1554">
        <v>83.55</v>
      </c>
      <c r="I1554">
        <v>0</v>
      </c>
      <c r="J1554">
        <v>102.18</v>
      </c>
      <c r="K1554">
        <v>0</v>
      </c>
      <c r="L1554">
        <v>0</v>
      </c>
      <c r="M1554">
        <v>0</v>
      </c>
      <c r="N1554">
        <v>176.05</v>
      </c>
      <c r="O1554">
        <v>181.66</v>
      </c>
      <c r="P1554">
        <v>0</v>
      </c>
      <c r="Q1554">
        <f t="shared" si="25"/>
        <v>921.52999999999986</v>
      </c>
    </row>
    <row r="1555" spans="1:17" x14ac:dyDescent="0.25">
      <c r="A1555">
        <v>73</v>
      </c>
      <c r="B1555" t="s">
        <v>366</v>
      </c>
      <c r="C1555" t="s">
        <v>14</v>
      </c>
      <c r="D1555" t="s">
        <v>31</v>
      </c>
      <c r="E1555">
        <v>0</v>
      </c>
      <c r="F1555">
        <v>300.67</v>
      </c>
      <c r="G1555">
        <v>277.14999999999998</v>
      </c>
      <c r="H1555">
        <v>83.55</v>
      </c>
      <c r="I1555">
        <v>59.79</v>
      </c>
      <c r="J1555">
        <v>306.52999999999997</v>
      </c>
      <c r="K1555">
        <v>0</v>
      </c>
      <c r="L1555">
        <v>70.819999999999993</v>
      </c>
      <c r="M1555">
        <v>166.91</v>
      </c>
      <c r="N1555">
        <v>88.03</v>
      </c>
      <c r="O1555">
        <v>90.83</v>
      </c>
      <c r="P1555">
        <v>63.3</v>
      </c>
      <c r="Q1555">
        <f t="shared" si="25"/>
        <v>1507.5799999999997</v>
      </c>
    </row>
    <row r="1556" spans="1:17" x14ac:dyDescent="0.25">
      <c r="A1556">
        <v>73</v>
      </c>
      <c r="B1556" t="s">
        <v>366</v>
      </c>
      <c r="C1556" t="s">
        <v>14</v>
      </c>
      <c r="D1556" t="s">
        <v>137</v>
      </c>
      <c r="E1556">
        <v>0</v>
      </c>
      <c r="F1556">
        <v>0</v>
      </c>
      <c r="G1556">
        <v>0</v>
      </c>
      <c r="H1556">
        <v>0</v>
      </c>
      <c r="I1556">
        <v>49.83</v>
      </c>
      <c r="J1556">
        <v>0</v>
      </c>
      <c r="K1556">
        <v>0</v>
      </c>
      <c r="L1556">
        <v>0</v>
      </c>
      <c r="M1556">
        <v>74.180000000000007</v>
      </c>
      <c r="N1556">
        <v>0</v>
      </c>
      <c r="O1556">
        <v>383.5</v>
      </c>
      <c r="P1556">
        <v>56.27</v>
      </c>
      <c r="Q1556">
        <f t="shared" si="25"/>
        <v>563.78</v>
      </c>
    </row>
    <row r="1557" spans="1:17" x14ac:dyDescent="0.25">
      <c r="A1557">
        <v>73</v>
      </c>
      <c r="B1557" t="s">
        <v>366</v>
      </c>
      <c r="C1557" t="s">
        <v>14</v>
      </c>
      <c r="D1557" t="s">
        <v>732</v>
      </c>
      <c r="E1557">
        <v>0</v>
      </c>
      <c r="F1557">
        <v>0</v>
      </c>
      <c r="G1557">
        <v>0</v>
      </c>
      <c r="H1557">
        <v>0</v>
      </c>
      <c r="I1557">
        <v>265.73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f t="shared" si="25"/>
        <v>265.73</v>
      </c>
    </row>
    <row r="1558" spans="1:17" x14ac:dyDescent="0.25">
      <c r="A1558">
        <v>73</v>
      </c>
      <c r="B1558" t="s">
        <v>877</v>
      </c>
      <c r="C1558" t="s">
        <v>17</v>
      </c>
      <c r="D1558" t="s">
        <v>706</v>
      </c>
      <c r="E1558">
        <v>13.2</v>
      </c>
      <c r="F1558">
        <v>0</v>
      </c>
      <c r="G1558">
        <v>14.44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f t="shared" si="25"/>
        <v>27.64</v>
      </c>
    </row>
    <row r="1559" spans="1:17" x14ac:dyDescent="0.25">
      <c r="A1559">
        <v>73</v>
      </c>
      <c r="B1559" t="s">
        <v>877</v>
      </c>
      <c r="C1559" t="s">
        <v>27</v>
      </c>
      <c r="D1559" t="s">
        <v>122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f t="shared" si="25"/>
        <v>0</v>
      </c>
    </row>
    <row r="1560" spans="1:17" x14ac:dyDescent="0.25">
      <c r="A1560">
        <v>73</v>
      </c>
      <c r="B1560" t="s">
        <v>877</v>
      </c>
      <c r="C1560" t="s">
        <v>27</v>
      </c>
      <c r="D1560" t="s">
        <v>47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f t="shared" si="25"/>
        <v>0</v>
      </c>
    </row>
    <row r="1561" spans="1:17" x14ac:dyDescent="0.25">
      <c r="A1561">
        <v>73</v>
      </c>
      <c r="B1561" t="s">
        <v>877</v>
      </c>
      <c r="C1561" t="s">
        <v>21</v>
      </c>
      <c r="D1561" t="s">
        <v>55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f t="shared" si="25"/>
        <v>0</v>
      </c>
    </row>
    <row r="1562" spans="1:17" x14ac:dyDescent="0.25">
      <c r="A1562">
        <v>73</v>
      </c>
      <c r="B1562" t="s">
        <v>877</v>
      </c>
      <c r="C1562" t="s">
        <v>14</v>
      </c>
      <c r="D1562" t="s">
        <v>101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f t="shared" si="25"/>
        <v>0</v>
      </c>
    </row>
    <row r="1563" spans="1:17" x14ac:dyDescent="0.25">
      <c r="A1563">
        <v>73</v>
      </c>
      <c r="B1563" t="s">
        <v>368</v>
      </c>
      <c r="C1563" t="s">
        <v>17</v>
      </c>
      <c r="D1563" t="s">
        <v>706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f t="shared" si="25"/>
        <v>0</v>
      </c>
    </row>
    <row r="1564" spans="1:17" x14ac:dyDescent="0.25">
      <c r="A1564">
        <v>73</v>
      </c>
      <c r="B1564" t="s">
        <v>368</v>
      </c>
      <c r="C1564" t="s">
        <v>27</v>
      </c>
      <c r="D1564" t="s">
        <v>35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283.19</v>
      </c>
      <c r="O1564">
        <v>0</v>
      </c>
      <c r="P1564">
        <v>0</v>
      </c>
      <c r="Q1564">
        <f t="shared" si="25"/>
        <v>283.19</v>
      </c>
    </row>
    <row r="1565" spans="1:17" x14ac:dyDescent="0.25">
      <c r="A1565">
        <v>73</v>
      </c>
      <c r="B1565" t="s">
        <v>368</v>
      </c>
      <c r="C1565" t="s">
        <v>27</v>
      </c>
      <c r="D1565" t="s">
        <v>44</v>
      </c>
      <c r="E1565">
        <v>0</v>
      </c>
      <c r="F1565">
        <v>0</v>
      </c>
      <c r="G1565">
        <v>198.14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f t="shared" si="25"/>
        <v>198.14</v>
      </c>
    </row>
    <row r="1566" spans="1:17" x14ac:dyDescent="0.25">
      <c r="A1566">
        <v>73</v>
      </c>
      <c r="B1566" t="s">
        <v>368</v>
      </c>
      <c r="C1566" t="s">
        <v>27</v>
      </c>
      <c r="D1566" t="s">
        <v>122</v>
      </c>
      <c r="E1566">
        <v>0</v>
      </c>
      <c r="F1566">
        <v>0</v>
      </c>
      <c r="G1566">
        <v>0</v>
      </c>
      <c r="H1566">
        <v>119.47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129.87</v>
      </c>
      <c r="P1566">
        <v>0</v>
      </c>
      <c r="Q1566">
        <f t="shared" si="25"/>
        <v>249.34</v>
      </c>
    </row>
    <row r="1567" spans="1:17" x14ac:dyDescent="0.25">
      <c r="A1567">
        <v>73</v>
      </c>
      <c r="B1567" t="s">
        <v>368</v>
      </c>
      <c r="C1567" t="s">
        <v>27</v>
      </c>
      <c r="D1567" t="s">
        <v>63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106.25</v>
      </c>
      <c r="Q1567">
        <f t="shared" si="25"/>
        <v>106.25</v>
      </c>
    </row>
    <row r="1568" spans="1:17" x14ac:dyDescent="0.25">
      <c r="A1568">
        <v>73</v>
      </c>
      <c r="B1568" t="s">
        <v>368</v>
      </c>
      <c r="C1568" t="s">
        <v>21</v>
      </c>
      <c r="D1568" t="s">
        <v>723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f t="shared" si="25"/>
        <v>0</v>
      </c>
    </row>
    <row r="1569" spans="1:17" x14ac:dyDescent="0.25">
      <c r="A1569">
        <v>73</v>
      </c>
      <c r="B1569" t="s">
        <v>368</v>
      </c>
      <c r="C1569" t="s">
        <v>21</v>
      </c>
      <c r="D1569" t="s">
        <v>70</v>
      </c>
      <c r="E1569">
        <v>0</v>
      </c>
      <c r="F1569">
        <v>0</v>
      </c>
      <c r="G1569">
        <v>0</v>
      </c>
      <c r="H1569">
        <v>0</v>
      </c>
      <c r="I1569">
        <v>85.49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121.75</v>
      </c>
      <c r="P1569">
        <v>0</v>
      </c>
      <c r="Q1569">
        <f t="shared" si="25"/>
        <v>207.24</v>
      </c>
    </row>
    <row r="1570" spans="1:17" x14ac:dyDescent="0.25">
      <c r="A1570">
        <v>73</v>
      </c>
      <c r="B1570" t="s">
        <v>368</v>
      </c>
      <c r="C1570" t="s">
        <v>21</v>
      </c>
      <c r="D1570" t="s">
        <v>93</v>
      </c>
      <c r="E1570">
        <v>0</v>
      </c>
      <c r="F1570">
        <v>0</v>
      </c>
      <c r="G1570">
        <v>198.14</v>
      </c>
      <c r="H1570">
        <v>119.47</v>
      </c>
      <c r="I1570">
        <v>0</v>
      </c>
      <c r="J1570">
        <v>146.1</v>
      </c>
      <c r="K1570">
        <v>0</v>
      </c>
      <c r="L1570">
        <v>0</v>
      </c>
      <c r="M1570">
        <v>119.33</v>
      </c>
      <c r="N1570">
        <v>377.6</v>
      </c>
      <c r="O1570">
        <v>129.87</v>
      </c>
      <c r="P1570">
        <v>181.02</v>
      </c>
      <c r="Q1570">
        <f t="shared" si="25"/>
        <v>1271.5300000000002</v>
      </c>
    </row>
    <row r="1571" spans="1:17" x14ac:dyDescent="0.25">
      <c r="A1571">
        <v>73</v>
      </c>
      <c r="B1571" t="s">
        <v>368</v>
      </c>
      <c r="C1571" t="s">
        <v>21</v>
      </c>
      <c r="D1571" t="s">
        <v>55</v>
      </c>
      <c r="E1571">
        <v>0</v>
      </c>
      <c r="F1571">
        <v>0</v>
      </c>
      <c r="G1571">
        <v>0</v>
      </c>
      <c r="H1571">
        <v>358.38</v>
      </c>
      <c r="I1571">
        <v>341.95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f t="shared" si="25"/>
        <v>700.32999999999993</v>
      </c>
    </row>
    <row r="1572" spans="1:17" x14ac:dyDescent="0.25">
      <c r="A1572">
        <v>73</v>
      </c>
      <c r="B1572" t="s">
        <v>368</v>
      </c>
      <c r="C1572" t="s">
        <v>21</v>
      </c>
      <c r="D1572" t="s">
        <v>22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130.4</v>
      </c>
      <c r="L1572">
        <v>0</v>
      </c>
      <c r="M1572">
        <v>248.49</v>
      </c>
      <c r="N1572">
        <v>0</v>
      </c>
      <c r="O1572">
        <v>270.45</v>
      </c>
      <c r="P1572">
        <v>0</v>
      </c>
      <c r="Q1572">
        <f t="shared" si="25"/>
        <v>649.33999999999992</v>
      </c>
    </row>
    <row r="1573" spans="1:17" x14ac:dyDescent="0.25">
      <c r="A1573">
        <v>73</v>
      </c>
      <c r="B1573" t="s">
        <v>878</v>
      </c>
      <c r="C1573" t="s">
        <v>14</v>
      </c>
      <c r="D1573" t="s">
        <v>724</v>
      </c>
      <c r="E1573">
        <v>0</v>
      </c>
      <c r="F1573">
        <v>182.95</v>
      </c>
      <c r="G1573">
        <v>376.74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f t="shared" si="25"/>
        <v>559.69000000000005</v>
      </c>
    </row>
    <row r="1574" spans="1:17" x14ac:dyDescent="0.25">
      <c r="A1574">
        <v>73</v>
      </c>
      <c r="B1574" t="s">
        <v>878</v>
      </c>
      <c r="C1574" t="s">
        <v>14</v>
      </c>
      <c r="D1574" t="s">
        <v>101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f t="shared" si="25"/>
        <v>0</v>
      </c>
    </row>
    <row r="1575" spans="1:17" x14ac:dyDescent="0.25">
      <c r="A1575">
        <v>73</v>
      </c>
      <c r="B1575" t="s">
        <v>878</v>
      </c>
      <c r="C1575" t="s">
        <v>14</v>
      </c>
      <c r="D1575" t="s">
        <v>726</v>
      </c>
      <c r="E1575">
        <v>0</v>
      </c>
      <c r="F1575">
        <v>182.95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f t="shared" si="25"/>
        <v>182.95</v>
      </c>
    </row>
    <row r="1576" spans="1:17" x14ac:dyDescent="0.25">
      <c r="A1576">
        <v>73</v>
      </c>
      <c r="B1576" t="s">
        <v>369</v>
      </c>
      <c r="C1576" t="s">
        <v>17</v>
      </c>
      <c r="D1576" t="s">
        <v>706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f t="shared" si="25"/>
        <v>0</v>
      </c>
    </row>
    <row r="1577" spans="1:17" x14ac:dyDescent="0.25">
      <c r="A1577">
        <v>73</v>
      </c>
      <c r="B1577" t="s">
        <v>369</v>
      </c>
      <c r="C1577" t="s">
        <v>27</v>
      </c>
      <c r="D1577" t="s">
        <v>50</v>
      </c>
      <c r="E1577">
        <v>0</v>
      </c>
      <c r="F1577">
        <v>87.81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f t="shared" si="25"/>
        <v>87.81</v>
      </c>
    </row>
    <row r="1578" spans="1:17" x14ac:dyDescent="0.25">
      <c r="A1578">
        <v>73</v>
      </c>
      <c r="B1578" t="s">
        <v>369</v>
      </c>
      <c r="C1578" t="s">
        <v>27</v>
      </c>
      <c r="D1578" t="s">
        <v>723</v>
      </c>
      <c r="E1578">
        <v>0</v>
      </c>
      <c r="F1578">
        <v>0</v>
      </c>
      <c r="G1578">
        <v>0</v>
      </c>
      <c r="H1578">
        <v>72.69</v>
      </c>
      <c r="I1578">
        <v>52.02</v>
      </c>
      <c r="J1578">
        <v>0</v>
      </c>
      <c r="K1578">
        <v>0</v>
      </c>
      <c r="L1578">
        <v>0</v>
      </c>
      <c r="M1578">
        <v>72.599999999999994</v>
      </c>
      <c r="N1578">
        <v>76.58</v>
      </c>
      <c r="O1578">
        <v>158.04</v>
      </c>
      <c r="P1578">
        <v>0</v>
      </c>
      <c r="Q1578">
        <f t="shared" si="25"/>
        <v>431.92999999999995</v>
      </c>
    </row>
    <row r="1579" spans="1:17" x14ac:dyDescent="0.25">
      <c r="A1579">
        <v>73</v>
      </c>
      <c r="B1579" t="s">
        <v>369</v>
      </c>
      <c r="C1579" t="s">
        <v>27</v>
      </c>
      <c r="D1579" t="s">
        <v>114</v>
      </c>
      <c r="E1579">
        <v>0</v>
      </c>
      <c r="F1579">
        <v>109.77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f t="shared" si="25"/>
        <v>109.77</v>
      </c>
    </row>
    <row r="1580" spans="1:17" x14ac:dyDescent="0.25">
      <c r="A1580">
        <v>73</v>
      </c>
      <c r="B1580" t="s">
        <v>369</v>
      </c>
      <c r="C1580" t="s">
        <v>27</v>
      </c>
      <c r="D1580" t="s">
        <v>165</v>
      </c>
      <c r="E1580">
        <v>0</v>
      </c>
      <c r="F1580">
        <v>0</v>
      </c>
      <c r="G1580">
        <v>0</v>
      </c>
      <c r="H1580">
        <v>0</v>
      </c>
      <c r="I1580">
        <v>89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92.18</v>
      </c>
      <c r="Q1580">
        <f t="shared" si="25"/>
        <v>181.18</v>
      </c>
    </row>
    <row r="1581" spans="1:17" x14ac:dyDescent="0.25">
      <c r="A1581">
        <v>73</v>
      </c>
      <c r="B1581" t="s">
        <v>369</v>
      </c>
      <c r="C1581" t="s">
        <v>64</v>
      </c>
      <c r="D1581" t="s">
        <v>370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68.84</v>
      </c>
      <c r="Q1581">
        <f t="shared" si="25"/>
        <v>68.84</v>
      </c>
    </row>
    <row r="1582" spans="1:17" x14ac:dyDescent="0.25">
      <c r="A1582">
        <v>73</v>
      </c>
      <c r="B1582" t="s">
        <v>369</v>
      </c>
      <c r="C1582" t="s">
        <v>21</v>
      </c>
      <c r="D1582" t="s">
        <v>723</v>
      </c>
      <c r="E1582">
        <v>0</v>
      </c>
      <c r="F1582">
        <v>87.81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f t="shared" si="25"/>
        <v>87.81</v>
      </c>
    </row>
    <row r="1583" spans="1:17" x14ac:dyDescent="0.25">
      <c r="A1583">
        <v>73</v>
      </c>
      <c r="B1583" t="s">
        <v>369</v>
      </c>
      <c r="C1583" t="s">
        <v>21</v>
      </c>
      <c r="D1583" t="s">
        <v>70</v>
      </c>
      <c r="E1583">
        <v>0</v>
      </c>
      <c r="F1583">
        <v>0</v>
      </c>
      <c r="G1583">
        <v>0</v>
      </c>
      <c r="H1583">
        <v>0</v>
      </c>
      <c r="I1583">
        <v>52.02</v>
      </c>
      <c r="J1583">
        <v>88.89</v>
      </c>
      <c r="K1583">
        <v>0</v>
      </c>
      <c r="L1583">
        <v>0</v>
      </c>
      <c r="M1583">
        <v>72.599999999999994</v>
      </c>
      <c r="N1583">
        <v>0</v>
      </c>
      <c r="O1583">
        <v>158.04</v>
      </c>
      <c r="P1583">
        <v>55.07</v>
      </c>
      <c r="Q1583">
        <f t="shared" si="25"/>
        <v>426.61999999999995</v>
      </c>
    </row>
    <row r="1584" spans="1:17" x14ac:dyDescent="0.25">
      <c r="A1584">
        <v>73</v>
      </c>
      <c r="B1584" t="s">
        <v>369</v>
      </c>
      <c r="C1584" t="s">
        <v>14</v>
      </c>
      <c r="D1584" t="s">
        <v>724</v>
      </c>
      <c r="E1584">
        <v>0</v>
      </c>
      <c r="F1584">
        <v>0</v>
      </c>
      <c r="G1584">
        <v>482.23</v>
      </c>
      <c r="H1584">
        <v>145.37</v>
      </c>
      <c r="I1584">
        <v>312.10000000000002</v>
      </c>
      <c r="J1584">
        <v>177.78</v>
      </c>
      <c r="K1584">
        <v>304.81</v>
      </c>
      <c r="L1584">
        <v>0</v>
      </c>
      <c r="M1584">
        <v>363.02</v>
      </c>
      <c r="N1584">
        <v>229.74</v>
      </c>
      <c r="O1584">
        <v>474.12</v>
      </c>
      <c r="P1584">
        <v>220.28</v>
      </c>
      <c r="Q1584">
        <f t="shared" si="25"/>
        <v>2709.4500000000003</v>
      </c>
    </row>
    <row r="1585" spans="1:17" x14ac:dyDescent="0.25">
      <c r="A1585">
        <v>73</v>
      </c>
      <c r="B1585" t="s">
        <v>369</v>
      </c>
      <c r="C1585" t="s">
        <v>14</v>
      </c>
      <c r="D1585" t="s">
        <v>703</v>
      </c>
      <c r="E1585">
        <v>0</v>
      </c>
      <c r="F1585">
        <v>0</v>
      </c>
      <c r="G1585">
        <v>0</v>
      </c>
      <c r="H1585">
        <v>181.72</v>
      </c>
      <c r="I1585">
        <v>65.02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f t="shared" si="25"/>
        <v>246.74</v>
      </c>
    </row>
    <row r="1586" spans="1:17" x14ac:dyDescent="0.25">
      <c r="A1586">
        <v>73</v>
      </c>
      <c r="B1586" t="s">
        <v>369</v>
      </c>
      <c r="C1586" t="s">
        <v>14</v>
      </c>
      <c r="D1586" t="s">
        <v>771</v>
      </c>
      <c r="E1586">
        <v>0</v>
      </c>
      <c r="F1586">
        <v>96.64</v>
      </c>
      <c r="G1586">
        <v>135.63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f t="shared" si="25"/>
        <v>232.26999999999998</v>
      </c>
    </row>
    <row r="1587" spans="1:17" x14ac:dyDescent="0.25">
      <c r="A1587">
        <v>73</v>
      </c>
      <c r="B1587" t="s">
        <v>369</v>
      </c>
      <c r="C1587" t="s">
        <v>14</v>
      </c>
      <c r="D1587" t="s">
        <v>871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305.52</v>
      </c>
      <c r="K1587">
        <v>589.27</v>
      </c>
      <c r="L1587">
        <v>635.29</v>
      </c>
      <c r="M1587">
        <v>1185.31</v>
      </c>
      <c r="N1587">
        <v>987.01</v>
      </c>
      <c r="O1587">
        <v>1222.1300000000001</v>
      </c>
      <c r="P1587">
        <v>662.45</v>
      </c>
      <c r="Q1587">
        <f t="shared" si="25"/>
        <v>5586.98</v>
      </c>
    </row>
    <row r="1588" spans="1:17" x14ac:dyDescent="0.25">
      <c r="A1588">
        <v>73</v>
      </c>
      <c r="B1588" t="s">
        <v>369</v>
      </c>
      <c r="C1588" t="s">
        <v>14</v>
      </c>
      <c r="D1588" t="s">
        <v>872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305.52</v>
      </c>
      <c r="K1588">
        <v>458.31</v>
      </c>
      <c r="L1588">
        <v>423.52</v>
      </c>
      <c r="M1588">
        <v>686.21</v>
      </c>
      <c r="N1588">
        <v>723.82</v>
      </c>
      <c r="O1588">
        <v>1086.3699999999999</v>
      </c>
      <c r="P1588">
        <v>709.77</v>
      </c>
      <c r="Q1588">
        <f t="shared" si="25"/>
        <v>4393.5200000000004</v>
      </c>
    </row>
    <row r="1589" spans="1:17" x14ac:dyDescent="0.25">
      <c r="A1589">
        <v>73</v>
      </c>
      <c r="B1589" t="s">
        <v>369</v>
      </c>
      <c r="C1589" t="s">
        <v>14</v>
      </c>
      <c r="D1589" t="s">
        <v>873</v>
      </c>
      <c r="E1589">
        <v>379.24</v>
      </c>
      <c r="F1589">
        <v>528.16</v>
      </c>
      <c r="G1589">
        <v>1139.46</v>
      </c>
      <c r="H1589">
        <v>437.19</v>
      </c>
      <c r="I1589">
        <v>357.56</v>
      </c>
      <c r="J1589">
        <v>840.18</v>
      </c>
      <c r="K1589">
        <v>458.33</v>
      </c>
      <c r="L1589">
        <v>370.59</v>
      </c>
      <c r="M1589">
        <v>561.44000000000005</v>
      </c>
      <c r="N1589">
        <v>394.8</v>
      </c>
      <c r="O1589">
        <v>611.05999999999995</v>
      </c>
      <c r="P1589">
        <v>473.17</v>
      </c>
      <c r="Q1589">
        <f t="shared" si="25"/>
        <v>6551.18</v>
      </c>
    </row>
    <row r="1590" spans="1:17" x14ac:dyDescent="0.25">
      <c r="A1590">
        <v>73</v>
      </c>
      <c r="B1590" t="s">
        <v>369</v>
      </c>
      <c r="C1590" t="s">
        <v>14</v>
      </c>
      <c r="D1590" t="s">
        <v>874</v>
      </c>
      <c r="E1590">
        <v>0</v>
      </c>
      <c r="F1590">
        <v>0</v>
      </c>
      <c r="G1590">
        <v>0</v>
      </c>
      <c r="H1590">
        <v>0</v>
      </c>
      <c r="I1590">
        <v>89.39</v>
      </c>
      <c r="J1590">
        <v>687.41</v>
      </c>
      <c r="K1590">
        <v>458.33</v>
      </c>
      <c r="L1590">
        <v>529.4</v>
      </c>
      <c r="M1590">
        <v>1060.53</v>
      </c>
      <c r="N1590">
        <v>855.43</v>
      </c>
      <c r="O1590">
        <v>950.56</v>
      </c>
      <c r="P1590">
        <v>615.14</v>
      </c>
      <c r="Q1590">
        <f t="shared" si="25"/>
        <v>5246.19</v>
      </c>
    </row>
    <row r="1591" spans="1:17" x14ac:dyDescent="0.25">
      <c r="A1591">
        <v>73</v>
      </c>
      <c r="B1591" t="s">
        <v>369</v>
      </c>
      <c r="C1591" t="s">
        <v>14</v>
      </c>
      <c r="D1591" t="s">
        <v>875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305.52</v>
      </c>
      <c r="K1591">
        <v>982.13</v>
      </c>
      <c r="L1591">
        <v>794.11</v>
      </c>
      <c r="M1591">
        <v>0</v>
      </c>
      <c r="N1591">
        <v>0</v>
      </c>
      <c r="O1591">
        <v>1357.93</v>
      </c>
      <c r="P1591">
        <v>1419.52</v>
      </c>
      <c r="Q1591">
        <f t="shared" si="25"/>
        <v>4859.2100000000009</v>
      </c>
    </row>
    <row r="1592" spans="1:17" x14ac:dyDescent="0.25">
      <c r="A1592">
        <v>73</v>
      </c>
      <c r="B1592" t="s">
        <v>369</v>
      </c>
      <c r="C1592" t="s">
        <v>14</v>
      </c>
      <c r="D1592" t="s">
        <v>726</v>
      </c>
      <c r="E1592">
        <v>0</v>
      </c>
      <c r="F1592">
        <v>0</v>
      </c>
      <c r="G1592">
        <v>361.67</v>
      </c>
      <c r="H1592">
        <v>363.43</v>
      </c>
      <c r="I1592">
        <v>416.13</v>
      </c>
      <c r="J1592">
        <v>444.45</v>
      </c>
      <c r="K1592">
        <v>228.6</v>
      </c>
      <c r="L1592">
        <v>61.61</v>
      </c>
      <c r="M1592">
        <v>217.81</v>
      </c>
      <c r="N1592">
        <v>382.9</v>
      </c>
      <c r="O1592">
        <v>316.08</v>
      </c>
      <c r="P1592">
        <v>110.14</v>
      </c>
      <c r="Q1592">
        <f t="shared" si="25"/>
        <v>2902.8199999999997</v>
      </c>
    </row>
    <row r="1593" spans="1:17" x14ac:dyDescent="0.25">
      <c r="A1593">
        <v>73</v>
      </c>
      <c r="B1593" t="s">
        <v>369</v>
      </c>
      <c r="C1593" t="s">
        <v>14</v>
      </c>
      <c r="D1593" t="s">
        <v>58</v>
      </c>
      <c r="E1593">
        <v>0</v>
      </c>
      <c r="F1593">
        <v>0</v>
      </c>
      <c r="G1593">
        <v>0</v>
      </c>
      <c r="H1593">
        <v>81.77</v>
      </c>
      <c r="I1593">
        <v>58.52</v>
      </c>
      <c r="J1593">
        <v>100</v>
      </c>
      <c r="K1593">
        <v>85.73</v>
      </c>
      <c r="L1593">
        <v>0</v>
      </c>
      <c r="M1593">
        <v>81.680000000000007</v>
      </c>
      <c r="N1593">
        <v>0</v>
      </c>
      <c r="O1593">
        <v>0</v>
      </c>
      <c r="P1593">
        <v>61.95</v>
      </c>
      <c r="Q1593">
        <f t="shared" si="25"/>
        <v>469.65</v>
      </c>
    </row>
    <row r="1594" spans="1:17" x14ac:dyDescent="0.25">
      <c r="A1594">
        <v>73</v>
      </c>
      <c r="B1594" t="s">
        <v>369</v>
      </c>
      <c r="C1594" t="s">
        <v>14</v>
      </c>
      <c r="D1594" t="s">
        <v>782</v>
      </c>
      <c r="E1594">
        <v>94.2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62.11</v>
      </c>
      <c r="N1594">
        <v>0</v>
      </c>
      <c r="O1594">
        <v>0</v>
      </c>
      <c r="P1594">
        <v>0</v>
      </c>
      <c r="Q1594">
        <f t="shared" si="25"/>
        <v>156.31</v>
      </c>
    </row>
    <row r="1595" spans="1:17" x14ac:dyDescent="0.25">
      <c r="A1595">
        <v>73</v>
      </c>
      <c r="B1595" t="s">
        <v>369</v>
      </c>
      <c r="C1595" t="s">
        <v>14</v>
      </c>
      <c r="D1595" t="s">
        <v>36</v>
      </c>
      <c r="E1595">
        <v>137.63</v>
      </c>
      <c r="F1595">
        <v>393.02</v>
      </c>
      <c r="G1595">
        <v>135.63</v>
      </c>
      <c r="H1595">
        <v>163.54</v>
      </c>
      <c r="I1595">
        <v>117.04</v>
      </c>
      <c r="J1595">
        <v>300.01</v>
      </c>
      <c r="K1595">
        <v>85.73</v>
      </c>
      <c r="L1595">
        <v>138.63</v>
      </c>
      <c r="M1595">
        <v>163.36000000000001</v>
      </c>
      <c r="N1595">
        <v>172.31</v>
      </c>
      <c r="O1595">
        <v>88.9</v>
      </c>
      <c r="P1595">
        <v>185.86</v>
      </c>
      <c r="Q1595">
        <f t="shared" si="25"/>
        <v>2081.6600000000003</v>
      </c>
    </row>
    <row r="1596" spans="1:17" x14ac:dyDescent="0.25">
      <c r="A1596">
        <v>73</v>
      </c>
      <c r="B1596" t="s">
        <v>369</v>
      </c>
      <c r="C1596" t="s">
        <v>14</v>
      </c>
      <c r="D1596" t="s">
        <v>879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67.89</v>
      </c>
      <c r="P1596">
        <v>0</v>
      </c>
      <c r="Q1596">
        <f t="shared" si="25"/>
        <v>67.89</v>
      </c>
    </row>
    <row r="1597" spans="1:17" x14ac:dyDescent="0.25">
      <c r="A1597">
        <v>73</v>
      </c>
      <c r="B1597" t="s">
        <v>369</v>
      </c>
      <c r="C1597" t="s">
        <v>14</v>
      </c>
      <c r="D1597" t="s">
        <v>783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85.73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f t="shared" si="25"/>
        <v>85.73</v>
      </c>
    </row>
    <row r="1598" spans="1:17" x14ac:dyDescent="0.25">
      <c r="A1598">
        <v>73</v>
      </c>
      <c r="B1598" t="s">
        <v>369</v>
      </c>
      <c r="C1598" t="s">
        <v>14</v>
      </c>
      <c r="D1598" t="s">
        <v>15</v>
      </c>
      <c r="E1598">
        <v>0</v>
      </c>
      <c r="F1598">
        <v>0</v>
      </c>
      <c r="G1598">
        <v>0</v>
      </c>
      <c r="H1598">
        <v>181.72</v>
      </c>
      <c r="I1598">
        <v>0</v>
      </c>
      <c r="J1598">
        <v>0</v>
      </c>
      <c r="K1598">
        <v>190.5</v>
      </c>
      <c r="L1598">
        <v>77.02</v>
      </c>
      <c r="M1598">
        <v>0</v>
      </c>
      <c r="N1598">
        <v>191.45</v>
      </c>
      <c r="O1598">
        <v>0</v>
      </c>
      <c r="P1598">
        <v>0</v>
      </c>
      <c r="Q1598">
        <f t="shared" si="25"/>
        <v>640.69000000000005</v>
      </c>
    </row>
    <row r="1599" spans="1:17" x14ac:dyDescent="0.25">
      <c r="A1599">
        <v>73</v>
      </c>
      <c r="B1599" t="s">
        <v>369</v>
      </c>
      <c r="C1599" t="s">
        <v>14</v>
      </c>
      <c r="D1599" t="s">
        <v>134</v>
      </c>
      <c r="E1599">
        <v>0</v>
      </c>
      <c r="F1599">
        <v>197.58</v>
      </c>
      <c r="G1599">
        <v>135.63</v>
      </c>
      <c r="H1599">
        <v>81.77</v>
      </c>
      <c r="I1599">
        <v>58.52</v>
      </c>
      <c r="J1599">
        <v>100</v>
      </c>
      <c r="K1599">
        <v>85.73</v>
      </c>
      <c r="L1599">
        <v>138.63</v>
      </c>
      <c r="M1599">
        <v>163.36000000000001</v>
      </c>
      <c r="N1599">
        <v>86.15</v>
      </c>
      <c r="O1599">
        <v>266.69</v>
      </c>
      <c r="P1599">
        <v>0</v>
      </c>
      <c r="Q1599">
        <f t="shared" si="25"/>
        <v>1314.0600000000002</v>
      </c>
    </row>
    <row r="1600" spans="1:17" x14ac:dyDescent="0.25">
      <c r="A1600">
        <v>73</v>
      </c>
      <c r="B1600" t="s">
        <v>369</v>
      </c>
      <c r="C1600" t="s">
        <v>14</v>
      </c>
      <c r="D1600" t="s">
        <v>135</v>
      </c>
      <c r="E1600">
        <v>0</v>
      </c>
      <c r="F1600">
        <v>197.58</v>
      </c>
      <c r="G1600">
        <v>406.88</v>
      </c>
      <c r="H1600">
        <v>0</v>
      </c>
      <c r="I1600">
        <v>117.04</v>
      </c>
      <c r="J1600">
        <v>0</v>
      </c>
      <c r="K1600">
        <v>85.73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f t="shared" si="25"/>
        <v>807.23</v>
      </c>
    </row>
    <row r="1601" spans="1:17" x14ac:dyDescent="0.25">
      <c r="A1601">
        <v>73</v>
      </c>
      <c r="B1601" t="s">
        <v>369</v>
      </c>
      <c r="C1601" t="s">
        <v>14</v>
      </c>
      <c r="D1601" t="s">
        <v>31</v>
      </c>
      <c r="E1601">
        <v>0</v>
      </c>
      <c r="F1601">
        <v>0</v>
      </c>
      <c r="G1601">
        <v>135.63</v>
      </c>
      <c r="H1601">
        <v>81.77</v>
      </c>
      <c r="I1601">
        <v>117.04</v>
      </c>
      <c r="J1601">
        <v>200</v>
      </c>
      <c r="K1601">
        <v>0</v>
      </c>
      <c r="L1601">
        <v>69.31</v>
      </c>
      <c r="M1601">
        <v>163.36000000000001</v>
      </c>
      <c r="N1601">
        <v>86.15</v>
      </c>
      <c r="O1601">
        <v>88.9</v>
      </c>
      <c r="P1601">
        <v>61.95</v>
      </c>
      <c r="Q1601">
        <f t="shared" si="25"/>
        <v>1004.11</v>
      </c>
    </row>
    <row r="1602" spans="1:17" x14ac:dyDescent="0.25">
      <c r="A1602">
        <v>73</v>
      </c>
      <c r="B1602" t="s">
        <v>369</v>
      </c>
      <c r="C1602" t="s">
        <v>14</v>
      </c>
      <c r="D1602" t="s">
        <v>73</v>
      </c>
      <c r="E1602">
        <v>94.81</v>
      </c>
      <c r="F1602">
        <v>226.34</v>
      </c>
      <c r="G1602">
        <v>207.15</v>
      </c>
      <c r="H1602">
        <v>124.9</v>
      </c>
      <c r="I1602">
        <v>178.77</v>
      </c>
      <c r="J1602">
        <v>76.37</v>
      </c>
      <c r="K1602">
        <v>65.47</v>
      </c>
      <c r="L1602">
        <v>0</v>
      </c>
      <c r="M1602">
        <v>62.38</v>
      </c>
      <c r="N1602">
        <v>0</v>
      </c>
      <c r="O1602">
        <v>0</v>
      </c>
      <c r="P1602">
        <v>0</v>
      </c>
      <c r="Q1602">
        <f t="shared" si="25"/>
        <v>1036.19</v>
      </c>
    </row>
    <row r="1603" spans="1:17" x14ac:dyDescent="0.25">
      <c r="A1603">
        <v>73</v>
      </c>
      <c r="B1603" t="s">
        <v>369</v>
      </c>
      <c r="C1603" t="s">
        <v>14</v>
      </c>
      <c r="D1603" t="s">
        <v>60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163.36000000000001</v>
      </c>
      <c r="N1603">
        <v>0</v>
      </c>
      <c r="O1603">
        <v>0</v>
      </c>
      <c r="P1603">
        <v>61.95</v>
      </c>
      <c r="Q1603">
        <f t="shared" ref="Q1603:Q1666" si="26">SUM(E1603:P1603)</f>
        <v>225.31</v>
      </c>
    </row>
    <row r="1604" spans="1:17" x14ac:dyDescent="0.25">
      <c r="A1604">
        <v>73</v>
      </c>
      <c r="B1604" t="s">
        <v>880</v>
      </c>
      <c r="C1604" t="s">
        <v>17</v>
      </c>
      <c r="D1604" t="s">
        <v>706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f t="shared" si="26"/>
        <v>0</v>
      </c>
    </row>
    <row r="1605" spans="1:17" x14ac:dyDescent="0.25">
      <c r="A1605">
        <v>73</v>
      </c>
      <c r="B1605" t="s">
        <v>880</v>
      </c>
      <c r="C1605" t="s">
        <v>14</v>
      </c>
      <c r="D1605" t="s">
        <v>180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36.86</v>
      </c>
      <c r="M1605">
        <v>0</v>
      </c>
      <c r="N1605">
        <v>0</v>
      </c>
      <c r="O1605">
        <v>0</v>
      </c>
      <c r="P1605">
        <v>0</v>
      </c>
      <c r="Q1605">
        <f t="shared" si="26"/>
        <v>36.86</v>
      </c>
    </row>
    <row r="1606" spans="1:17" x14ac:dyDescent="0.25">
      <c r="A1606">
        <v>73</v>
      </c>
      <c r="B1606" t="s">
        <v>880</v>
      </c>
      <c r="C1606" t="s">
        <v>14</v>
      </c>
      <c r="D1606" t="s">
        <v>73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f t="shared" si="26"/>
        <v>0</v>
      </c>
    </row>
    <row r="1607" spans="1:17" x14ac:dyDescent="0.25">
      <c r="A1607">
        <v>73</v>
      </c>
      <c r="B1607" t="s">
        <v>881</v>
      </c>
      <c r="C1607" t="s">
        <v>17</v>
      </c>
      <c r="D1607" t="s">
        <v>706</v>
      </c>
      <c r="E1607">
        <v>138.62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f t="shared" si="26"/>
        <v>138.62</v>
      </c>
    </row>
    <row r="1608" spans="1:17" x14ac:dyDescent="0.25">
      <c r="A1608">
        <v>73</v>
      </c>
      <c r="B1608" t="s">
        <v>881</v>
      </c>
      <c r="C1608" t="s">
        <v>14</v>
      </c>
      <c r="D1608" t="s">
        <v>726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226.93</v>
      </c>
      <c r="P1608">
        <v>0</v>
      </c>
      <c r="Q1608">
        <f t="shared" si="26"/>
        <v>226.93</v>
      </c>
    </row>
    <row r="1609" spans="1:17" x14ac:dyDescent="0.25">
      <c r="A1609">
        <v>73</v>
      </c>
      <c r="B1609" t="s">
        <v>881</v>
      </c>
      <c r="C1609" t="s">
        <v>14</v>
      </c>
      <c r="D1609" t="s">
        <v>73</v>
      </c>
      <c r="E1609">
        <v>0</v>
      </c>
      <c r="F1609">
        <v>0</v>
      </c>
      <c r="G1609">
        <v>321.70999999999998</v>
      </c>
      <c r="H1609">
        <v>104.37</v>
      </c>
      <c r="I1609">
        <v>213.49</v>
      </c>
      <c r="J1609">
        <v>118.6</v>
      </c>
      <c r="K1609">
        <v>0</v>
      </c>
      <c r="L1609">
        <v>0</v>
      </c>
      <c r="M1609">
        <v>96.87</v>
      </c>
      <c r="N1609">
        <v>204.35</v>
      </c>
      <c r="O1609">
        <v>210.86</v>
      </c>
      <c r="P1609">
        <v>237.22</v>
      </c>
      <c r="Q1609">
        <f t="shared" si="26"/>
        <v>1507.47</v>
      </c>
    </row>
    <row r="1610" spans="1:17" x14ac:dyDescent="0.25">
      <c r="A1610">
        <v>73</v>
      </c>
      <c r="B1610" t="s">
        <v>882</v>
      </c>
      <c r="C1610" t="s">
        <v>17</v>
      </c>
      <c r="D1610" t="s">
        <v>706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f t="shared" si="26"/>
        <v>0</v>
      </c>
    </row>
    <row r="1611" spans="1:17" x14ac:dyDescent="0.25">
      <c r="A1611">
        <v>73</v>
      </c>
      <c r="B1611" t="s">
        <v>883</v>
      </c>
      <c r="C1611" t="s">
        <v>17</v>
      </c>
      <c r="D1611" t="s">
        <v>706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f t="shared" si="26"/>
        <v>0</v>
      </c>
    </row>
    <row r="1612" spans="1:17" x14ac:dyDescent="0.25">
      <c r="A1612">
        <v>73</v>
      </c>
      <c r="B1612" t="s">
        <v>883</v>
      </c>
      <c r="C1612" t="s">
        <v>21</v>
      </c>
      <c r="D1612" t="s">
        <v>371</v>
      </c>
      <c r="E1612">
        <v>0</v>
      </c>
      <c r="F1612">
        <v>0</v>
      </c>
      <c r="G1612">
        <v>0</v>
      </c>
      <c r="H1612">
        <v>208.02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f t="shared" si="26"/>
        <v>208.02</v>
      </c>
    </row>
    <row r="1613" spans="1:17" x14ac:dyDescent="0.25">
      <c r="A1613">
        <v>74</v>
      </c>
      <c r="B1613" t="s">
        <v>372</v>
      </c>
      <c r="C1613" t="s">
        <v>17</v>
      </c>
      <c r="D1613" t="s">
        <v>706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f t="shared" si="26"/>
        <v>0</v>
      </c>
    </row>
    <row r="1614" spans="1:17" x14ac:dyDescent="0.25">
      <c r="A1614">
        <v>74</v>
      </c>
      <c r="B1614" t="s">
        <v>372</v>
      </c>
      <c r="C1614" t="s">
        <v>27</v>
      </c>
      <c r="D1614" t="s">
        <v>733</v>
      </c>
      <c r="E1614">
        <v>0</v>
      </c>
      <c r="F1614">
        <v>0</v>
      </c>
      <c r="G1614">
        <v>13.52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f t="shared" si="26"/>
        <v>13.52</v>
      </c>
    </row>
    <row r="1615" spans="1:17" x14ac:dyDescent="0.25">
      <c r="A1615">
        <v>74</v>
      </c>
      <c r="B1615" t="s">
        <v>373</v>
      </c>
      <c r="C1615" t="s">
        <v>14</v>
      </c>
      <c r="D1615" t="s">
        <v>102</v>
      </c>
      <c r="E1615">
        <v>0</v>
      </c>
      <c r="F1615">
        <v>0</v>
      </c>
      <c r="G1615">
        <v>12.02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29.82</v>
      </c>
      <c r="Q1615">
        <f t="shared" si="26"/>
        <v>41.84</v>
      </c>
    </row>
    <row r="1616" spans="1:17" x14ac:dyDescent="0.25">
      <c r="A1616">
        <v>75</v>
      </c>
      <c r="B1616" t="s">
        <v>374</v>
      </c>
      <c r="C1616" t="s">
        <v>27</v>
      </c>
      <c r="D1616" t="s">
        <v>45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f t="shared" si="26"/>
        <v>0</v>
      </c>
    </row>
    <row r="1617" spans="1:17" x14ac:dyDescent="0.25">
      <c r="A1617">
        <v>75</v>
      </c>
      <c r="B1617" t="s">
        <v>375</v>
      </c>
      <c r="C1617" t="s">
        <v>14</v>
      </c>
      <c r="D1617" t="s">
        <v>741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101.74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83.16</v>
      </c>
      <c r="Q1617">
        <f t="shared" si="26"/>
        <v>184.89999999999998</v>
      </c>
    </row>
    <row r="1618" spans="1:17" x14ac:dyDescent="0.25">
      <c r="A1618">
        <v>75</v>
      </c>
      <c r="B1618" t="s">
        <v>376</v>
      </c>
      <c r="C1618" t="s">
        <v>27</v>
      </c>
      <c r="D1618" t="s">
        <v>45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f t="shared" si="26"/>
        <v>0</v>
      </c>
    </row>
    <row r="1619" spans="1:17" x14ac:dyDescent="0.25">
      <c r="A1619">
        <v>75</v>
      </c>
      <c r="B1619" t="s">
        <v>377</v>
      </c>
      <c r="C1619" t="s">
        <v>17</v>
      </c>
      <c r="D1619" t="s">
        <v>884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162.55000000000001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f t="shared" si="26"/>
        <v>162.55000000000001</v>
      </c>
    </row>
    <row r="1620" spans="1:17" x14ac:dyDescent="0.25">
      <c r="A1620">
        <v>75</v>
      </c>
      <c r="B1620" t="s">
        <v>377</v>
      </c>
      <c r="C1620" t="s">
        <v>27</v>
      </c>
      <c r="D1620" t="s">
        <v>45</v>
      </c>
      <c r="E1620">
        <v>0</v>
      </c>
      <c r="F1620">
        <v>0</v>
      </c>
      <c r="G1620">
        <v>222.11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257.24</v>
      </c>
      <c r="N1620">
        <v>0</v>
      </c>
      <c r="O1620">
        <v>425.92</v>
      </c>
      <c r="P1620">
        <v>0</v>
      </c>
      <c r="Q1620">
        <f t="shared" si="26"/>
        <v>905.27</v>
      </c>
    </row>
    <row r="1621" spans="1:17" x14ac:dyDescent="0.25">
      <c r="A1621">
        <v>75</v>
      </c>
      <c r="B1621" t="s">
        <v>377</v>
      </c>
      <c r="C1621" t="s">
        <v>27</v>
      </c>
      <c r="D1621" t="s">
        <v>75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264.95999999999998</v>
      </c>
      <c r="O1621">
        <v>0</v>
      </c>
      <c r="P1621">
        <v>0</v>
      </c>
      <c r="Q1621">
        <f t="shared" si="26"/>
        <v>264.95999999999998</v>
      </c>
    </row>
    <row r="1622" spans="1:17" x14ac:dyDescent="0.25">
      <c r="A1622">
        <v>75</v>
      </c>
      <c r="B1622" t="s">
        <v>377</v>
      </c>
      <c r="C1622" t="s">
        <v>14</v>
      </c>
      <c r="D1622" t="s">
        <v>741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f t="shared" si="26"/>
        <v>0</v>
      </c>
    </row>
    <row r="1623" spans="1:17" x14ac:dyDescent="0.25">
      <c r="A1623">
        <v>75</v>
      </c>
      <c r="B1623" t="s">
        <v>885</v>
      </c>
      <c r="C1623" t="s">
        <v>27</v>
      </c>
      <c r="D1623" t="s">
        <v>45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f t="shared" si="26"/>
        <v>0</v>
      </c>
    </row>
    <row r="1624" spans="1:17" x14ac:dyDescent="0.25">
      <c r="A1624">
        <v>75</v>
      </c>
      <c r="B1624" t="s">
        <v>378</v>
      </c>
      <c r="C1624" t="s">
        <v>14</v>
      </c>
      <c r="D1624" t="s">
        <v>741</v>
      </c>
      <c r="E1624">
        <v>83.88</v>
      </c>
      <c r="F1624">
        <v>0</v>
      </c>
      <c r="G1624">
        <v>0</v>
      </c>
      <c r="H1624">
        <v>0</v>
      </c>
      <c r="I1624">
        <v>0</v>
      </c>
      <c r="J1624">
        <v>107.79</v>
      </c>
      <c r="K1624">
        <v>0</v>
      </c>
      <c r="L1624">
        <v>145.86000000000001</v>
      </c>
      <c r="M1624">
        <v>0</v>
      </c>
      <c r="N1624">
        <v>0</v>
      </c>
      <c r="O1624">
        <v>0</v>
      </c>
      <c r="P1624">
        <v>176.19</v>
      </c>
      <c r="Q1624">
        <f t="shared" si="26"/>
        <v>513.72</v>
      </c>
    </row>
    <row r="1625" spans="1:17" x14ac:dyDescent="0.25">
      <c r="A1625">
        <v>84</v>
      </c>
      <c r="B1625" t="s">
        <v>886</v>
      </c>
      <c r="C1625" t="s">
        <v>27</v>
      </c>
      <c r="D1625" t="s">
        <v>186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f t="shared" si="26"/>
        <v>0</v>
      </c>
    </row>
    <row r="1626" spans="1:17" x14ac:dyDescent="0.25">
      <c r="A1626">
        <v>84</v>
      </c>
      <c r="B1626" t="s">
        <v>887</v>
      </c>
      <c r="C1626" t="s">
        <v>27</v>
      </c>
      <c r="D1626" t="s">
        <v>733</v>
      </c>
      <c r="E1626">
        <v>0</v>
      </c>
      <c r="F1626">
        <v>0</v>
      </c>
      <c r="G1626">
        <v>31.16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f t="shared" si="26"/>
        <v>31.16</v>
      </c>
    </row>
    <row r="1627" spans="1:17" x14ac:dyDescent="0.25">
      <c r="A1627">
        <v>84</v>
      </c>
      <c r="B1627" t="s">
        <v>887</v>
      </c>
      <c r="C1627" t="s">
        <v>64</v>
      </c>
      <c r="D1627" t="s">
        <v>155</v>
      </c>
      <c r="E1627">
        <v>0</v>
      </c>
      <c r="F1627">
        <v>0</v>
      </c>
      <c r="G1627">
        <v>228.8</v>
      </c>
      <c r="H1627">
        <v>160.38</v>
      </c>
      <c r="I1627">
        <v>0</v>
      </c>
      <c r="J1627">
        <v>109.58</v>
      </c>
      <c r="K1627">
        <v>0</v>
      </c>
      <c r="L1627">
        <v>125.8</v>
      </c>
      <c r="M1627">
        <v>0</v>
      </c>
      <c r="N1627">
        <v>0</v>
      </c>
      <c r="O1627">
        <v>932.15</v>
      </c>
      <c r="P1627">
        <v>144.41999999999999</v>
      </c>
      <c r="Q1627">
        <f t="shared" si="26"/>
        <v>1701.13</v>
      </c>
    </row>
    <row r="1628" spans="1:17" x14ac:dyDescent="0.25">
      <c r="A1628">
        <v>84</v>
      </c>
      <c r="B1628" t="s">
        <v>887</v>
      </c>
      <c r="C1628" t="s">
        <v>21</v>
      </c>
      <c r="D1628" t="s">
        <v>379</v>
      </c>
      <c r="E1628">
        <v>0</v>
      </c>
      <c r="F1628">
        <v>0</v>
      </c>
      <c r="G1628">
        <v>55.68</v>
      </c>
      <c r="H1628">
        <v>0</v>
      </c>
      <c r="I1628">
        <v>285.8</v>
      </c>
      <c r="J1628">
        <v>0</v>
      </c>
      <c r="K1628">
        <v>0</v>
      </c>
      <c r="L1628">
        <v>0</v>
      </c>
      <c r="M1628">
        <v>78.2</v>
      </c>
      <c r="N1628">
        <v>0</v>
      </c>
      <c r="O1628">
        <v>30.46</v>
      </c>
      <c r="P1628">
        <v>0</v>
      </c>
      <c r="Q1628">
        <f t="shared" si="26"/>
        <v>450.14</v>
      </c>
    </row>
    <row r="1629" spans="1:17" x14ac:dyDescent="0.25">
      <c r="A1629">
        <v>84</v>
      </c>
      <c r="B1629" t="s">
        <v>887</v>
      </c>
      <c r="C1629" t="s">
        <v>21</v>
      </c>
      <c r="D1629" t="s">
        <v>380</v>
      </c>
      <c r="E1629">
        <v>0</v>
      </c>
      <c r="F1629">
        <v>0</v>
      </c>
      <c r="G1629">
        <v>55.68</v>
      </c>
      <c r="H1629">
        <v>0</v>
      </c>
      <c r="I1629">
        <v>0</v>
      </c>
      <c r="J1629">
        <v>16.77</v>
      </c>
      <c r="K1629">
        <v>0</v>
      </c>
      <c r="L1629">
        <v>0</v>
      </c>
      <c r="M1629">
        <v>156.41</v>
      </c>
      <c r="N1629">
        <v>0</v>
      </c>
      <c r="O1629">
        <v>0</v>
      </c>
      <c r="P1629">
        <v>0</v>
      </c>
      <c r="Q1629">
        <f t="shared" si="26"/>
        <v>228.86</v>
      </c>
    </row>
    <row r="1630" spans="1:17" x14ac:dyDescent="0.25">
      <c r="A1630">
        <v>84</v>
      </c>
      <c r="B1630" t="s">
        <v>887</v>
      </c>
      <c r="C1630" t="s">
        <v>21</v>
      </c>
      <c r="D1630" t="s">
        <v>381</v>
      </c>
      <c r="E1630">
        <v>0</v>
      </c>
      <c r="F1630">
        <v>0</v>
      </c>
      <c r="G1630">
        <v>686.39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f t="shared" si="26"/>
        <v>686.39</v>
      </c>
    </row>
    <row r="1631" spans="1:17" x14ac:dyDescent="0.25">
      <c r="A1631">
        <v>84</v>
      </c>
      <c r="B1631" t="s">
        <v>887</v>
      </c>
      <c r="C1631" t="s">
        <v>21</v>
      </c>
      <c r="D1631" t="s">
        <v>382</v>
      </c>
      <c r="E1631">
        <v>0</v>
      </c>
      <c r="F1631">
        <v>0</v>
      </c>
      <c r="G1631">
        <v>55.68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f t="shared" si="26"/>
        <v>55.68</v>
      </c>
    </row>
    <row r="1632" spans="1:17" x14ac:dyDescent="0.25">
      <c r="A1632">
        <v>84</v>
      </c>
      <c r="B1632" t="s">
        <v>887</v>
      </c>
      <c r="C1632" t="s">
        <v>21</v>
      </c>
      <c r="D1632" t="s">
        <v>383</v>
      </c>
      <c r="E1632">
        <v>0</v>
      </c>
      <c r="F1632">
        <v>0</v>
      </c>
      <c r="G1632">
        <v>55.68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f t="shared" si="26"/>
        <v>55.68</v>
      </c>
    </row>
    <row r="1633" spans="1:17" x14ac:dyDescent="0.25">
      <c r="A1633">
        <v>84</v>
      </c>
      <c r="B1633" t="s">
        <v>887</v>
      </c>
      <c r="C1633" t="s">
        <v>14</v>
      </c>
      <c r="D1633" t="s">
        <v>72</v>
      </c>
      <c r="E1633">
        <v>31.63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f t="shared" si="26"/>
        <v>31.63</v>
      </c>
    </row>
    <row r="1634" spans="1:17" x14ac:dyDescent="0.25">
      <c r="A1634">
        <v>84</v>
      </c>
      <c r="B1634" t="s">
        <v>887</v>
      </c>
      <c r="C1634" t="s">
        <v>14</v>
      </c>
      <c r="D1634" t="s">
        <v>105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46.69</v>
      </c>
      <c r="P1634">
        <v>0</v>
      </c>
      <c r="Q1634">
        <f t="shared" si="26"/>
        <v>46.69</v>
      </c>
    </row>
    <row r="1635" spans="1:17" x14ac:dyDescent="0.25">
      <c r="A1635">
        <v>84</v>
      </c>
      <c r="B1635" t="s">
        <v>384</v>
      </c>
      <c r="C1635" t="s">
        <v>21</v>
      </c>
      <c r="D1635" t="s">
        <v>379</v>
      </c>
      <c r="E1635">
        <v>0</v>
      </c>
      <c r="F1635">
        <v>0</v>
      </c>
      <c r="G1635">
        <v>55.68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78.2</v>
      </c>
      <c r="N1635">
        <v>0</v>
      </c>
      <c r="O1635">
        <v>30.46</v>
      </c>
      <c r="P1635">
        <v>0</v>
      </c>
      <c r="Q1635">
        <f t="shared" si="26"/>
        <v>164.34</v>
      </c>
    </row>
    <row r="1636" spans="1:17" x14ac:dyDescent="0.25">
      <c r="A1636">
        <v>84</v>
      </c>
      <c r="B1636" t="s">
        <v>384</v>
      </c>
      <c r="C1636" t="s">
        <v>21</v>
      </c>
      <c r="D1636" t="s">
        <v>380</v>
      </c>
      <c r="E1636">
        <v>0</v>
      </c>
      <c r="F1636">
        <v>0</v>
      </c>
      <c r="G1636">
        <v>55.68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156.41</v>
      </c>
      <c r="N1636">
        <v>0</v>
      </c>
      <c r="O1636">
        <v>0</v>
      </c>
      <c r="P1636">
        <v>0</v>
      </c>
      <c r="Q1636">
        <f t="shared" si="26"/>
        <v>212.09</v>
      </c>
    </row>
    <row r="1637" spans="1:17" x14ac:dyDescent="0.25">
      <c r="A1637">
        <v>84</v>
      </c>
      <c r="B1637" t="s">
        <v>384</v>
      </c>
      <c r="C1637" t="s">
        <v>21</v>
      </c>
      <c r="D1637" t="s">
        <v>381</v>
      </c>
      <c r="E1637">
        <v>0</v>
      </c>
      <c r="F1637">
        <v>0</v>
      </c>
      <c r="G1637">
        <v>571.99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f t="shared" si="26"/>
        <v>571.99</v>
      </c>
    </row>
    <row r="1638" spans="1:17" x14ac:dyDescent="0.25">
      <c r="A1638">
        <v>84</v>
      </c>
      <c r="B1638" t="s">
        <v>384</v>
      </c>
      <c r="C1638" t="s">
        <v>21</v>
      </c>
      <c r="D1638" t="s">
        <v>382</v>
      </c>
      <c r="E1638">
        <v>0</v>
      </c>
      <c r="F1638">
        <v>0</v>
      </c>
      <c r="G1638">
        <v>55.68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f t="shared" si="26"/>
        <v>55.68</v>
      </c>
    </row>
    <row r="1639" spans="1:17" x14ac:dyDescent="0.25">
      <c r="A1639">
        <v>84</v>
      </c>
      <c r="B1639" t="s">
        <v>384</v>
      </c>
      <c r="C1639" t="s">
        <v>21</v>
      </c>
      <c r="D1639" t="s">
        <v>383</v>
      </c>
      <c r="E1639">
        <v>0</v>
      </c>
      <c r="F1639">
        <v>0</v>
      </c>
      <c r="G1639">
        <v>55.68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f t="shared" si="26"/>
        <v>55.68</v>
      </c>
    </row>
    <row r="1640" spans="1:17" x14ac:dyDescent="0.25">
      <c r="A1640">
        <v>84</v>
      </c>
      <c r="B1640" t="s">
        <v>385</v>
      </c>
      <c r="C1640" t="s">
        <v>21</v>
      </c>
      <c r="D1640" t="s">
        <v>379</v>
      </c>
      <c r="E1640">
        <v>0</v>
      </c>
      <c r="F1640">
        <v>0</v>
      </c>
      <c r="G1640">
        <v>27.84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78.2</v>
      </c>
      <c r="N1640">
        <v>0</v>
      </c>
      <c r="O1640">
        <v>0</v>
      </c>
      <c r="P1640">
        <v>0</v>
      </c>
      <c r="Q1640">
        <f t="shared" si="26"/>
        <v>106.04</v>
      </c>
    </row>
    <row r="1641" spans="1:17" x14ac:dyDescent="0.25">
      <c r="A1641">
        <v>84</v>
      </c>
      <c r="B1641" t="s">
        <v>385</v>
      </c>
      <c r="C1641" t="s">
        <v>21</v>
      </c>
      <c r="D1641" t="s">
        <v>380</v>
      </c>
      <c r="E1641">
        <v>0</v>
      </c>
      <c r="F1641">
        <v>0</v>
      </c>
      <c r="G1641">
        <v>27.84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156.41</v>
      </c>
      <c r="N1641">
        <v>0</v>
      </c>
      <c r="O1641">
        <v>0</v>
      </c>
      <c r="P1641">
        <v>0</v>
      </c>
      <c r="Q1641">
        <f t="shared" si="26"/>
        <v>184.25</v>
      </c>
    </row>
    <row r="1642" spans="1:17" x14ac:dyDescent="0.25">
      <c r="A1642">
        <v>84</v>
      </c>
      <c r="B1642" t="s">
        <v>385</v>
      </c>
      <c r="C1642" t="s">
        <v>21</v>
      </c>
      <c r="D1642" t="s">
        <v>381</v>
      </c>
      <c r="E1642">
        <v>0</v>
      </c>
      <c r="F1642">
        <v>0</v>
      </c>
      <c r="G1642">
        <v>228.8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f t="shared" si="26"/>
        <v>228.8</v>
      </c>
    </row>
    <row r="1643" spans="1:17" x14ac:dyDescent="0.25">
      <c r="A1643">
        <v>84</v>
      </c>
      <c r="B1643" t="s">
        <v>385</v>
      </c>
      <c r="C1643" t="s">
        <v>21</v>
      </c>
      <c r="D1643" t="s">
        <v>382</v>
      </c>
      <c r="E1643">
        <v>0</v>
      </c>
      <c r="F1643">
        <v>0</v>
      </c>
      <c r="G1643">
        <v>27.84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f t="shared" si="26"/>
        <v>27.84</v>
      </c>
    </row>
    <row r="1644" spans="1:17" x14ac:dyDescent="0.25">
      <c r="A1644">
        <v>84</v>
      </c>
      <c r="B1644" t="s">
        <v>385</v>
      </c>
      <c r="C1644" t="s">
        <v>21</v>
      </c>
      <c r="D1644" t="s">
        <v>383</v>
      </c>
      <c r="E1644">
        <v>0</v>
      </c>
      <c r="F1644">
        <v>0</v>
      </c>
      <c r="G1644">
        <v>27.84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f t="shared" si="26"/>
        <v>27.84</v>
      </c>
    </row>
    <row r="1645" spans="1:17" x14ac:dyDescent="0.25">
      <c r="A1645">
        <v>84</v>
      </c>
      <c r="B1645" t="s">
        <v>385</v>
      </c>
      <c r="C1645" t="s">
        <v>14</v>
      </c>
      <c r="D1645" t="s">
        <v>741</v>
      </c>
      <c r="E1645">
        <v>42.9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f t="shared" si="26"/>
        <v>42.9</v>
      </c>
    </row>
    <row r="1646" spans="1:17" x14ac:dyDescent="0.25">
      <c r="A1646">
        <v>84</v>
      </c>
      <c r="B1646" t="s">
        <v>386</v>
      </c>
      <c r="C1646" t="s">
        <v>21</v>
      </c>
      <c r="D1646" t="s">
        <v>54</v>
      </c>
      <c r="E1646">
        <v>0</v>
      </c>
      <c r="F1646">
        <v>42.26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14.64</v>
      </c>
      <c r="M1646">
        <v>0</v>
      </c>
      <c r="N1646">
        <v>0</v>
      </c>
      <c r="O1646">
        <v>0</v>
      </c>
      <c r="P1646">
        <v>102.97</v>
      </c>
      <c r="Q1646">
        <f t="shared" si="26"/>
        <v>159.87</v>
      </c>
    </row>
    <row r="1647" spans="1:17" x14ac:dyDescent="0.25">
      <c r="A1647">
        <v>84</v>
      </c>
      <c r="B1647" t="s">
        <v>386</v>
      </c>
      <c r="C1647" t="s">
        <v>14</v>
      </c>
      <c r="D1647" t="s">
        <v>72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95.48</v>
      </c>
      <c r="N1647">
        <v>0</v>
      </c>
      <c r="O1647">
        <v>0</v>
      </c>
      <c r="P1647">
        <v>0</v>
      </c>
      <c r="Q1647">
        <f t="shared" si="26"/>
        <v>95.48</v>
      </c>
    </row>
    <row r="1648" spans="1:17" x14ac:dyDescent="0.25">
      <c r="A1648">
        <v>84</v>
      </c>
      <c r="B1648" t="s">
        <v>387</v>
      </c>
      <c r="C1648" t="s">
        <v>27</v>
      </c>
      <c r="D1648" t="s">
        <v>75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23.89</v>
      </c>
      <c r="O1648">
        <v>0</v>
      </c>
      <c r="P1648">
        <v>0</v>
      </c>
      <c r="Q1648">
        <f t="shared" si="26"/>
        <v>23.89</v>
      </c>
    </row>
    <row r="1649" spans="1:17" x14ac:dyDescent="0.25">
      <c r="A1649">
        <v>84</v>
      </c>
      <c r="B1649" t="s">
        <v>388</v>
      </c>
      <c r="C1649" t="s">
        <v>27</v>
      </c>
      <c r="D1649" t="s">
        <v>75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f t="shared" si="26"/>
        <v>0</v>
      </c>
    </row>
    <row r="1650" spans="1:17" x14ac:dyDescent="0.25">
      <c r="A1650">
        <v>84</v>
      </c>
      <c r="B1650" t="s">
        <v>388</v>
      </c>
      <c r="C1650" t="s">
        <v>14</v>
      </c>
      <c r="D1650" t="s">
        <v>72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95.48</v>
      </c>
      <c r="N1650">
        <v>0</v>
      </c>
      <c r="O1650">
        <v>0</v>
      </c>
      <c r="P1650">
        <v>0</v>
      </c>
      <c r="Q1650">
        <f t="shared" si="26"/>
        <v>95.48</v>
      </c>
    </row>
    <row r="1651" spans="1:17" x14ac:dyDescent="0.25">
      <c r="A1651">
        <v>84</v>
      </c>
      <c r="B1651" t="s">
        <v>389</v>
      </c>
      <c r="C1651" t="s">
        <v>27</v>
      </c>
      <c r="D1651" t="s">
        <v>51</v>
      </c>
      <c r="E1651">
        <v>41.56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f t="shared" si="26"/>
        <v>41.56</v>
      </c>
    </row>
    <row r="1652" spans="1:17" x14ac:dyDescent="0.25">
      <c r="A1652">
        <v>84</v>
      </c>
      <c r="B1652" t="s">
        <v>390</v>
      </c>
      <c r="C1652" t="s">
        <v>17</v>
      </c>
      <c r="D1652" t="s">
        <v>888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64.989999999999995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f t="shared" si="26"/>
        <v>64.989999999999995</v>
      </c>
    </row>
    <row r="1653" spans="1:17" x14ac:dyDescent="0.25">
      <c r="A1653">
        <v>84</v>
      </c>
      <c r="B1653" t="s">
        <v>390</v>
      </c>
      <c r="C1653" t="s">
        <v>14</v>
      </c>
      <c r="D1653" t="s">
        <v>72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39.1</v>
      </c>
      <c r="N1653">
        <v>0</v>
      </c>
      <c r="O1653">
        <v>0</v>
      </c>
      <c r="P1653">
        <v>0</v>
      </c>
      <c r="Q1653">
        <f t="shared" si="26"/>
        <v>39.1</v>
      </c>
    </row>
    <row r="1654" spans="1:17" x14ac:dyDescent="0.25">
      <c r="A1654">
        <v>84</v>
      </c>
      <c r="B1654" t="s">
        <v>390</v>
      </c>
      <c r="C1654" t="s">
        <v>14</v>
      </c>
      <c r="D1654" t="s">
        <v>741</v>
      </c>
      <c r="E1654">
        <v>42.39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f t="shared" si="26"/>
        <v>42.39</v>
      </c>
    </row>
    <row r="1655" spans="1:17" x14ac:dyDescent="0.25">
      <c r="A1655">
        <v>84</v>
      </c>
      <c r="B1655" t="s">
        <v>391</v>
      </c>
      <c r="C1655" t="s">
        <v>21</v>
      </c>
      <c r="D1655" t="s">
        <v>756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77.709999999999994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f t="shared" si="26"/>
        <v>77.709999999999994</v>
      </c>
    </row>
    <row r="1656" spans="1:17" x14ac:dyDescent="0.25">
      <c r="A1656">
        <v>84</v>
      </c>
      <c r="B1656" t="s">
        <v>391</v>
      </c>
      <c r="C1656" t="s">
        <v>14</v>
      </c>
      <c r="D1656" t="s">
        <v>72</v>
      </c>
      <c r="E1656">
        <v>0</v>
      </c>
      <c r="F1656">
        <v>0</v>
      </c>
      <c r="G1656">
        <v>0</v>
      </c>
      <c r="H1656">
        <v>256.06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20.190000000000001</v>
      </c>
      <c r="O1656">
        <v>0</v>
      </c>
      <c r="P1656">
        <v>307.48</v>
      </c>
      <c r="Q1656">
        <f t="shared" si="26"/>
        <v>583.73</v>
      </c>
    </row>
    <row r="1657" spans="1:17" x14ac:dyDescent="0.25">
      <c r="A1657">
        <v>84</v>
      </c>
      <c r="B1657" t="s">
        <v>391</v>
      </c>
      <c r="C1657" t="s">
        <v>14</v>
      </c>
      <c r="D1657" t="s">
        <v>707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30.37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f t="shared" si="26"/>
        <v>30.37</v>
      </c>
    </row>
    <row r="1658" spans="1:17" x14ac:dyDescent="0.25">
      <c r="A1658">
        <v>84</v>
      </c>
      <c r="B1658" t="s">
        <v>391</v>
      </c>
      <c r="C1658" t="s">
        <v>14</v>
      </c>
      <c r="D1658" t="s">
        <v>741</v>
      </c>
      <c r="E1658">
        <v>0</v>
      </c>
      <c r="F1658">
        <v>182.4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f t="shared" si="26"/>
        <v>182.4</v>
      </c>
    </row>
    <row r="1659" spans="1:17" x14ac:dyDescent="0.25">
      <c r="A1659">
        <v>84</v>
      </c>
      <c r="B1659" t="s">
        <v>391</v>
      </c>
      <c r="C1659" t="s">
        <v>14</v>
      </c>
      <c r="D1659" t="s">
        <v>105</v>
      </c>
      <c r="E1659">
        <v>53.64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f t="shared" si="26"/>
        <v>53.64</v>
      </c>
    </row>
    <row r="1660" spans="1:17" x14ac:dyDescent="0.25">
      <c r="A1660">
        <v>84</v>
      </c>
      <c r="B1660" t="s">
        <v>392</v>
      </c>
      <c r="C1660" t="s">
        <v>14</v>
      </c>
      <c r="D1660" t="s">
        <v>72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234.61</v>
      </c>
      <c r="N1660">
        <v>29.74</v>
      </c>
      <c r="O1660">
        <v>0</v>
      </c>
      <c r="P1660">
        <v>0</v>
      </c>
      <c r="Q1660">
        <f t="shared" si="26"/>
        <v>264.35000000000002</v>
      </c>
    </row>
    <row r="1661" spans="1:17" x14ac:dyDescent="0.25">
      <c r="A1661">
        <v>84</v>
      </c>
      <c r="B1661" t="s">
        <v>392</v>
      </c>
      <c r="C1661" t="s">
        <v>14</v>
      </c>
      <c r="D1661" t="s">
        <v>707</v>
      </c>
      <c r="E1661">
        <v>0</v>
      </c>
      <c r="F1661">
        <v>0</v>
      </c>
      <c r="G1661">
        <v>0</v>
      </c>
      <c r="H1661">
        <v>0</v>
      </c>
      <c r="I1661">
        <v>142.58000000000001</v>
      </c>
      <c r="J1661">
        <v>25.1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f t="shared" si="26"/>
        <v>167.68</v>
      </c>
    </row>
    <row r="1662" spans="1:17" x14ac:dyDescent="0.25">
      <c r="A1662">
        <v>84</v>
      </c>
      <c r="B1662" t="s">
        <v>392</v>
      </c>
      <c r="C1662" t="s">
        <v>14</v>
      </c>
      <c r="D1662" t="s">
        <v>105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45.59</v>
      </c>
      <c r="P1662">
        <v>0</v>
      </c>
      <c r="Q1662">
        <f t="shared" si="26"/>
        <v>45.59</v>
      </c>
    </row>
    <row r="1663" spans="1:17" x14ac:dyDescent="0.25">
      <c r="A1663">
        <v>84</v>
      </c>
      <c r="B1663" t="s">
        <v>889</v>
      </c>
      <c r="C1663" t="s">
        <v>14</v>
      </c>
      <c r="D1663" t="s">
        <v>742</v>
      </c>
      <c r="E1663">
        <v>0</v>
      </c>
      <c r="F1663">
        <v>164.19</v>
      </c>
      <c r="G1663">
        <v>35.22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f t="shared" si="26"/>
        <v>199.41</v>
      </c>
    </row>
    <row r="1664" spans="1:17" x14ac:dyDescent="0.25">
      <c r="A1664">
        <v>84</v>
      </c>
      <c r="B1664" t="s">
        <v>393</v>
      </c>
      <c r="C1664" t="s">
        <v>27</v>
      </c>
      <c r="D1664" t="s">
        <v>47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70.06</v>
      </c>
      <c r="K1664">
        <v>201.64</v>
      </c>
      <c r="L1664">
        <v>38.630000000000003</v>
      </c>
      <c r="M1664">
        <v>285.8</v>
      </c>
      <c r="N1664">
        <v>139.76</v>
      </c>
      <c r="O1664">
        <v>286.25</v>
      </c>
      <c r="P1664">
        <v>118.26</v>
      </c>
      <c r="Q1664">
        <f t="shared" si="26"/>
        <v>1140.4000000000001</v>
      </c>
    </row>
    <row r="1665" spans="1:17" x14ac:dyDescent="0.25">
      <c r="A1665">
        <v>84</v>
      </c>
      <c r="B1665" t="s">
        <v>393</v>
      </c>
      <c r="C1665" t="s">
        <v>21</v>
      </c>
      <c r="D1665" t="s">
        <v>744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140.62</v>
      </c>
      <c r="P1665">
        <v>0</v>
      </c>
      <c r="Q1665">
        <f t="shared" si="26"/>
        <v>140.62</v>
      </c>
    </row>
    <row r="1666" spans="1:17" x14ac:dyDescent="0.25">
      <c r="A1666">
        <v>84</v>
      </c>
      <c r="B1666" t="s">
        <v>393</v>
      </c>
      <c r="C1666" t="s">
        <v>14</v>
      </c>
      <c r="D1666" t="s">
        <v>871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125.05</v>
      </c>
      <c r="K1666">
        <v>781.55</v>
      </c>
      <c r="L1666">
        <v>183.88</v>
      </c>
      <c r="M1666">
        <v>749.66</v>
      </c>
      <c r="N1666">
        <v>269.27</v>
      </c>
      <c r="O1666">
        <v>648.84</v>
      </c>
      <c r="P1666">
        <v>723.76</v>
      </c>
      <c r="Q1666">
        <f t="shared" si="26"/>
        <v>3482.01</v>
      </c>
    </row>
    <row r="1667" spans="1:17" x14ac:dyDescent="0.25">
      <c r="A1667">
        <v>84</v>
      </c>
      <c r="B1667" t="s">
        <v>393</v>
      </c>
      <c r="C1667" t="s">
        <v>14</v>
      </c>
      <c r="D1667" t="s">
        <v>872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125.05</v>
      </c>
      <c r="K1667">
        <v>411.34</v>
      </c>
      <c r="L1667">
        <v>157.61000000000001</v>
      </c>
      <c r="M1667">
        <v>583.04</v>
      </c>
      <c r="N1667">
        <v>237.59</v>
      </c>
      <c r="O1667">
        <v>778.61</v>
      </c>
      <c r="P1667">
        <v>784.09</v>
      </c>
      <c r="Q1667">
        <f t="shared" ref="Q1667:Q1730" si="27">SUM(E1667:P1667)</f>
        <v>3077.33</v>
      </c>
    </row>
    <row r="1668" spans="1:17" x14ac:dyDescent="0.25">
      <c r="A1668">
        <v>84</v>
      </c>
      <c r="B1668" t="s">
        <v>393</v>
      </c>
      <c r="C1668" t="s">
        <v>14</v>
      </c>
      <c r="D1668" t="s">
        <v>873</v>
      </c>
      <c r="E1668">
        <v>600.9</v>
      </c>
      <c r="F1668">
        <v>454.39</v>
      </c>
      <c r="G1668">
        <v>511.75</v>
      </c>
      <c r="H1668">
        <v>569.26</v>
      </c>
      <c r="I1668">
        <v>1724.96</v>
      </c>
      <c r="J1668">
        <v>285.83999999999997</v>
      </c>
      <c r="K1668">
        <v>575.88</v>
      </c>
      <c r="L1668">
        <v>131.34</v>
      </c>
      <c r="M1668">
        <v>624.71</v>
      </c>
      <c r="N1668">
        <v>285.11</v>
      </c>
      <c r="O1668">
        <v>519.04999999999995</v>
      </c>
      <c r="P1668">
        <v>512.65</v>
      </c>
      <c r="Q1668">
        <f t="shared" si="27"/>
        <v>6795.84</v>
      </c>
    </row>
    <row r="1669" spans="1:17" x14ac:dyDescent="0.25">
      <c r="A1669">
        <v>84</v>
      </c>
      <c r="B1669" t="s">
        <v>393</v>
      </c>
      <c r="C1669" t="s">
        <v>14</v>
      </c>
      <c r="D1669" t="s">
        <v>874</v>
      </c>
      <c r="E1669">
        <v>0</v>
      </c>
      <c r="F1669">
        <v>0</v>
      </c>
      <c r="G1669">
        <v>0</v>
      </c>
      <c r="H1669">
        <v>0</v>
      </c>
      <c r="I1669">
        <v>405.88</v>
      </c>
      <c r="J1669">
        <v>303.72000000000003</v>
      </c>
      <c r="K1669">
        <v>617.01</v>
      </c>
      <c r="L1669">
        <v>223.28</v>
      </c>
      <c r="M1669">
        <v>957.89</v>
      </c>
      <c r="N1669">
        <v>411.82</v>
      </c>
      <c r="O1669">
        <v>648.84</v>
      </c>
      <c r="P1669">
        <v>814.22</v>
      </c>
      <c r="Q1669">
        <f t="shared" si="27"/>
        <v>4382.6600000000008</v>
      </c>
    </row>
    <row r="1670" spans="1:17" x14ac:dyDescent="0.25">
      <c r="A1670">
        <v>84</v>
      </c>
      <c r="B1670" t="s">
        <v>393</v>
      </c>
      <c r="C1670" t="s">
        <v>14</v>
      </c>
      <c r="D1670" t="s">
        <v>875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71.459999999999994</v>
      </c>
      <c r="K1670">
        <v>329.08</v>
      </c>
      <c r="L1670">
        <v>262.69</v>
      </c>
      <c r="M1670">
        <v>0</v>
      </c>
      <c r="N1670">
        <v>0</v>
      </c>
      <c r="O1670">
        <v>973.26</v>
      </c>
      <c r="P1670">
        <v>1055.48</v>
      </c>
      <c r="Q1670">
        <f t="shared" si="27"/>
        <v>2691.9700000000003</v>
      </c>
    </row>
    <row r="1671" spans="1:17" x14ac:dyDescent="0.25">
      <c r="A1671">
        <v>84</v>
      </c>
      <c r="B1671" t="s">
        <v>393</v>
      </c>
      <c r="C1671" t="s">
        <v>14</v>
      </c>
      <c r="D1671" t="s">
        <v>741</v>
      </c>
      <c r="E1671">
        <v>46.53</v>
      </c>
      <c r="F1671">
        <v>0</v>
      </c>
      <c r="G1671">
        <v>0</v>
      </c>
      <c r="H1671">
        <v>49.37</v>
      </c>
      <c r="I1671">
        <v>0</v>
      </c>
      <c r="J1671">
        <v>26.34</v>
      </c>
      <c r="K1671">
        <v>60.65</v>
      </c>
      <c r="L1671">
        <v>0</v>
      </c>
      <c r="M1671">
        <v>307</v>
      </c>
      <c r="N1671">
        <v>23.35</v>
      </c>
      <c r="O1671">
        <v>0</v>
      </c>
      <c r="P1671">
        <v>88.92</v>
      </c>
      <c r="Q1671">
        <f t="shared" si="27"/>
        <v>602.16</v>
      </c>
    </row>
    <row r="1672" spans="1:17" x14ac:dyDescent="0.25">
      <c r="A1672">
        <v>84</v>
      </c>
      <c r="B1672" t="s">
        <v>393</v>
      </c>
      <c r="C1672" t="s">
        <v>14</v>
      </c>
      <c r="D1672" t="s">
        <v>742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143.49</v>
      </c>
      <c r="P1672">
        <v>0</v>
      </c>
      <c r="Q1672">
        <f t="shared" si="27"/>
        <v>143.49</v>
      </c>
    </row>
    <row r="1673" spans="1:17" x14ac:dyDescent="0.25">
      <c r="A1673">
        <v>84</v>
      </c>
      <c r="B1673" t="s">
        <v>393</v>
      </c>
      <c r="C1673" t="s">
        <v>14</v>
      </c>
      <c r="D1673" t="s">
        <v>890</v>
      </c>
      <c r="E1673">
        <v>0</v>
      </c>
      <c r="F1673">
        <v>0</v>
      </c>
      <c r="G1673">
        <v>50.98</v>
      </c>
      <c r="H1673">
        <v>0</v>
      </c>
      <c r="I1673">
        <v>212.28</v>
      </c>
      <c r="J1673">
        <v>0</v>
      </c>
      <c r="K1673">
        <v>86.06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f t="shared" si="27"/>
        <v>349.32</v>
      </c>
    </row>
    <row r="1674" spans="1:17" x14ac:dyDescent="0.25">
      <c r="A1674">
        <v>84</v>
      </c>
      <c r="B1674" t="s">
        <v>393</v>
      </c>
      <c r="C1674" t="s">
        <v>14</v>
      </c>
      <c r="D1674" t="s">
        <v>394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481.39</v>
      </c>
      <c r="N1674">
        <v>0</v>
      </c>
      <c r="O1674">
        <v>0</v>
      </c>
      <c r="P1674">
        <v>0</v>
      </c>
      <c r="Q1674">
        <f t="shared" si="27"/>
        <v>481.39</v>
      </c>
    </row>
    <row r="1675" spans="1:17" x14ac:dyDescent="0.25">
      <c r="A1675">
        <v>84</v>
      </c>
      <c r="B1675" t="s">
        <v>395</v>
      </c>
      <c r="C1675" t="s">
        <v>14</v>
      </c>
      <c r="D1675" t="s">
        <v>741</v>
      </c>
      <c r="E1675">
        <v>46.53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f t="shared" si="27"/>
        <v>46.53</v>
      </c>
    </row>
    <row r="1676" spans="1:17" x14ac:dyDescent="0.25">
      <c r="A1676">
        <v>84</v>
      </c>
      <c r="B1676" t="s">
        <v>396</v>
      </c>
      <c r="C1676" t="s">
        <v>17</v>
      </c>
      <c r="D1676" t="s">
        <v>38</v>
      </c>
      <c r="E1676">
        <v>65.69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f t="shared" si="27"/>
        <v>65.69</v>
      </c>
    </row>
    <row r="1677" spans="1:17" x14ac:dyDescent="0.25">
      <c r="A1677">
        <v>84</v>
      </c>
      <c r="B1677" t="s">
        <v>396</v>
      </c>
      <c r="C1677" t="s">
        <v>14</v>
      </c>
      <c r="D1677" t="s">
        <v>72</v>
      </c>
      <c r="E1677">
        <v>0</v>
      </c>
      <c r="F1677">
        <v>0</v>
      </c>
      <c r="G1677">
        <v>0</v>
      </c>
      <c r="H1677">
        <v>0</v>
      </c>
      <c r="I1677">
        <v>185.18</v>
      </c>
      <c r="J1677">
        <v>0</v>
      </c>
      <c r="K1677">
        <v>0</v>
      </c>
      <c r="L1677">
        <v>0</v>
      </c>
      <c r="M1677">
        <v>76</v>
      </c>
      <c r="N1677">
        <v>0</v>
      </c>
      <c r="O1677">
        <v>0</v>
      </c>
      <c r="P1677">
        <v>0</v>
      </c>
      <c r="Q1677">
        <f t="shared" si="27"/>
        <v>261.18</v>
      </c>
    </row>
    <row r="1678" spans="1:17" x14ac:dyDescent="0.25">
      <c r="A1678">
        <v>84</v>
      </c>
      <c r="B1678" t="s">
        <v>396</v>
      </c>
      <c r="C1678" t="s">
        <v>14</v>
      </c>
      <c r="D1678" t="s">
        <v>741</v>
      </c>
      <c r="E1678">
        <v>74.44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71.150000000000006</v>
      </c>
      <c r="Q1678">
        <f t="shared" si="27"/>
        <v>145.59</v>
      </c>
    </row>
    <row r="1679" spans="1:17" x14ac:dyDescent="0.25">
      <c r="A1679">
        <v>84</v>
      </c>
      <c r="B1679" t="s">
        <v>396</v>
      </c>
      <c r="C1679" t="s">
        <v>14</v>
      </c>
      <c r="D1679" t="s">
        <v>742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19.12</v>
      </c>
      <c r="P1679">
        <v>0</v>
      </c>
      <c r="Q1679">
        <f t="shared" si="27"/>
        <v>19.12</v>
      </c>
    </row>
    <row r="1680" spans="1:17" x14ac:dyDescent="0.25">
      <c r="A1680">
        <v>84</v>
      </c>
      <c r="B1680" t="s">
        <v>396</v>
      </c>
      <c r="C1680" t="s">
        <v>14</v>
      </c>
      <c r="D1680" t="s">
        <v>135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67.53</v>
      </c>
      <c r="P1680">
        <v>0</v>
      </c>
      <c r="Q1680">
        <f t="shared" si="27"/>
        <v>67.53</v>
      </c>
    </row>
    <row r="1681" spans="1:17" x14ac:dyDescent="0.25">
      <c r="A1681">
        <v>84</v>
      </c>
      <c r="B1681" t="s">
        <v>397</v>
      </c>
      <c r="C1681" t="s">
        <v>17</v>
      </c>
      <c r="D1681" t="s">
        <v>706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f t="shared" si="27"/>
        <v>0</v>
      </c>
    </row>
    <row r="1682" spans="1:17" x14ac:dyDescent="0.25">
      <c r="A1682">
        <v>84</v>
      </c>
      <c r="B1682" t="s">
        <v>397</v>
      </c>
      <c r="C1682" t="s">
        <v>27</v>
      </c>
      <c r="D1682" t="s">
        <v>83</v>
      </c>
      <c r="E1682">
        <v>0</v>
      </c>
      <c r="F1682">
        <v>0</v>
      </c>
      <c r="G1682">
        <v>16.23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f t="shared" si="27"/>
        <v>16.23</v>
      </c>
    </row>
    <row r="1683" spans="1:17" x14ac:dyDescent="0.25">
      <c r="A1683">
        <v>84</v>
      </c>
      <c r="B1683" t="s">
        <v>398</v>
      </c>
      <c r="C1683" t="s">
        <v>27</v>
      </c>
      <c r="D1683" t="s">
        <v>202</v>
      </c>
      <c r="E1683">
        <v>0</v>
      </c>
      <c r="F1683">
        <v>92.8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f t="shared" si="27"/>
        <v>92.8</v>
      </c>
    </row>
    <row r="1684" spans="1:17" x14ac:dyDescent="0.25">
      <c r="A1684">
        <v>84</v>
      </c>
      <c r="B1684" t="s">
        <v>398</v>
      </c>
      <c r="C1684" t="s">
        <v>27</v>
      </c>
      <c r="D1684" t="s">
        <v>83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47.48</v>
      </c>
      <c r="O1684">
        <v>0</v>
      </c>
      <c r="P1684">
        <v>0</v>
      </c>
      <c r="Q1684">
        <f t="shared" si="27"/>
        <v>47.48</v>
      </c>
    </row>
    <row r="1685" spans="1:17" x14ac:dyDescent="0.25">
      <c r="A1685">
        <v>84</v>
      </c>
      <c r="B1685" t="s">
        <v>398</v>
      </c>
      <c r="C1685" t="s">
        <v>27</v>
      </c>
      <c r="D1685" t="s">
        <v>165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80.39</v>
      </c>
      <c r="Q1685">
        <f t="shared" si="27"/>
        <v>80.39</v>
      </c>
    </row>
    <row r="1686" spans="1:17" x14ac:dyDescent="0.25">
      <c r="A1686">
        <v>84</v>
      </c>
      <c r="B1686" t="s">
        <v>398</v>
      </c>
      <c r="C1686" t="s">
        <v>14</v>
      </c>
      <c r="D1686" t="s">
        <v>741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53.81</v>
      </c>
      <c r="O1686">
        <v>0</v>
      </c>
      <c r="P1686">
        <v>0</v>
      </c>
      <c r="Q1686">
        <f t="shared" si="27"/>
        <v>53.81</v>
      </c>
    </row>
    <row r="1687" spans="1:17" x14ac:dyDescent="0.25">
      <c r="A1687">
        <v>84</v>
      </c>
      <c r="B1687" t="s">
        <v>399</v>
      </c>
      <c r="C1687" t="s">
        <v>27</v>
      </c>
      <c r="D1687" t="s">
        <v>202</v>
      </c>
      <c r="E1687">
        <v>0</v>
      </c>
      <c r="F1687">
        <v>13.56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f t="shared" si="27"/>
        <v>13.56</v>
      </c>
    </row>
    <row r="1688" spans="1:17" x14ac:dyDescent="0.25">
      <c r="A1688">
        <v>84</v>
      </c>
      <c r="B1688" t="s">
        <v>400</v>
      </c>
      <c r="C1688" t="s">
        <v>27</v>
      </c>
      <c r="D1688" t="s">
        <v>202</v>
      </c>
      <c r="E1688">
        <v>0</v>
      </c>
      <c r="F1688">
        <v>12.02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f t="shared" si="27"/>
        <v>12.02</v>
      </c>
    </row>
    <row r="1689" spans="1:17" x14ac:dyDescent="0.25">
      <c r="A1689">
        <v>84</v>
      </c>
      <c r="B1689" t="s">
        <v>401</v>
      </c>
      <c r="C1689" t="s">
        <v>27</v>
      </c>
      <c r="D1689" t="s">
        <v>202</v>
      </c>
      <c r="E1689">
        <v>0</v>
      </c>
      <c r="F1689">
        <v>12.02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f t="shared" si="27"/>
        <v>12.02</v>
      </c>
    </row>
    <row r="1690" spans="1:17" x14ac:dyDescent="0.25">
      <c r="A1690">
        <v>84</v>
      </c>
      <c r="B1690" t="s">
        <v>402</v>
      </c>
      <c r="C1690" t="s">
        <v>27</v>
      </c>
      <c r="D1690" t="s">
        <v>202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f t="shared" si="27"/>
        <v>0</v>
      </c>
    </row>
    <row r="1691" spans="1:17" x14ac:dyDescent="0.25">
      <c r="A1691">
        <v>84</v>
      </c>
      <c r="B1691" t="s">
        <v>403</v>
      </c>
      <c r="C1691" t="s">
        <v>27</v>
      </c>
      <c r="D1691" t="s">
        <v>202</v>
      </c>
      <c r="E1691">
        <v>0</v>
      </c>
      <c r="F1691">
        <v>12.02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f t="shared" si="27"/>
        <v>12.02</v>
      </c>
    </row>
    <row r="1692" spans="1:17" x14ac:dyDescent="0.25">
      <c r="A1692">
        <v>84</v>
      </c>
      <c r="B1692" t="s">
        <v>404</v>
      </c>
      <c r="C1692" t="s">
        <v>27</v>
      </c>
      <c r="D1692" t="s">
        <v>202</v>
      </c>
      <c r="E1692">
        <v>0</v>
      </c>
      <c r="F1692">
        <v>12.04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f t="shared" si="27"/>
        <v>12.04</v>
      </c>
    </row>
    <row r="1693" spans="1:17" x14ac:dyDescent="0.25">
      <c r="A1693">
        <v>84</v>
      </c>
      <c r="B1693" t="s">
        <v>405</v>
      </c>
      <c r="C1693" t="s">
        <v>27</v>
      </c>
      <c r="D1693" t="s">
        <v>202</v>
      </c>
      <c r="E1693">
        <v>0</v>
      </c>
      <c r="F1693">
        <v>12.02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f t="shared" si="27"/>
        <v>12.02</v>
      </c>
    </row>
    <row r="1694" spans="1:17" x14ac:dyDescent="0.25">
      <c r="A1694">
        <v>84</v>
      </c>
      <c r="B1694" t="s">
        <v>891</v>
      </c>
      <c r="C1694" t="s">
        <v>17</v>
      </c>
      <c r="D1694" t="s">
        <v>706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f t="shared" si="27"/>
        <v>0</v>
      </c>
    </row>
    <row r="1695" spans="1:17" x14ac:dyDescent="0.25">
      <c r="A1695">
        <v>84</v>
      </c>
      <c r="B1695" t="s">
        <v>406</v>
      </c>
      <c r="C1695" t="s">
        <v>17</v>
      </c>
      <c r="D1695" t="s">
        <v>706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f t="shared" si="27"/>
        <v>0</v>
      </c>
    </row>
    <row r="1696" spans="1:17" x14ac:dyDescent="0.25">
      <c r="A1696">
        <v>84</v>
      </c>
      <c r="B1696" t="s">
        <v>407</v>
      </c>
      <c r="C1696" t="s">
        <v>17</v>
      </c>
      <c r="D1696" t="s">
        <v>892</v>
      </c>
      <c r="E1696">
        <v>1907.32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f t="shared" si="27"/>
        <v>1907.32</v>
      </c>
    </row>
    <row r="1697" spans="1:17" x14ac:dyDescent="0.25">
      <c r="A1697">
        <v>84</v>
      </c>
      <c r="B1697" t="s">
        <v>407</v>
      </c>
      <c r="C1697" t="s">
        <v>17</v>
      </c>
      <c r="D1697" t="s">
        <v>706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f t="shared" si="27"/>
        <v>0</v>
      </c>
    </row>
    <row r="1698" spans="1:17" x14ac:dyDescent="0.25">
      <c r="A1698">
        <v>84</v>
      </c>
      <c r="B1698" t="s">
        <v>407</v>
      </c>
      <c r="C1698" t="s">
        <v>27</v>
      </c>
      <c r="D1698" t="s">
        <v>47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29.96</v>
      </c>
      <c r="K1698">
        <v>0</v>
      </c>
      <c r="L1698">
        <v>0</v>
      </c>
      <c r="M1698">
        <v>139.66</v>
      </c>
      <c r="N1698">
        <v>26.69</v>
      </c>
      <c r="O1698">
        <v>0</v>
      </c>
      <c r="P1698">
        <v>0</v>
      </c>
      <c r="Q1698">
        <f t="shared" si="27"/>
        <v>196.31</v>
      </c>
    </row>
    <row r="1699" spans="1:17" x14ac:dyDescent="0.25">
      <c r="A1699">
        <v>84</v>
      </c>
      <c r="B1699" t="s">
        <v>407</v>
      </c>
      <c r="C1699" t="s">
        <v>27</v>
      </c>
      <c r="D1699" t="s">
        <v>331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209.23</v>
      </c>
      <c r="Q1699">
        <f t="shared" si="27"/>
        <v>209.23</v>
      </c>
    </row>
    <row r="1700" spans="1:17" x14ac:dyDescent="0.25">
      <c r="A1700">
        <v>84</v>
      </c>
      <c r="B1700" t="s">
        <v>407</v>
      </c>
      <c r="C1700" t="s">
        <v>64</v>
      </c>
      <c r="D1700" t="s">
        <v>155</v>
      </c>
      <c r="E1700">
        <v>0</v>
      </c>
      <c r="F1700">
        <v>0</v>
      </c>
      <c r="G1700">
        <v>0</v>
      </c>
      <c r="H1700">
        <v>224.77</v>
      </c>
      <c r="I1700">
        <v>0</v>
      </c>
      <c r="J1700">
        <v>659.31</v>
      </c>
      <c r="K1700">
        <v>0</v>
      </c>
      <c r="L1700">
        <v>1322.37</v>
      </c>
      <c r="M1700">
        <v>0</v>
      </c>
      <c r="N1700">
        <v>2392.02</v>
      </c>
      <c r="O1700">
        <v>0</v>
      </c>
      <c r="P1700">
        <v>0</v>
      </c>
      <c r="Q1700">
        <f t="shared" si="27"/>
        <v>4598.4699999999993</v>
      </c>
    </row>
    <row r="1701" spans="1:17" x14ac:dyDescent="0.25">
      <c r="A1701">
        <v>84</v>
      </c>
      <c r="B1701" t="s">
        <v>407</v>
      </c>
      <c r="C1701" t="s">
        <v>21</v>
      </c>
      <c r="D1701" t="s">
        <v>342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135.93</v>
      </c>
      <c r="P1701">
        <v>0</v>
      </c>
      <c r="Q1701">
        <f t="shared" si="27"/>
        <v>135.93</v>
      </c>
    </row>
    <row r="1702" spans="1:17" x14ac:dyDescent="0.25">
      <c r="A1702">
        <v>84</v>
      </c>
      <c r="B1702" t="s">
        <v>407</v>
      </c>
      <c r="C1702" t="s">
        <v>21</v>
      </c>
      <c r="D1702" t="s">
        <v>408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130.55000000000001</v>
      </c>
      <c r="P1702">
        <v>0</v>
      </c>
      <c r="Q1702">
        <f t="shared" si="27"/>
        <v>130.55000000000001</v>
      </c>
    </row>
    <row r="1703" spans="1:17" x14ac:dyDescent="0.25">
      <c r="A1703">
        <v>84</v>
      </c>
      <c r="B1703" t="s">
        <v>407</v>
      </c>
      <c r="C1703" t="s">
        <v>14</v>
      </c>
      <c r="D1703" t="s">
        <v>726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63.74</v>
      </c>
      <c r="O1703">
        <v>0</v>
      </c>
      <c r="P1703">
        <v>0</v>
      </c>
      <c r="Q1703">
        <f t="shared" si="27"/>
        <v>63.74</v>
      </c>
    </row>
    <row r="1704" spans="1:17" x14ac:dyDescent="0.25">
      <c r="A1704">
        <v>84</v>
      </c>
      <c r="B1704" t="s">
        <v>407</v>
      </c>
      <c r="C1704" t="s">
        <v>14</v>
      </c>
      <c r="D1704" t="s">
        <v>741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33.86</v>
      </c>
      <c r="O1704">
        <v>208.06</v>
      </c>
      <c r="P1704">
        <v>128.93</v>
      </c>
      <c r="Q1704">
        <f t="shared" si="27"/>
        <v>370.85</v>
      </c>
    </row>
    <row r="1705" spans="1:17" x14ac:dyDescent="0.25">
      <c r="A1705">
        <v>84</v>
      </c>
      <c r="B1705" t="s">
        <v>407</v>
      </c>
      <c r="C1705" t="s">
        <v>14</v>
      </c>
      <c r="D1705" t="s">
        <v>104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216.71</v>
      </c>
      <c r="N1705">
        <v>0</v>
      </c>
      <c r="O1705">
        <v>0</v>
      </c>
      <c r="P1705">
        <v>0</v>
      </c>
      <c r="Q1705">
        <f t="shared" si="27"/>
        <v>216.71</v>
      </c>
    </row>
    <row r="1706" spans="1:17" x14ac:dyDescent="0.25">
      <c r="A1706">
        <v>84</v>
      </c>
      <c r="B1706" t="s">
        <v>407</v>
      </c>
      <c r="C1706" t="s">
        <v>14</v>
      </c>
      <c r="D1706" t="s">
        <v>73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44.93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60.68</v>
      </c>
      <c r="Q1706">
        <f t="shared" si="27"/>
        <v>105.61</v>
      </c>
    </row>
    <row r="1707" spans="1:17" x14ac:dyDescent="0.25">
      <c r="A1707">
        <v>84</v>
      </c>
      <c r="B1707" t="s">
        <v>407</v>
      </c>
      <c r="C1707" t="s">
        <v>14</v>
      </c>
      <c r="D1707" t="s">
        <v>60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93.11</v>
      </c>
      <c r="L1707">
        <v>0</v>
      </c>
      <c r="M1707">
        <v>0</v>
      </c>
      <c r="N1707">
        <v>35.86</v>
      </c>
      <c r="O1707">
        <v>0</v>
      </c>
      <c r="P1707">
        <v>0</v>
      </c>
      <c r="Q1707">
        <f t="shared" si="27"/>
        <v>128.97</v>
      </c>
    </row>
    <row r="1708" spans="1:17" x14ac:dyDescent="0.25">
      <c r="A1708">
        <v>84</v>
      </c>
      <c r="B1708" t="s">
        <v>407</v>
      </c>
      <c r="C1708" t="s">
        <v>14</v>
      </c>
      <c r="D1708" t="s">
        <v>747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35.950000000000003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f t="shared" si="27"/>
        <v>35.950000000000003</v>
      </c>
    </row>
    <row r="1709" spans="1:17" x14ac:dyDescent="0.25">
      <c r="A1709">
        <v>84</v>
      </c>
      <c r="B1709" t="s">
        <v>893</v>
      </c>
      <c r="C1709" t="s">
        <v>17</v>
      </c>
      <c r="D1709" t="s">
        <v>706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f t="shared" si="27"/>
        <v>0</v>
      </c>
    </row>
    <row r="1710" spans="1:17" x14ac:dyDescent="0.25">
      <c r="A1710">
        <v>84</v>
      </c>
      <c r="B1710" t="s">
        <v>893</v>
      </c>
      <c r="C1710" t="s">
        <v>64</v>
      </c>
      <c r="D1710" t="s">
        <v>155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f t="shared" si="27"/>
        <v>0</v>
      </c>
    </row>
    <row r="1711" spans="1:17" x14ac:dyDescent="0.25">
      <c r="A1711">
        <v>84</v>
      </c>
      <c r="B1711" t="s">
        <v>894</v>
      </c>
      <c r="C1711" t="s">
        <v>64</v>
      </c>
      <c r="D1711" t="s">
        <v>155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177.92</v>
      </c>
      <c r="K1711">
        <v>0</v>
      </c>
      <c r="L1711">
        <v>653.75</v>
      </c>
      <c r="M1711">
        <v>0</v>
      </c>
      <c r="N1711">
        <v>1576.76</v>
      </c>
      <c r="O1711">
        <v>0</v>
      </c>
      <c r="P1711">
        <v>0</v>
      </c>
      <c r="Q1711">
        <f t="shared" si="27"/>
        <v>2408.4299999999998</v>
      </c>
    </row>
    <row r="1712" spans="1:17" x14ac:dyDescent="0.25">
      <c r="A1712">
        <v>84</v>
      </c>
      <c r="B1712" t="s">
        <v>894</v>
      </c>
      <c r="C1712" t="s">
        <v>14</v>
      </c>
      <c r="D1712" t="s">
        <v>72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103.59</v>
      </c>
      <c r="Q1712">
        <f t="shared" si="27"/>
        <v>103.59</v>
      </c>
    </row>
    <row r="1713" spans="1:17" x14ac:dyDescent="0.25">
      <c r="A1713">
        <v>84</v>
      </c>
      <c r="B1713" t="s">
        <v>409</v>
      </c>
      <c r="C1713" t="s">
        <v>14</v>
      </c>
      <c r="D1713" t="s">
        <v>747</v>
      </c>
      <c r="E1713">
        <v>76.03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f t="shared" si="27"/>
        <v>76.03</v>
      </c>
    </row>
    <row r="1714" spans="1:17" x14ac:dyDescent="0.25">
      <c r="A1714">
        <v>84</v>
      </c>
      <c r="B1714" t="s">
        <v>409</v>
      </c>
      <c r="C1714" t="s">
        <v>14</v>
      </c>
      <c r="D1714" t="s">
        <v>732</v>
      </c>
      <c r="E1714">
        <v>0</v>
      </c>
      <c r="F1714">
        <v>91.14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f t="shared" si="27"/>
        <v>91.14</v>
      </c>
    </row>
    <row r="1715" spans="1:17" x14ac:dyDescent="0.25">
      <c r="A1715">
        <v>84</v>
      </c>
      <c r="B1715" t="s">
        <v>410</v>
      </c>
      <c r="C1715" t="s">
        <v>27</v>
      </c>
      <c r="D1715" t="s">
        <v>47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f t="shared" si="27"/>
        <v>0</v>
      </c>
    </row>
    <row r="1716" spans="1:17" x14ac:dyDescent="0.25">
      <c r="A1716">
        <v>84</v>
      </c>
      <c r="B1716" t="s">
        <v>410</v>
      </c>
      <c r="C1716" t="s">
        <v>14</v>
      </c>
      <c r="D1716" t="s">
        <v>871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87.96</v>
      </c>
      <c r="K1716">
        <v>323.99</v>
      </c>
      <c r="L1716">
        <v>64.66</v>
      </c>
      <c r="M1716">
        <v>369.06</v>
      </c>
      <c r="N1716">
        <v>15.6</v>
      </c>
      <c r="O1716">
        <v>0</v>
      </c>
      <c r="P1716">
        <v>148.44999999999999</v>
      </c>
      <c r="Q1716">
        <f t="shared" si="27"/>
        <v>1009.72</v>
      </c>
    </row>
    <row r="1717" spans="1:17" x14ac:dyDescent="0.25">
      <c r="A1717">
        <v>84</v>
      </c>
      <c r="B1717" t="s">
        <v>410</v>
      </c>
      <c r="C1717" t="s">
        <v>14</v>
      </c>
      <c r="D1717" t="s">
        <v>872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87.96</v>
      </c>
      <c r="K1717">
        <v>162.01</v>
      </c>
      <c r="L1717">
        <v>64.66</v>
      </c>
      <c r="M1717">
        <v>123.04</v>
      </c>
      <c r="N1717">
        <v>109.18</v>
      </c>
      <c r="O1717">
        <v>223.6</v>
      </c>
      <c r="P1717">
        <v>296.92</v>
      </c>
      <c r="Q1717">
        <f t="shared" si="27"/>
        <v>1067.3700000000001</v>
      </c>
    </row>
    <row r="1718" spans="1:17" x14ac:dyDescent="0.25">
      <c r="A1718">
        <v>84</v>
      </c>
      <c r="B1718" t="s">
        <v>410</v>
      </c>
      <c r="C1718" t="s">
        <v>14</v>
      </c>
      <c r="D1718" t="s">
        <v>873</v>
      </c>
      <c r="E1718">
        <v>161.16999999999999</v>
      </c>
      <c r="F1718">
        <v>37.29</v>
      </c>
      <c r="G1718">
        <v>71.989999999999995</v>
      </c>
      <c r="H1718">
        <v>65.95</v>
      </c>
      <c r="I1718">
        <v>199.78</v>
      </c>
      <c r="J1718">
        <v>35.18</v>
      </c>
      <c r="K1718">
        <v>81.02</v>
      </c>
      <c r="L1718">
        <v>38.799999999999997</v>
      </c>
      <c r="M1718">
        <v>123.04</v>
      </c>
      <c r="N1718">
        <v>31.2</v>
      </c>
      <c r="O1718">
        <v>0</v>
      </c>
      <c r="P1718">
        <v>59.4</v>
      </c>
      <c r="Q1718">
        <f t="shared" si="27"/>
        <v>904.81999999999982</v>
      </c>
    </row>
    <row r="1719" spans="1:17" x14ac:dyDescent="0.25">
      <c r="A1719">
        <v>84</v>
      </c>
      <c r="B1719" t="s">
        <v>410</v>
      </c>
      <c r="C1719" t="s">
        <v>14</v>
      </c>
      <c r="D1719" t="s">
        <v>874</v>
      </c>
      <c r="E1719">
        <v>0</v>
      </c>
      <c r="F1719">
        <v>0</v>
      </c>
      <c r="G1719">
        <v>0</v>
      </c>
      <c r="H1719">
        <v>0</v>
      </c>
      <c r="I1719">
        <v>199.78</v>
      </c>
      <c r="J1719">
        <v>140.72</v>
      </c>
      <c r="K1719">
        <v>40.51</v>
      </c>
      <c r="L1719">
        <v>38.799999999999997</v>
      </c>
      <c r="M1719">
        <v>205.04</v>
      </c>
      <c r="N1719">
        <v>93.58</v>
      </c>
      <c r="O1719">
        <v>95.85</v>
      </c>
      <c r="P1719">
        <v>267.24</v>
      </c>
      <c r="Q1719">
        <f t="shared" si="27"/>
        <v>1081.52</v>
      </c>
    </row>
    <row r="1720" spans="1:17" x14ac:dyDescent="0.25">
      <c r="A1720">
        <v>84</v>
      </c>
      <c r="B1720" t="s">
        <v>410</v>
      </c>
      <c r="C1720" t="s">
        <v>14</v>
      </c>
      <c r="D1720" t="s">
        <v>875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70.36</v>
      </c>
      <c r="K1720">
        <v>0</v>
      </c>
      <c r="L1720">
        <v>103.46</v>
      </c>
      <c r="M1720">
        <v>0</v>
      </c>
      <c r="N1720">
        <v>0</v>
      </c>
      <c r="O1720">
        <v>511.09</v>
      </c>
      <c r="P1720">
        <v>237.55</v>
      </c>
      <c r="Q1720">
        <f t="shared" si="27"/>
        <v>922.46</v>
      </c>
    </row>
    <row r="1721" spans="1:17" x14ac:dyDescent="0.25">
      <c r="A1721">
        <v>84</v>
      </c>
      <c r="B1721" t="s">
        <v>410</v>
      </c>
      <c r="C1721" t="s">
        <v>14</v>
      </c>
      <c r="D1721" t="s">
        <v>747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41.28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f t="shared" si="27"/>
        <v>41.28</v>
      </c>
    </row>
    <row r="1722" spans="1:17" x14ac:dyDescent="0.25">
      <c r="A1722">
        <v>84</v>
      </c>
      <c r="B1722" t="s">
        <v>410</v>
      </c>
      <c r="C1722" t="s">
        <v>14</v>
      </c>
      <c r="D1722" t="s">
        <v>732</v>
      </c>
      <c r="E1722">
        <v>0</v>
      </c>
      <c r="F1722">
        <v>0</v>
      </c>
      <c r="G1722">
        <v>84.46</v>
      </c>
      <c r="H1722">
        <v>0</v>
      </c>
      <c r="I1722">
        <v>0</v>
      </c>
      <c r="J1722">
        <v>103.2</v>
      </c>
      <c r="K1722">
        <v>0</v>
      </c>
      <c r="L1722">
        <v>56.91</v>
      </c>
      <c r="M1722">
        <v>0</v>
      </c>
      <c r="N1722">
        <v>0</v>
      </c>
      <c r="O1722">
        <v>0</v>
      </c>
      <c r="P1722">
        <v>383.25</v>
      </c>
      <c r="Q1722">
        <f t="shared" si="27"/>
        <v>627.81999999999994</v>
      </c>
    </row>
    <row r="1723" spans="1:17" x14ac:dyDescent="0.25">
      <c r="A1723">
        <v>84</v>
      </c>
      <c r="B1723" t="s">
        <v>895</v>
      </c>
      <c r="C1723" t="s">
        <v>17</v>
      </c>
      <c r="D1723" t="s">
        <v>892</v>
      </c>
      <c r="E1723">
        <v>575.36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f t="shared" si="27"/>
        <v>575.36</v>
      </c>
    </row>
    <row r="1724" spans="1:17" x14ac:dyDescent="0.25">
      <c r="A1724">
        <v>84</v>
      </c>
      <c r="B1724" t="s">
        <v>895</v>
      </c>
      <c r="C1724" t="s">
        <v>17</v>
      </c>
      <c r="D1724" t="s">
        <v>706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f t="shared" si="27"/>
        <v>0</v>
      </c>
    </row>
    <row r="1725" spans="1:17" x14ac:dyDescent="0.25">
      <c r="A1725">
        <v>84</v>
      </c>
      <c r="B1725" t="s">
        <v>895</v>
      </c>
      <c r="C1725" t="s">
        <v>64</v>
      </c>
      <c r="D1725" t="s">
        <v>155</v>
      </c>
      <c r="E1725">
        <v>0</v>
      </c>
      <c r="F1725">
        <v>0</v>
      </c>
      <c r="G1725">
        <v>83.8</v>
      </c>
      <c r="H1725">
        <v>0</v>
      </c>
      <c r="I1725">
        <v>0</v>
      </c>
      <c r="J1725">
        <v>375.74</v>
      </c>
      <c r="K1725">
        <v>0</v>
      </c>
      <c r="L1725">
        <v>0</v>
      </c>
      <c r="M1725">
        <v>0</v>
      </c>
      <c r="N1725">
        <v>2499.5100000000002</v>
      </c>
      <c r="O1725">
        <v>0</v>
      </c>
      <c r="P1725">
        <v>0</v>
      </c>
      <c r="Q1725">
        <f t="shared" si="27"/>
        <v>2959.05</v>
      </c>
    </row>
    <row r="1726" spans="1:17" x14ac:dyDescent="0.25">
      <c r="A1726">
        <v>84</v>
      </c>
      <c r="B1726" t="s">
        <v>411</v>
      </c>
      <c r="C1726" t="s">
        <v>14</v>
      </c>
      <c r="D1726" t="s">
        <v>741</v>
      </c>
      <c r="E1726">
        <v>86.85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f t="shared" si="27"/>
        <v>86.85</v>
      </c>
    </row>
    <row r="1727" spans="1:17" x14ac:dyDescent="0.25">
      <c r="A1727">
        <v>84</v>
      </c>
      <c r="B1727" t="s">
        <v>896</v>
      </c>
      <c r="C1727" t="s">
        <v>17</v>
      </c>
      <c r="D1727" t="s">
        <v>706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f t="shared" si="27"/>
        <v>0</v>
      </c>
    </row>
    <row r="1728" spans="1:17" x14ac:dyDescent="0.25">
      <c r="A1728">
        <v>84</v>
      </c>
      <c r="B1728" t="s">
        <v>412</v>
      </c>
      <c r="C1728" t="s">
        <v>14</v>
      </c>
      <c r="D1728" t="s">
        <v>741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f t="shared" si="27"/>
        <v>0</v>
      </c>
    </row>
    <row r="1729" spans="1:17" x14ac:dyDescent="0.25">
      <c r="A1729">
        <v>84</v>
      </c>
      <c r="B1729" t="s">
        <v>413</v>
      </c>
      <c r="C1729" t="s">
        <v>14</v>
      </c>
      <c r="D1729" t="s">
        <v>741</v>
      </c>
      <c r="E1729">
        <v>74.44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f t="shared" si="27"/>
        <v>74.44</v>
      </c>
    </row>
    <row r="1730" spans="1:17" x14ac:dyDescent="0.25">
      <c r="A1730">
        <v>84</v>
      </c>
      <c r="B1730" t="s">
        <v>414</v>
      </c>
      <c r="C1730" t="s">
        <v>17</v>
      </c>
      <c r="D1730" t="s">
        <v>706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f t="shared" si="27"/>
        <v>0</v>
      </c>
    </row>
    <row r="1731" spans="1:17" x14ac:dyDescent="0.25">
      <c r="A1731">
        <v>84</v>
      </c>
      <c r="B1731" t="s">
        <v>415</v>
      </c>
      <c r="C1731" t="s">
        <v>14</v>
      </c>
      <c r="D1731" t="s">
        <v>871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51.53</v>
      </c>
      <c r="K1731">
        <v>118.66</v>
      </c>
      <c r="L1731">
        <v>113.66</v>
      </c>
      <c r="M1731">
        <v>240.26</v>
      </c>
      <c r="N1731">
        <v>0</v>
      </c>
      <c r="O1731">
        <v>0</v>
      </c>
      <c r="P1731">
        <v>173.98</v>
      </c>
      <c r="Q1731">
        <f t="shared" ref="Q1731:Q1794" si="28">SUM(E1731:P1731)</f>
        <v>698.09</v>
      </c>
    </row>
    <row r="1732" spans="1:17" x14ac:dyDescent="0.25">
      <c r="A1732">
        <v>84</v>
      </c>
      <c r="B1732" t="s">
        <v>415</v>
      </c>
      <c r="C1732" t="s">
        <v>14</v>
      </c>
      <c r="D1732" t="s">
        <v>872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51.53</v>
      </c>
      <c r="K1732">
        <v>118.66</v>
      </c>
      <c r="L1732">
        <v>0</v>
      </c>
      <c r="M1732">
        <v>120.13</v>
      </c>
      <c r="N1732">
        <v>45.69</v>
      </c>
      <c r="O1732">
        <v>93.58</v>
      </c>
      <c r="P1732">
        <v>260.97000000000003</v>
      </c>
      <c r="Q1732">
        <f t="shared" si="28"/>
        <v>690.56</v>
      </c>
    </row>
    <row r="1733" spans="1:17" x14ac:dyDescent="0.25">
      <c r="A1733">
        <v>84</v>
      </c>
      <c r="B1733" t="s">
        <v>415</v>
      </c>
      <c r="C1733" t="s">
        <v>14</v>
      </c>
      <c r="D1733" t="s">
        <v>873</v>
      </c>
      <c r="E1733">
        <v>0</v>
      </c>
      <c r="F1733">
        <v>0</v>
      </c>
      <c r="G1733">
        <v>70.290000000000006</v>
      </c>
      <c r="H1733">
        <v>96.59</v>
      </c>
      <c r="I1733">
        <v>0</v>
      </c>
      <c r="J1733">
        <v>103.07</v>
      </c>
      <c r="K1733">
        <v>0</v>
      </c>
      <c r="L1733">
        <v>0</v>
      </c>
      <c r="M1733">
        <v>120.13</v>
      </c>
      <c r="N1733">
        <v>0</v>
      </c>
      <c r="O1733">
        <v>93.58</v>
      </c>
      <c r="P1733">
        <v>86.99</v>
      </c>
      <c r="Q1733">
        <f t="shared" si="28"/>
        <v>570.65</v>
      </c>
    </row>
    <row r="1734" spans="1:17" x14ac:dyDescent="0.25">
      <c r="A1734">
        <v>84</v>
      </c>
      <c r="B1734" t="s">
        <v>415</v>
      </c>
      <c r="C1734" t="s">
        <v>14</v>
      </c>
      <c r="D1734" t="s">
        <v>874</v>
      </c>
      <c r="E1734">
        <v>0</v>
      </c>
      <c r="F1734">
        <v>0</v>
      </c>
      <c r="G1734">
        <v>0</v>
      </c>
      <c r="H1734">
        <v>0</v>
      </c>
      <c r="I1734">
        <v>292.69</v>
      </c>
      <c r="J1734">
        <v>51.53</v>
      </c>
      <c r="K1734">
        <v>118.66</v>
      </c>
      <c r="L1734">
        <v>37.89</v>
      </c>
      <c r="M1734">
        <v>240.26</v>
      </c>
      <c r="N1734">
        <v>0</v>
      </c>
      <c r="O1734">
        <v>0</v>
      </c>
      <c r="P1734">
        <v>86.99</v>
      </c>
      <c r="Q1734">
        <f t="shared" si="28"/>
        <v>828.02</v>
      </c>
    </row>
    <row r="1735" spans="1:17" x14ac:dyDescent="0.25">
      <c r="A1735">
        <v>84</v>
      </c>
      <c r="B1735" t="s">
        <v>415</v>
      </c>
      <c r="C1735" t="s">
        <v>14</v>
      </c>
      <c r="D1735" t="s">
        <v>741</v>
      </c>
      <c r="E1735">
        <v>92.02</v>
      </c>
      <c r="F1735">
        <v>0</v>
      </c>
      <c r="G1735">
        <v>0</v>
      </c>
      <c r="H1735">
        <v>0</v>
      </c>
      <c r="I1735">
        <v>0</v>
      </c>
      <c r="J1735">
        <v>45.58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76.95</v>
      </c>
      <c r="Q1735">
        <f t="shared" si="28"/>
        <v>214.55</v>
      </c>
    </row>
    <row r="1736" spans="1:17" x14ac:dyDescent="0.25">
      <c r="A1736">
        <v>84</v>
      </c>
      <c r="B1736" t="s">
        <v>416</v>
      </c>
      <c r="C1736" t="s">
        <v>27</v>
      </c>
      <c r="D1736" t="s">
        <v>835</v>
      </c>
      <c r="E1736">
        <v>0</v>
      </c>
      <c r="F1736">
        <v>63.61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f t="shared" si="28"/>
        <v>63.61</v>
      </c>
    </row>
    <row r="1737" spans="1:17" x14ac:dyDescent="0.25">
      <c r="A1737">
        <v>84</v>
      </c>
      <c r="B1737" t="s">
        <v>416</v>
      </c>
      <c r="C1737" t="s">
        <v>21</v>
      </c>
      <c r="D1737" t="s">
        <v>753</v>
      </c>
      <c r="E1737">
        <v>316.27</v>
      </c>
      <c r="F1737">
        <v>397.63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f t="shared" si="28"/>
        <v>713.9</v>
      </c>
    </row>
    <row r="1738" spans="1:17" x14ac:dyDescent="0.25">
      <c r="A1738">
        <v>84</v>
      </c>
      <c r="B1738" t="s">
        <v>417</v>
      </c>
      <c r="C1738" t="s">
        <v>21</v>
      </c>
      <c r="D1738" t="s">
        <v>753</v>
      </c>
      <c r="E1738">
        <v>0</v>
      </c>
      <c r="F1738">
        <v>0</v>
      </c>
      <c r="G1738">
        <v>524</v>
      </c>
      <c r="H1738">
        <v>360.02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f t="shared" si="28"/>
        <v>884.02</v>
      </c>
    </row>
    <row r="1739" spans="1:17" x14ac:dyDescent="0.25">
      <c r="A1739">
        <v>84</v>
      </c>
      <c r="B1739" t="s">
        <v>417</v>
      </c>
      <c r="C1739" t="s">
        <v>14</v>
      </c>
      <c r="D1739" t="s">
        <v>731</v>
      </c>
      <c r="E1739">
        <v>0</v>
      </c>
      <c r="F1739">
        <v>0</v>
      </c>
      <c r="G1739">
        <v>68.2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f t="shared" si="28"/>
        <v>68.2</v>
      </c>
    </row>
    <row r="1740" spans="1:17" x14ac:dyDescent="0.25">
      <c r="A1740">
        <v>84</v>
      </c>
      <c r="B1740" t="s">
        <v>418</v>
      </c>
      <c r="C1740" t="s">
        <v>27</v>
      </c>
      <c r="D1740" t="s">
        <v>835</v>
      </c>
      <c r="E1740">
        <v>0</v>
      </c>
      <c r="F1740">
        <v>63.61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f t="shared" si="28"/>
        <v>63.61</v>
      </c>
    </row>
    <row r="1741" spans="1:17" x14ac:dyDescent="0.25">
      <c r="A1741">
        <v>84</v>
      </c>
      <c r="B1741" t="s">
        <v>418</v>
      </c>
      <c r="C1741" t="s">
        <v>27</v>
      </c>
      <c r="D1741" t="s">
        <v>83</v>
      </c>
      <c r="E1741">
        <v>0</v>
      </c>
      <c r="F1741">
        <v>0</v>
      </c>
      <c r="G1741">
        <v>68.23</v>
      </c>
      <c r="H1741">
        <v>0</v>
      </c>
      <c r="I1741">
        <v>284.08</v>
      </c>
      <c r="J1741">
        <v>0</v>
      </c>
      <c r="K1741">
        <v>0</v>
      </c>
      <c r="L1741">
        <v>0</v>
      </c>
      <c r="M1741">
        <v>116.6</v>
      </c>
      <c r="N1741">
        <v>44.35</v>
      </c>
      <c r="O1741">
        <v>0</v>
      </c>
      <c r="P1741">
        <v>168.86</v>
      </c>
      <c r="Q1741">
        <f t="shared" si="28"/>
        <v>682.12</v>
      </c>
    </row>
    <row r="1742" spans="1:17" x14ac:dyDescent="0.25">
      <c r="A1742">
        <v>84</v>
      </c>
      <c r="B1742" t="s">
        <v>418</v>
      </c>
      <c r="C1742" t="s">
        <v>14</v>
      </c>
      <c r="D1742" t="s">
        <v>101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f t="shared" si="28"/>
        <v>0</v>
      </c>
    </row>
    <row r="1743" spans="1:17" x14ac:dyDescent="0.25">
      <c r="A1743">
        <v>84</v>
      </c>
      <c r="B1743" t="s">
        <v>419</v>
      </c>
      <c r="C1743" t="s">
        <v>14</v>
      </c>
      <c r="D1743" t="s">
        <v>741</v>
      </c>
      <c r="E1743">
        <v>0</v>
      </c>
      <c r="F1743">
        <v>0</v>
      </c>
      <c r="G1743">
        <v>69.59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f t="shared" si="28"/>
        <v>69.59</v>
      </c>
    </row>
    <row r="1744" spans="1:17" x14ac:dyDescent="0.25">
      <c r="A1744">
        <v>84</v>
      </c>
      <c r="B1744" t="s">
        <v>420</v>
      </c>
      <c r="C1744" t="s">
        <v>17</v>
      </c>
      <c r="D1744" t="s">
        <v>213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f t="shared" si="28"/>
        <v>0</v>
      </c>
    </row>
    <row r="1745" spans="1:17" x14ac:dyDescent="0.25">
      <c r="A1745">
        <v>84</v>
      </c>
      <c r="B1745" t="s">
        <v>420</v>
      </c>
      <c r="C1745" t="s">
        <v>14</v>
      </c>
      <c r="D1745" t="s">
        <v>731</v>
      </c>
      <c r="E1745">
        <v>0</v>
      </c>
      <c r="F1745">
        <v>0</v>
      </c>
      <c r="G1745">
        <v>0</v>
      </c>
      <c r="H1745">
        <v>113.47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f t="shared" si="28"/>
        <v>113.47</v>
      </c>
    </row>
    <row r="1746" spans="1:17" x14ac:dyDescent="0.25">
      <c r="A1746">
        <v>84</v>
      </c>
      <c r="B1746" t="s">
        <v>421</v>
      </c>
      <c r="C1746" t="s">
        <v>27</v>
      </c>
      <c r="D1746" t="s">
        <v>763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406.99</v>
      </c>
      <c r="P1746">
        <v>0</v>
      </c>
      <c r="Q1746">
        <f t="shared" si="28"/>
        <v>406.99</v>
      </c>
    </row>
    <row r="1747" spans="1:17" x14ac:dyDescent="0.25">
      <c r="A1747">
        <v>84</v>
      </c>
      <c r="B1747" t="s">
        <v>421</v>
      </c>
      <c r="C1747" t="s">
        <v>27</v>
      </c>
      <c r="D1747" t="s">
        <v>897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f t="shared" si="28"/>
        <v>0</v>
      </c>
    </row>
    <row r="1748" spans="1:17" x14ac:dyDescent="0.25">
      <c r="A1748">
        <v>84</v>
      </c>
      <c r="B1748" t="s">
        <v>422</v>
      </c>
      <c r="C1748" t="s">
        <v>64</v>
      </c>
      <c r="D1748" t="s">
        <v>898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166.04</v>
      </c>
      <c r="O1748">
        <v>0</v>
      </c>
      <c r="P1748">
        <v>0</v>
      </c>
      <c r="Q1748">
        <f t="shared" si="28"/>
        <v>166.04</v>
      </c>
    </row>
    <row r="1749" spans="1:17" x14ac:dyDescent="0.25">
      <c r="A1749">
        <v>84</v>
      </c>
      <c r="B1749" t="s">
        <v>422</v>
      </c>
      <c r="C1749" t="s">
        <v>21</v>
      </c>
      <c r="D1749" t="s">
        <v>899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57.6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f t="shared" si="28"/>
        <v>57.6</v>
      </c>
    </row>
    <row r="1750" spans="1:17" x14ac:dyDescent="0.25">
      <c r="A1750">
        <v>84</v>
      </c>
      <c r="B1750" t="s">
        <v>900</v>
      </c>
      <c r="C1750" t="s">
        <v>14</v>
      </c>
      <c r="D1750" t="s">
        <v>735</v>
      </c>
      <c r="E1750">
        <v>0</v>
      </c>
      <c r="F1750">
        <v>0</v>
      </c>
      <c r="G1750">
        <v>91.89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f t="shared" si="28"/>
        <v>91.89</v>
      </c>
    </row>
    <row r="1751" spans="1:17" x14ac:dyDescent="0.25">
      <c r="A1751">
        <v>84</v>
      </c>
      <c r="B1751" t="s">
        <v>901</v>
      </c>
      <c r="C1751" t="s">
        <v>14</v>
      </c>
      <c r="D1751" t="s">
        <v>735</v>
      </c>
      <c r="E1751">
        <v>0</v>
      </c>
      <c r="F1751">
        <v>0</v>
      </c>
      <c r="G1751">
        <v>882.11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f t="shared" si="28"/>
        <v>882.11</v>
      </c>
    </row>
    <row r="1752" spans="1:17" x14ac:dyDescent="0.25">
      <c r="A1752">
        <v>84</v>
      </c>
      <c r="B1752" t="s">
        <v>423</v>
      </c>
      <c r="C1752" t="s">
        <v>17</v>
      </c>
      <c r="D1752" t="s">
        <v>706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f t="shared" si="28"/>
        <v>0</v>
      </c>
    </row>
    <row r="1753" spans="1:17" x14ac:dyDescent="0.25">
      <c r="A1753">
        <v>84</v>
      </c>
      <c r="B1753" t="s">
        <v>423</v>
      </c>
      <c r="C1753" t="s">
        <v>27</v>
      </c>
      <c r="D1753" t="s">
        <v>44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f t="shared" si="28"/>
        <v>0</v>
      </c>
    </row>
    <row r="1754" spans="1:17" x14ac:dyDescent="0.25">
      <c r="A1754">
        <v>84</v>
      </c>
      <c r="B1754" t="s">
        <v>423</v>
      </c>
      <c r="C1754" t="s">
        <v>27</v>
      </c>
      <c r="D1754" t="s">
        <v>706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f t="shared" si="28"/>
        <v>0</v>
      </c>
    </row>
    <row r="1755" spans="1:17" x14ac:dyDescent="0.25">
      <c r="A1755">
        <v>84</v>
      </c>
      <c r="B1755" t="s">
        <v>423</v>
      </c>
      <c r="C1755" t="s">
        <v>64</v>
      </c>
      <c r="D1755" t="s">
        <v>898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1257.58</v>
      </c>
      <c r="O1755">
        <v>0</v>
      </c>
      <c r="P1755">
        <v>0</v>
      </c>
      <c r="Q1755">
        <f t="shared" si="28"/>
        <v>1257.58</v>
      </c>
    </row>
    <row r="1756" spans="1:17" x14ac:dyDescent="0.25">
      <c r="A1756">
        <v>84</v>
      </c>
      <c r="B1756" t="s">
        <v>423</v>
      </c>
      <c r="C1756" t="s">
        <v>21</v>
      </c>
      <c r="D1756" t="s">
        <v>379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f t="shared" si="28"/>
        <v>0</v>
      </c>
    </row>
    <row r="1757" spans="1:17" x14ac:dyDescent="0.25">
      <c r="A1757">
        <v>84</v>
      </c>
      <c r="B1757" t="s">
        <v>423</v>
      </c>
      <c r="C1757" t="s">
        <v>21</v>
      </c>
      <c r="D1757" t="s">
        <v>381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f t="shared" si="28"/>
        <v>0</v>
      </c>
    </row>
    <row r="1758" spans="1:17" x14ac:dyDescent="0.25">
      <c r="A1758">
        <v>84</v>
      </c>
      <c r="B1758" t="s">
        <v>423</v>
      </c>
      <c r="C1758" t="s">
        <v>21</v>
      </c>
      <c r="D1758" t="s">
        <v>382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f t="shared" si="28"/>
        <v>0</v>
      </c>
    </row>
    <row r="1759" spans="1:17" x14ac:dyDescent="0.25">
      <c r="A1759">
        <v>84</v>
      </c>
      <c r="B1759" t="s">
        <v>423</v>
      </c>
      <c r="C1759" t="s">
        <v>21</v>
      </c>
      <c r="D1759" t="s">
        <v>383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f t="shared" si="28"/>
        <v>0</v>
      </c>
    </row>
    <row r="1760" spans="1:17" x14ac:dyDescent="0.25">
      <c r="A1760">
        <v>84</v>
      </c>
      <c r="B1760" t="s">
        <v>423</v>
      </c>
      <c r="C1760" t="s">
        <v>21</v>
      </c>
      <c r="D1760" t="s">
        <v>424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f t="shared" si="28"/>
        <v>0</v>
      </c>
    </row>
    <row r="1761" spans="1:17" x14ac:dyDescent="0.25">
      <c r="A1761">
        <v>84</v>
      </c>
      <c r="B1761" t="s">
        <v>423</v>
      </c>
      <c r="C1761" t="s">
        <v>14</v>
      </c>
      <c r="D1761" t="s">
        <v>748</v>
      </c>
      <c r="E1761">
        <v>0</v>
      </c>
      <c r="F1761">
        <v>68.06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f t="shared" si="28"/>
        <v>68.06</v>
      </c>
    </row>
    <row r="1762" spans="1:17" x14ac:dyDescent="0.25">
      <c r="A1762">
        <v>84</v>
      </c>
      <c r="B1762" t="s">
        <v>425</v>
      </c>
      <c r="C1762" t="s">
        <v>27</v>
      </c>
      <c r="D1762" t="s">
        <v>43</v>
      </c>
      <c r="E1762">
        <v>0</v>
      </c>
      <c r="F1762">
        <v>65.34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f t="shared" si="28"/>
        <v>65.34</v>
      </c>
    </row>
    <row r="1763" spans="1:17" x14ac:dyDescent="0.25">
      <c r="A1763">
        <v>84</v>
      </c>
      <c r="B1763" t="s">
        <v>425</v>
      </c>
      <c r="C1763" t="s">
        <v>27</v>
      </c>
      <c r="D1763" t="s">
        <v>165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59.7</v>
      </c>
      <c r="Q1763">
        <f t="shared" si="28"/>
        <v>59.7</v>
      </c>
    </row>
    <row r="1764" spans="1:17" x14ac:dyDescent="0.25">
      <c r="A1764">
        <v>84</v>
      </c>
      <c r="B1764" t="s">
        <v>425</v>
      </c>
      <c r="C1764" t="s">
        <v>64</v>
      </c>
      <c r="D1764" t="s">
        <v>155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91.62</v>
      </c>
      <c r="K1764">
        <v>0</v>
      </c>
      <c r="L1764">
        <v>84.2</v>
      </c>
      <c r="M1764">
        <v>0</v>
      </c>
      <c r="N1764">
        <v>0</v>
      </c>
      <c r="O1764">
        <v>0</v>
      </c>
      <c r="P1764">
        <v>77.319999999999993</v>
      </c>
      <c r="Q1764">
        <f t="shared" si="28"/>
        <v>253.14</v>
      </c>
    </row>
    <row r="1765" spans="1:17" x14ac:dyDescent="0.25">
      <c r="A1765">
        <v>84</v>
      </c>
      <c r="B1765" t="s">
        <v>425</v>
      </c>
      <c r="C1765" t="s">
        <v>64</v>
      </c>
      <c r="D1765" t="s">
        <v>65</v>
      </c>
      <c r="E1765">
        <v>0</v>
      </c>
      <c r="F1765">
        <v>0</v>
      </c>
      <c r="G1765">
        <v>375.43</v>
      </c>
      <c r="H1765">
        <v>0</v>
      </c>
      <c r="I1765">
        <v>0</v>
      </c>
      <c r="J1765">
        <v>550.49</v>
      </c>
      <c r="K1765">
        <v>0</v>
      </c>
      <c r="L1765">
        <v>0</v>
      </c>
      <c r="M1765">
        <v>641.62</v>
      </c>
      <c r="N1765">
        <v>0</v>
      </c>
      <c r="O1765">
        <v>4101.93</v>
      </c>
      <c r="P1765">
        <v>0</v>
      </c>
      <c r="Q1765">
        <f t="shared" si="28"/>
        <v>5669.47</v>
      </c>
    </row>
    <row r="1766" spans="1:17" x14ac:dyDescent="0.25">
      <c r="A1766">
        <v>84</v>
      </c>
      <c r="B1766" t="s">
        <v>425</v>
      </c>
      <c r="C1766" t="s">
        <v>64</v>
      </c>
      <c r="D1766" t="s">
        <v>902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633.24</v>
      </c>
      <c r="K1766">
        <v>0</v>
      </c>
      <c r="L1766">
        <v>1117.32</v>
      </c>
      <c r="M1766">
        <v>0</v>
      </c>
      <c r="N1766">
        <v>0</v>
      </c>
      <c r="O1766">
        <v>0</v>
      </c>
      <c r="P1766">
        <v>0</v>
      </c>
      <c r="Q1766">
        <f t="shared" si="28"/>
        <v>1750.56</v>
      </c>
    </row>
    <row r="1767" spans="1:17" x14ac:dyDescent="0.25">
      <c r="A1767">
        <v>84</v>
      </c>
      <c r="B1767" t="s">
        <v>425</v>
      </c>
      <c r="C1767" t="s">
        <v>21</v>
      </c>
      <c r="D1767" t="s">
        <v>903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68.33</v>
      </c>
      <c r="O1767">
        <v>0</v>
      </c>
      <c r="P1767">
        <v>0</v>
      </c>
      <c r="Q1767">
        <f t="shared" si="28"/>
        <v>68.33</v>
      </c>
    </row>
    <row r="1768" spans="1:17" x14ac:dyDescent="0.25">
      <c r="A1768">
        <v>84</v>
      </c>
      <c r="B1768" t="s">
        <v>425</v>
      </c>
      <c r="C1768" t="s">
        <v>21</v>
      </c>
      <c r="D1768" t="s">
        <v>426</v>
      </c>
      <c r="E1768">
        <v>0</v>
      </c>
      <c r="F1768">
        <v>0</v>
      </c>
      <c r="G1768">
        <v>617.46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f t="shared" si="28"/>
        <v>617.46</v>
      </c>
    </row>
    <row r="1769" spans="1:17" x14ac:dyDescent="0.25">
      <c r="A1769">
        <v>84</v>
      </c>
      <c r="B1769" t="s">
        <v>425</v>
      </c>
      <c r="C1769" t="s">
        <v>21</v>
      </c>
      <c r="D1769" t="s">
        <v>70</v>
      </c>
      <c r="E1769">
        <v>0</v>
      </c>
      <c r="F1769">
        <v>0</v>
      </c>
      <c r="G1769">
        <v>0</v>
      </c>
      <c r="H1769">
        <v>0</v>
      </c>
      <c r="I1769">
        <v>164.14</v>
      </c>
      <c r="J1769">
        <v>0</v>
      </c>
      <c r="K1769">
        <v>66.540000000000006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f t="shared" si="28"/>
        <v>230.68</v>
      </c>
    </row>
    <row r="1770" spans="1:17" x14ac:dyDescent="0.25">
      <c r="A1770">
        <v>84</v>
      </c>
      <c r="B1770" t="s">
        <v>425</v>
      </c>
      <c r="C1770" t="s">
        <v>21</v>
      </c>
      <c r="D1770" t="s">
        <v>379</v>
      </c>
      <c r="E1770">
        <v>0</v>
      </c>
      <c r="F1770">
        <v>170.05</v>
      </c>
      <c r="G1770">
        <v>218.87</v>
      </c>
      <c r="H1770">
        <v>501.27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f t="shared" si="28"/>
        <v>890.19</v>
      </c>
    </row>
    <row r="1771" spans="1:17" x14ac:dyDescent="0.25">
      <c r="A1771">
        <v>84</v>
      </c>
      <c r="B1771" t="s">
        <v>425</v>
      </c>
      <c r="C1771" t="s">
        <v>21</v>
      </c>
      <c r="D1771" t="s">
        <v>380</v>
      </c>
      <c r="E1771">
        <v>0</v>
      </c>
      <c r="F1771">
        <v>170.05</v>
      </c>
      <c r="G1771">
        <v>401.27</v>
      </c>
      <c r="H1771">
        <v>751.91</v>
      </c>
      <c r="I1771">
        <v>0</v>
      </c>
      <c r="J1771">
        <v>213.95</v>
      </c>
      <c r="K1771">
        <v>0</v>
      </c>
      <c r="L1771">
        <v>0</v>
      </c>
      <c r="M1771">
        <v>249.37</v>
      </c>
      <c r="N1771">
        <v>189.69</v>
      </c>
      <c r="O1771">
        <v>0</v>
      </c>
      <c r="P1771">
        <v>902.88</v>
      </c>
      <c r="Q1771">
        <f t="shared" si="28"/>
        <v>2879.1200000000003</v>
      </c>
    </row>
    <row r="1772" spans="1:17" x14ac:dyDescent="0.25">
      <c r="A1772">
        <v>84</v>
      </c>
      <c r="B1772" t="s">
        <v>425</v>
      </c>
      <c r="C1772" t="s">
        <v>21</v>
      </c>
      <c r="D1772" t="s">
        <v>381</v>
      </c>
      <c r="E1772">
        <v>0</v>
      </c>
      <c r="F1772">
        <v>170.05</v>
      </c>
      <c r="G1772">
        <v>1094.3699999999999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485.65</v>
      </c>
      <c r="P1772">
        <v>0</v>
      </c>
      <c r="Q1772">
        <f t="shared" si="28"/>
        <v>1750.0699999999997</v>
      </c>
    </row>
    <row r="1773" spans="1:17" x14ac:dyDescent="0.25">
      <c r="A1773">
        <v>84</v>
      </c>
      <c r="B1773" t="s">
        <v>425</v>
      </c>
      <c r="C1773" t="s">
        <v>21</v>
      </c>
      <c r="D1773" t="s">
        <v>382</v>
      </c>
      <c r="E1773">
        <v>0</v>
      </c>
      <c r="F1773">
        <v>170.05</v>
      </c>
      <c r="G1773">
        <v>0</v>
      </c>
      <c r="H1773">
        <v>0</v>
      </c>
      <c r="I1773">
        <v>0</v>
      </c>
      <c r="J1773">
        <v>133.72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f t="shared" si="28"/>
        <v>303.77</v>
      </c>
    </row>
    <row r="1774" spans="1:17" x14ac:dyDescent="0.25">
      <c r="A1774">
        <v>84</v>
      </c>
      <c r="B1774" t="s">
        <v>425</v>
      </c>
      <c r="C1774" t="s">
        <v>21</v>
      </c>
      <c r="D1774" t="s">
        <v>383</v>
      </c>
      <c r="E1774">
        <v>0</v>
      </c>
      <c r="F1774">
        <v>170.05</v>
      </c>
      <c r="G1774">
        <v>0</v>
      </c>
      <c r="H1774">
        <v>250.64</v>
      </c>
      <c r="I1774">
        <v>0</v>
      </c>
      <c r="J1774">
        <v>53.49</v>
      </c>
      <c r="K1774">
        <v>0</v>
      </c>
      <c r="L1774">
        <v>0</v>
      </c>
      <c r="M1774">
        <v>124.69</v>
      </c>
      <c r="N1774">
        <v>0</v>
      </c>
      <c r="O1774">
        <v>194.26</v>
      </c>
      <c r="P1774">
        <v>0</v>
      </c>
      <c r="Q1774">
        <f t="shared" si="28"/>
        <v>793.13</v>
      </c>
    </row>
    <row r="1775" spans="1:17" x14ac:dyDescent="0.25">
      <c r="A1775">
        <v>84</v>
      </c>
      <c r="B1775" t="s">
        <v>425</v>
      </c>
      <c r="C1775" t="s">
        <v>21</v>
      </c>
      <c r="D1775" t="s">
        <v>427</v>
      </c>
      <c r="E1775">
        <v>0</v>
      </c>
      <c r="F1775">
        <v>0</v>
      </c>
      <c r="G1775">
        <v>0</v>
      </c>
      <c r="H1775">
        <v>108.34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f t="shared" si="28"/>
        <v>108.34</v>
      </c>
    </row>
    <row r="1776" spans="1:17" x14ac:dyDescent="0.25">
      <c r="A1776">
        <v>84</v>
      </c>
      <c r="B1776" t="s">
        <v>425</v>
      </c>
      <c r="C1776" t="s">
        <v>21</v>
      </c>
      <c r="D1776" t="s">
        <v>118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55.99</v>
      </c>
      <c r="P1776">
        <v>65.040000000000006</v>
      </c>
      <c r="Q1776">
        <f t="shared" si="28"/>
        <v>121.03</v>
      </c>
    </row>
    <row r="1777" spans="1:17" x14ac:dyDescent="0.25">
      <c r="A1777">
        <v>84</v>
      </c>
      <c r="B1777" t="s">
        <v>425</v>
      </c>
      <c r="C1777" t="s">
        <v>21</v>
      </c>
      <c r="D1777" t="s">
        <v>708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34.159999999999997</v>
      </c>
      <c r="O1777">
        <v>69.97</v>
      </c>
      <c r="P1777">
        <v>97.57</v>
      </c>
      <c r="Q1777">
        <f t="shared" si="28"/>
        <v>201.7</v>
      </c>
    </row>
    <row r="1778" spans="1:17" x14ac:dyDescent="0.25">
      <c r="A1778">
        <v>84</v>
      </c>
      <c r="B1778" t="s">
        <v>425</v>
      </c>
      <c r="C1778" t="s">
        <v>21</v>
      </c>
      <c r="D1778" t="s">
        <v>740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68.33</v>
      </c>
      <c r="O1778">
        <v>0</v>
      </c>
      <c r="P1778">
        <v>0</v>
      </c>
      <c r="Q1778">
        <f t="shared" si="28"/>
        <v>68.33</v>
      </c>
    </row>
    <row r="1779" spans="1:17" x14ac:dyDescent="0.25">
      <c r="A1779">
        <v>84</v>
      </c>
      <c r="B1779" t="s">
        <v>425</v>
      </c>
      <c r="C1779" t="s">
        <v>14</v>
      </c>
      <c r="D1779" t="s">
        <v>741</v>
      </c>
      <c r="E1779">
        <v>0</v>
      </c>
      <c r="F1779">
        <v>0</v>
      </c>
      <c r="G1779">
        <v>0</v>
      </c>
      <c r="H1779">
        <v>61.39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f t="shared" si="28"/>
        <v>61.39</v>
      </c>
    </row>
    <row r="1780" spans="1:17" x14ac:dyDescent="0.25">
      <c r="A1780">
        <v>84</v>
      </c>
      <c r="B1780" t="s">
        <v>425</v>
      </c>
      <c r="C1780" t="s">
        <v>14</v>
      </c>
      <c r="D1780" t="s">
        <v>904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536.5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f t="shared" si="28"/>
        <v>536.5</v>
      </c>
    </row>
    <row r="1781" spans="1:17" x14ac:dyDescent="0.25">
      <c r="A1781">
        <v>84</v>
      </c>
      <c r="B1781" t="s">
        <v>425</v>
      </c>
      <c r="C1781" t="s">
        <v>14</v>
      </c>
      <c r="D1781" t="s">
        <v>890</v>
      </c>
      <c r="E1781">
        <v>0</v>
      </c>
      <c r="F1781">
        <v>0</v>
      </c>
      <c r="G1781">
        <v>66.53</v>
      </c>
      <c r="H1781">
        <v>0</v>
      </c>
      <c r="I1781">
        <v>0</v>
      </c>
      <c r="J1781">
        <v>0</v>
      </c>
      <c r="K1781">
        <v>112.3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f t="shared" si="28"/>
        <v>178.82999999999998</v>
      </c>
    </row>
    <row r="1782" spans="1:17" x14ac:dyDescent="0.25">
      <c r="A1782">
        <v>84</v>
      </c>
      <c r="B1782" t="s">
        <v>425</v>
      </c>
      <c r="C1782" t="s">
        <v>14</v>
      </c>
      <c r="D1782" t="s">
        <v>104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41.16</v>
      </c>
      <c r="Q1782">
        <f t="shared" si="28"/>
        <v>41.16</v>
      </c>
    </row>
    <row r="1783" spans="1:17" x14ac:dyDescent="0.25">
      <c r="A1783">
        <v>84</v>
      </c>
      <c r="B1783" t="s">
        <v>425</v>
      </c>
      <c r="C1783" t="s">
        <v>14</v>
      </c>
      <c r="D1783" t="s">
        <v>135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111.95</v>
      </c>
      <c r="P1783">
        <v>0</v>
      </c>
      <c r="Q1783">
        <f t="shared" si="28"/>
        <v>111.95</v>
      </c>
    </row>
    <row r="1784" spans="1:17" x14ac:dyDescent="0.25">
      <c r="A1784">
        <v>84</v>
      </c>
      <c r="B1784" t="s">
        <v>425</v>
      </c>
      <c r="C1784" t="s">
        <v>14</v>
      </c>
      <c r="D1784" t="s">
        <v>748</v>
      </c>
      <c r="E1784">
        <v>0</v>
      </c>
      <c r="F1784">
        <v>0</v>
      </c>
      <c r="G1784">
        <v>35.04</v>
      </c>
      <c r="H1784">
        <v>0</v>
      </c>
      <c r="I1784">
        <v>0</v>
      </c>
      <c r="J1784">
        <v>0</v>
      </c>
      <c r="K1784">
        <v>70.989999999999995</v>
      </c>
      <c r="L1784">
        <v>0</v>
      </c>
      <c r="M1784">
        <v>0</v>
      </c>
      <c r="N1784">
        <v>0</v>
      </c>
      <c r="O1784">
        <v>167.94</v>
      </c>
      <c r="P1784">
        <v>52.04</v>
      </c>
      <c r="Q1784">
        <f t="shared" si="28"/>
        <v>326.01000000000005</v>
      </c>
    </row>
    <row r="1785" spans="1:17" x14ac:dyDescent="0.25">
      <c r="A1785">
        <v>84</v>
      </c>
      <c r="B1785" t="s">
        <v>425</v>
      </c>
      <c r="C1785" t="s">
        <v>14</v>
      </c>
      <c r="D1785" t="s">
        <v>59</v>
      </c>
      <c r="E1785">
        <v>0</v>
      </c>
      <c r="F1785">
        <v>0</v>
      </c>
      <c r="G1785">
        <v>35.04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f t="shared" si="28"/>
        <v>35.04</v>
      </c>
    </row>
    <row r="1786" spans="1:17" x14ac:dyDescent="0.25">
      <c r="A1786">
        <v>84</v>
      </c>
      <c r="B1786" t="s">
        <v>425</v>
      </c>
      <c r="C1786" t="s">
        <v>14</v>
      </c>
      <c r="D1786" t="s">
        <v>428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181.93</v>
      </c>
      <c r="P1786">
        <v>130.09</v>
      </c>
      <c r="Q1786">
        <f t="shared" si="28"/>
        <v>312.02</v>
      </c>
    </row>
    <row r="1787" spans="1:17" x14ac:dyDescent="0.25">
      <c r="A1787">
        <v>84</v>
      </c>
      <c r="B1787" t="s">
        <v>429</v>
      </c>
      <c r="C1787" t="s">
        <v>27</v>
      </c>
      <c r="D1787" t="s">
        <v>796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f t="shared" si="28"/>
        <v>0</v>
      </c>
    </row>
    <row r="1788" spans="1:17" x14ac:dyDescent="0.25">
      <c r="A1788">
        <v>84</v>
      </c>
      <c r="B1788" t="s">
        <v>430</v>
      </c>
      <c r="C1788" t="s">
        <v>64</v>
      </c>
      <c r="D1788" t="s">
        <v>65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40.22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f t="shared" si="28"/>
        <v>40.22</v>
      </c>
    </row>
    <row r="1789" spans="1:17" x14ac:dyDescent="0.25">
      <c r="A1789">
        <v>84</v>
      </c>
      <c r="B1789" t="s">
        <v>430</v>
      </c>
      <c r="C1789" t="s">
        <v>14</v>
      </c>
      <c r="D1789" t="s">
        <v>101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38.94</v>
      </c>
      <c r="P1789">
        <v>0</v>
      </c>
      <c r="Q1789">
        <f t="shared" si="28"/>
        <v>38.94</v>
      </c>
    </row>
    <row r="1790" spans="1:17" x14ac:dyDescent="0.25">
      <c r="A1790">
        <v>84</v>
      </c>
      <c r="B1790" t="s">
        <v>430</v>
      </c>
      <c r="C1790" t="s">
        <v>14</v>
      </c>
      <c r="D1790" t="s">
        <v>72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67.37</v>
      </c>
      <c r="O1790">
        <v>34.5</v>
      </c>
      <c r="P1790">
        <v>0</v>
      </c>
      <c r="Q1790">
        <f t="shared" si="28"/>
        <v>101.87</v>
      </c>
    </row>
    <row r="1791" spans="1:17" x14ac:dyDescent="0.25">
      <c r="A1791">
        <v>84</v>
      </c>
      <c r="B1791" t="s">
        <v>430</v>
      </c>
      <c r="C1791" t="s">
        <v>14</v>
      </c>
      <c r="D1791" t="s">
        <v>735</v>
      </c>
      <c r="E1791">
        <v>0</v>
      </c>
      <c r="F1791">
        <v>37.549999999999997</v>
      </c>
      <c r="G1791">
        <v>25.91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f t="shared" si="28"/>
        <v>63.459999999999994</v>
      </c>
    </row>
    <row r="1792" spans="1:17" x14ac:dyDescent="0.25">
      <c r="A1792">
        <v>84</v>
      </c>
      <c r="B1792" t="s">
        <v>430</v>
      </c>
      <c r="C1792" t="s">
        <v>14</v>
      </c>
      <c r="D1792" t="s">
        <v>431</v>
      </c>
      <c r="E1792">
        <v>0</v>
      </c>
      <c r="F1792">
        <v>0</v>
      </c>
      <c r="G1792">
        <v>0</v>
      </c>
      <c r="H1792">
        <v>75.38</v>
      </c>
      <c r="I1792">
        <v>0</v>
      </c>
      <c r="J1792">
        <v>42.9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f t="shared" si="28"/>
        <v>118.28</v>
      </c>
    </row>
    <row r="1793" spans="1:17" x14ac:dyDescent="0.25">
      <c r="A1793">
        <v>84</v>
      </c>
      <c r="B1793" t="s">
        <v>430</v>
      </c>
      <c r="C1793" t="s">
        <v>14</v>
      </c>
      <c r="D1793" t="s">
        <v>741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38.47</v>
      </c>
      <c r="Q1793">
        <f t="shared" si="28"/>
        <v>38.47</v>
      </c>
    </row>
    <row r="1794" spans="1:17" x14ac:dyDescent="0.25">
      <c r="A1794">
        <v>84</v>
      </c>
      <c r="B1794" t="s">
        <v>430</v>
      </c>
      <c r="C1794" t="s">
        <v>14</v>
      </c>
      <c r="D1794" t="s">
        <v>102</v>
      </c>
      <c r="E1794">
        <v>0</v>
      </c>
      <c r="F1794">
        <v>0</v>
      </c>
      <c r="G1794">
        <v>30.46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f t="shared" si="28"/>
        <v>30.46</v>
      </c>
    </row>
    <row r="1795" spans="1:17" x14ac:dyDescent="0.25">
      <c r="A1795">
        <v>84</v>
      </c>
      <c r="B1795" t="s">
        <v>432</v>
      </c>
      <c r="C1795" t="s">
        <v>17</v>
      </c>
      <c r="D1795" t="s">
        <v>706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f t="shared" ref="Q1795:Q1858" si="29">SUM(E1795:P1795)</f>
        <v>0</v>
      </c>
    </row>
    <row r="1796" spans="1:17" x14ac:dyDescent="0.25">
      <c r="A1796">
        <v>84</v>
      </c>
      <c r="B1796" t="s">
        <v>432</v>
      </c>
      <c r="C1796" t="s">
        <v>14</v>
      </c>
      <c r="D1796" t="s">
        <v>101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f t="shared" si="29"/>
        <v>0</v>
      </c>
    </row>
    <row r="1797" spans="1:17" x14ac:dyDescent="0.25">
      <c r="A1797">
        <v>84</v>
      </c>
      <c r="B1797" t="s">
        <v>432</v>
      </c>
      <c r="C1797" t="s">
        <v>14</v>
      </c>
      <c r="D1797" t="s">
        <v>72</v>
      </c>
      <c r="E1797">
        <v>61.31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42.4</v>
      </c>
      <c r="N1797">
        <v>0</v>
      </c>
      <c r="O1797">
        <v>0</v>
      </c>
      <c r="P1797">
        <v>0</v>
      </c>
      <c r="Q1797">
        <f t="shared" si="29"/>
        <v>103.71000000000001</v>
      </c>
    </row>
    <row r="1798" spans="1:17" x14ac:dyDescent="0.25">
      <c r="A1798">
        <v>84</v>
      </c>
      <c r="B1798" t="s">
        <v>432</v>
      </c>
      <c r="C1798" t="s">
        <v>14</v>
      </c>
      <c r="D1798" t="s">
        <v>741</v>
      </c>
      <c r="E1798">
        <v>38.26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f t="shared" si="29"/>
        <v>38.26</v>
      </c>
    </row>
    <row r="1799" spans="1:17" x14ac:dyDescent="0.25">
      <c r="A1799">
        <v>84</v>
      </c>
      <c r="B1799" t="s">
        <v>433</v>
      </c>
      <c r="C1799" t="s">
        <v>64</v>
      </c>
      <c r="D1799" t="s">
        <v>155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345.23</v>
      </c>
      <c r="K1799">
        <v>0</v>
      </c>
      <c r="L1799">
        <v>0</v>
      </c>
      <c r="M1799">
        <v>0</v>
      </c>
      <c r="N1799">
        <v>1467.82</v>
      </c>
      <c r="O1799">
        <v>2630.6</v>
      </c>
      <c r="P1799">
        <v>0</v>
      </c>
      <c r="Q1799">
        <f t="shared" si="29"/>
        <v>4443.6499999999996</v>
      </c>
    </row>
    <row r="1800" spans="1:17" x14ac:dyDescent="0.25">
      <c r="A1800">
        <v>84</v>
      </c>
      <c r="B1800" t="s">
        <v>434</v>
      </c>
      <c r="C1800" t="s">
        <v>64</v>
      </c>
      <c r="D1800" t="s">
        <v>65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f t="shared" si="29"/>
        <v>0</v>
      </c>
    </row>
    <row r="1801" spans="1:17" x14ac:dyDescent="0.25">
      <c r="A1801">
        <v>84</v>
      </c>
      <c r="B1801" t="s">
        <v>435</v>
      </c>
      <c r="C1801" t="s">
        <v>64</v>
      </c>
      <c r="D1801" t="s">
        <v>65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179.19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f t="shared" si="29"/>
        <v>179.19</v>
      </c>
    </row>
    <row r="1802" spans="1:17" x14ac:dyDescent="0.25">
      <c r="A1802">
        <v>84</v>
      </c>
      <c r="B1802" t="s">
        <v>435</v>
      </c>
      <c r="C1802" t="s">
        <v>21</v>
      </c>
      <c r="D1802" t="s">
        <v>214</v>
      </c>
      <c r="E1802">
        <v>0</v>
      </c>
      <c r="F1802">
        <v>0</v>
      </c>
      <c r="G1802">
        <v>0</v>
      </c>
      <c r="H1802">
        <v>128.79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f t="shared" si="29"/>
        <v>128.79</v>
      </c>
    </row>
    <row r="1803" spans="1:17" x14ac:dyDescent="0.25">
      <c r="A1803">
        <v>84</v>
      </c>
      <c r="B1803" t="s">
        <v>435</v>
      </c>
      <c r="C1803" t="s">
        <v>21</v>
      </c>
      <c r="D1803" t="s">
        <v>54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52.19</v>
      </c>
      <c r="Q1803">
        <f t="shared" si="29"/>
        <v>52.19</v>
      </c>
    </row>
    <row r="1804" spans="1:17" x14ac:dyDescent="0.25">
      <c r="A1804">
        <v>84</v>
      </c>
      <c r="B1804" t="s">
        <v>435</v>
      </c>
      <c r="C1804" t="s">
        <v>14</v>
      </c>
      <c r="D1804" t="s">
        <v>741</v>
      </c>
      <c r="E1804">
        <v>0</v>
      </c>
      <c r="F1804">
        <v>61.89</v>
      </c>
      <c r="G1804">
        <v>0</v>
      </c>
      <c r="H1804">
        <v>0</v>
      </c>
      <c r="I1804">
        <v>0</v>
      </c>
      <c r="J1804">
        <v>58.41</v>
      </c>
      <c r="K1804">
        <v>0</v>
      </c>
      <c r="L1804">
        <v>0</v>
      </c>
      <c r="M1804">
        <v>68.069999999999993</v>
      </c>
      <c r="N1804">
        <v>0</v>
      </c>
      <c r="O1804">
        <v>0</v>
      </c>
      <c r="P1804">
        <v>49.29</v>
      </c>
      <c r="Q1804">
        <f t="shared" si="29"/>
        <v>237.66</v>
      </c>
    </row>
    <row r="1805" spans="1:17" x14ac:dyDescent="0.25">
      <c r="A1805">
        <v>84</v>
      </c>
      <c r="B1805" t="s">
        <v>436</v>
      </c>
      <c r="C1805" t="s">
        <v>17</v>
      </c>
      <c r="D1805" t="s">
        <v>706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f t="shared" si="29"/>
        <v>0</v>
      </c>
    </row>
    <row r="1806" spans="1:17" x14ac:dyDescent="0.25">
      <c r="A1806">
        <v>84</v>
      </c>
      <c r="B1806" t="s">
        <v>436</v>
      </c>
      <c r="C1806" t="s">
        <v>27</v>
      </c>
      <c r="D1806" t="s">
        <v>44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f t="shared" si="29"/>
        <v>0</v>
      </c>
    </row>
    <row r="1807" spans="1:17" x14ac:dyDescent="0.25">
      <c r="A1807">
        <v>84</v>
      </c>
      <c r="B1807" t="s">
        <v>436</v>
      </c>
      <c r="C1807" t="s">
        <v>27</v>
      </c>
      <c r="D1807" t="s">
        <v>706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f t="shared" si="29"/>
        <v>0</v>
      </c>
    </row>
    <row r="1808" spans="1:17" x14ac:dyDescent="0.25">
      <c r="A1808">
        <v>84</v>
      </c>
      <c r="B1808" t="s">
        <v>436</v>
      </c>
      <c r="C1808" t="s">
        <v>21</v>
      </c>
      <c r="D1808" t="s">
        <v>379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f t="shared" si="29"/>
        <v>0</v>
      </c>
    </row>
    <row r="1809" spans="1:17" x14ac:dyDescent="0.25">
      <c r="A1809">
        <v>84</v>
      </c>
      <c r="B1809" t="s">
        <v>436</v>
      </c>
      <c r="C1809" t="s">
        <v>21</v>
      </c>
      <c r="D1809" t="s">
        <v>381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f t="shared" si="29"/>
        <v>0</v>
      </c>
    </row>
    <row r="1810" spans="1:17" x14ac:dyDescent="0.25">
      <c r="A1810">
        <v>84</v>
      </c>
      <c r="B1810" t="s">
        <v>436</v>
      </c>
      <c r="C1810" t="s">
        <v>21</v>
      </c>
      <c r="D1810" t="s">
        <v>382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f t="shared" si="29"/>
        <v>0</v>
      </c>
    </row>
    <row r="1811" spans="1:17" x14ac:dyDescent="0.25">
      <c r="A1811">
        <v>84</v>
      </c>
      <c r="B1811" t="s">
        <v>436</v>
      </c>
      <c r="C1811" t="s">
        <v>21</v>
      </c>
      <c r="D1811" t="s">
        <v>383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f t="shared" si="29"/>
        <v>0</v>
      </c>
    </row>
    <row r="1812" spans="1:17" x14ac:dyDescent="0.25">
      <c r="A1812">
        <v>84</v>
      </c>
      <c r="B1812" t="s">
        <v>436</v>
      </c>
      <c r="C1812" t="s">
        <v>21</v>
      </c>
      <c r="D1812" t="s">
        <v>424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f t="shared" si="29"/>
        <v>0</v>
      </c>
    </row>
    <row r="1813" spans="1:17" x14ac:dyDescent="0.25">
      <c r="A1813">
        <v>84</v>
      </c>
      <c r="B1813" t="s">
        <v>436</v>
      </c>
      <c r="C1813" t="s">
        <v>14</v>
      </c>
      <c r="D1813" t="s">
        <v>748</v>
      </c>
      <c r="E1813">
        <v>0</v>
      </c>
      <c r="F1813">
        <v>69.84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f t="shared" si="29"/>
        <v>69.84</v>
      </c>
    </row>
    <row r="1814" spans="1:17" x14ac:dyDescent="0.25">
      <c r="A1814">
        <v>84</v>
      </c>
      <c r="B1814" t="s">
        <v>437</v>
      </c>
      <c r="C1814" t="s">
        <v>17</v>
      </c>
      <c r="D1814" t="s">
        <v>706</v>
      </c>
      <c r="E1814">
        <v>0</v>
      </c>
      <c r="F1814">
        <v>0</v>
      </c>
      <c r="G1814">
        <v>75.5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f t="shared" si="29"/>
        <v>75.5</v>
      </c>
    </row>
    <row r="1815" spans="1:17" x14ac:dyDescent="0.25">
      <c r="A1815">
        <v>84</v>
      </c>
      <c r="B1815" t="s">
        <v>437</v>
      </c>
      <c r="C1815" t="s">
        <v>27</v>
      </c>
      <c r="D1815" t="s">
        <v>50</v>
      </c>
      <c r="E1815">
        <v>69.94</v>
      </c>
      <c r="F1815">
        <v>0</v>
      </c>
      <c r="G1815">
        <v>0</v>
      </c>
      <c r="H1815">
        <v>55.58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f t="shared" si="29"/>
        <v>125.52</v>
      </c>
    </row>
    <row r="1816" spans="1:17" x14ac:dyDescent="0.25">
      <c r="A1816">
        <v>84</v>
      </c>
      <c r="B1816" t="s">
        <v>437</v>
      </c>
      <c r="C1816" t="s">
        <v>27</v>
      </c>
      <c r="D1816" t="s">
        <v>43</v>
      </c>
      <c r="E1816">
        <v>0</v>
      </c>
      <c r="F1816">
        <v>67.06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f t="shared" si="29"/>
        <v>67.06</v>
      </c>
    </row>
    <row r="1817" spans="1:17" x14ac:dyDescent="0.25">
      <c r="A1817">
        <v>84</v>
      </c>
      <c r="B1817" t="s">
        <v>437</v>
      </c>
      <c r="C1817" t="s">
        <v>27</v>
      </c>
      <c r="D1817" t="s">
        <v>52</v>
      </c>
      <c r="E1817">
        <v>0</v>
      </c>
      <c r="F1817">
        <v>67.06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f t="shared" si="29"/>
        <v>67.06</v>
      </c>
    </row>
    <row r="1818" spans="1:17" x14ac:dyDescent="0.25">
      <c r="A1818">
        <v>84</v>
      </c>
      <c r="B1818" t="s">
        <v>437</v>
      </c>
      <c r="C1818" t="s">
        <v>27</v>
      </c>
      <c r="D1818" t="s">
        <v>44</v>
      </c>
      <c r="E1818">
        <v>0</v>
      </c>
      <c r="F1818">
        <v>67.06</v>
      </c>
      <c r="G1818">
        <v>129.44999999999999</v>
      </c>
      <c r="H1818">
        <v>0</v>
      </c>
      <c r="I1818">
        <v>0</v>
      </c>
      <c r="J1818">
        <v>94.91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f t="shared" si="29"/>
        <v>291.41999999999996</v>
      </c>
    </row>
    <row r="1819" spans="1:17" x14ac:dyDescent="0.25">
      <c r="A1819">
        <v>84</v>
      </c>
      <c r="B1819" t="s">
        <v>437</v>
      </c>
      <c r="C1819" t="s">
        <v>27</v>
      </c>
      <c r="D1819" t="s">
        <v>165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59.7</v>
      </c>
      <c r="Q1819">
        <f t="shared" si="29"/>
        <v>59.7</v>
      </c>
    </row>
    <row r="1820" spans="1:17" x14ac:dyDescent="0.25">
      <c r="A1820">
        <v>84</v>
      </c>
      <c r="B1820" t="s">
        <v>437</v>
      </c>
      <c r="C1820" t="s">
        <v>64</v>
      </c>
      <c r="D1820" t="s">
        <v>898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808.44</v>
      </c>
      <c r="O1820">
        <v>0</v>
      </c>
      <c r="P1820">
        <v>0</v>
      </c>
      <c r="Q1820">
        <f t="shared" si="29"/>
        <v>808.44</v>
      </c>
    </row>
    <row r="1821" spans="1:17" x14ac:dyDescent="0.25">
      <c r="A1821">
        <v>84</v>
      </c>
      <c r="B1821" t="s">
        <v>437</v>
      </c>
      <c r="C1821" t="s">
        <v>64</v>
      </c>
      <c r="D1821" t="s">
        <v>155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91.62</v>
      </c>
      <c r="K1821">
        <v>0</v>
      </c>
      <c r="L1821">
        <v>0</v>
      </c>
      <c r="M1821">
        <v>266.95999999999998</v>
      </c>
      <c r="N1821">
        <v>0</v>
      </c>
      <c r="O1821">
        <v>0</v>
      </c>
      <c r="P1821">
        <v>77.319999999999993</v>
      </c>
      <c r="Q1821">
        <f t="shared" si="29"/>
        <v>435.9</v>
      </c>
    </row>
    <row r="1822" spans="1:17" x14ac:dyDescent="0.25">
      <c r="A1822">
        <v>84</v>
      </c>
      <c r="B1822" t="s">
        <v>437</v>
      </c>
      <c r="C1822" t="s">
        <v>64</v>
      </c>
      <c r="D1822" t="s">
        <v>65</v>
      </c>
      <c r="E1822">
        <v>0</v>
      </c>
      <c r="F1822">
        <v>0</v>
      </c>
      <c r="G1822">
        <v>750.44</v>
      </c>
      <c r="H1822">
        <v>0</v>
      </c>
      <c r="I1822">
        <v>0</v>
      </c>
      <c r="J1822">
        <v>550.17999999999995</v>
      </c>
      <c r="K1822">
        <v>0</v>
      </c>
      <c r="L1822">
        <v>0</v>
      </c>
      <c r="M1822">
        <v>641.57000000000005</v>
      </c>
      <c r="N1822">
        <v>0</v>
      </c>
      <c r="O1822">
        <v>4102.2299999999996</v>
      </c>
      <c r="P1822">
        <v>0</v>
      </c>
      <c r="Q1822">
        <f t="shared" si="29"/>
        <v>6044.42</v>
      </c>
    </row>
    <row r="1823" spans="1:17" x14ac:dyDescent="0.25">
      <c r="A1823">
        <v>84</v>
      </c>
      <c r="B1823" t="s">
        <v>437</v>
      </c>
      <c r="C1823" t="s">
        <v>64</v>
      </c>
      <c r="D1823" t="s">
        <v>902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633.24</v>
      </c>
      <c r="K1823">
        <v>0</v>
      </c>
      <c r="L1823">
        <v>1117.32</v>
      </c>
      <c r="M1823">
        <v>0</v>
      </c>
      <c r="N1823">
        <v>0</v>
      </c>
      <c r="O1823">
        <v>0</v>
      </c>
      <c r="P1823">
        <v>0</v>
      </c>
      <c r="Q1823">
        <f t="shared" si="29"/>
        <v>1750.56</v>
      </c>
    </row>
    <row r="1824" spans="1:17" x14ac:dyDescent="0.25">
      <c r="A1824">
        <v>84</v>
      </c>
      <c r="B1824" t="s">
        <v>437</v>
      </c>
      <c r="C1824" t="s">
        <v>21</v>
      </c>
      <c r="D1824" t="s">
        <v>426</v>
      </c>
      <c r="E1824">
        <v>0</v>
      </c>
      <c r="F1824">
        <v>0</v>
      </c>
      <c r="G1824">
        <v>633.99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f t="shared" si="29"/>
        <v>633.99</v>
      </c>
    </row>
    <row r="1825" spans="1:17" x14ac:dyDescent="0.25">
      <c r="A1825">
        <v>84</v>
      </c>
      <c r="B1825" t="s">
        <v>437</v>
      </c>
      <c r="C1825" t="s">
        <v>21</v>
      </c>
      <c r="D1825" t="s">
        <v>155</v>
      </c>
      <c r="E1825">
        <v>209.83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f t="shared" si="29"/>
        <v>209.83</v>
      </c>
    </row>
    <row r="1826" spans="1:17" x14ac:dyDescent="0.25">
      <c r="A1826">
        <v>84</v>
      </c>
      <c r="B1826" t="s">
        <v>437</v>
      </c>
      <c r="C1826" t="s">
        <v>21</v>
      </c>
      <c r="D1826" t="s">
        <v>70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50.05</v>
      </c>
      <c r="Q1826">
        <f t="shared" si="29"/>
        <v>50.05</v>
      </c>
    </row>
    <row r="1827" spans="1:17" x14ac:dyDescent="0.25">
      <c r="A1827">
        <v>84</v>
      </c>
      <c r="B1827" t="s">
        <v>437</v>
      </c>
      <c r="C1827" t="s">
        <v>21</v>
      </c>
      <c r="D1827" t="s">
        <v>379</v>
      </c>
      <c r="E1827">
        <v>0</v>
      </c>
      <c r="F1827">
        <v>170.05</v>
      </c>
      <c r="G1827">
        <v>218.87</v>
      </c>
      <c r="H1827">
        <v>501.27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f t="shared" si="29"/>
        <v>890.19</v>
      </c>
    </row>
    <row r="1828" spans="1:17" x14ac:dyDescent="0.25">
      <c r="A1828">
        <v>84</v>
      </c>
      <c r="B1828" t="s">
        <v>437</v>
      </c>
      <c r="C1828" t="s">
        <v>21</v>
      </c>
      <c r="D1828" t="s">
        <v>380</v>
      </c>
      <c r="E1828">
        <v>0</v>
      </c>
      <c r="F1828">
        <v>170.05</v>
      </c>
      <c r="G1828">
        <v>474.23</v>
      </c>
      <c r="H1828">
        <v>751.91</v>
      </c>
      <c r="I1828">
        <v>0</v>
      </c>
      <c r="J1828">
        <v>213.95</v>
      </c>
      <c r="K1828">
        <v>0</v>
      </c>
      <c r="L1828">
        <v>0</v>
      </c>
      <c r="M1828">
        <v>249.37</v>
      </c>
      <c r="N1828">
        <v>213.4</v>
      </c>
      <c r="O1828">
        <v>0</v>
      </c>
      <c r="P1828">
        <v>902.88</v>
      </c>
      <c r="Q1828">
        <f t="shared" si="29"/>
        <v>2975.7900000000004</v>
      </c>
    </row>
    <row r="1829" spans="1:17" x14ac:dyDescent="0.25">
      <c r="A1829">
        <v>84</v>
      </c>
      <c r="B1829" t="s">
        <v>437</v>
      </c>
      <c r="C1829" t="s">
        <v>21</v>
      </c>
      <c r="D1829" t="s">
        <v>381</v>
      </c>
      <c r="E1829">
        <v>0</v>
      </c>
      <c r="F1829">
        <v>170.05</v>
      </c>
      <c r="G1829">
        <v>1094.3699999999999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485.65</v>
      </c>
      <c r="P1829">
        <v>0</v>
      </c>
      <c r="Q1829">
        <f t="shared" si="29"/>
        <v>1750.0699999999997</v>
      </c>
    </row>
    <row r="1830" spans="1:17" x14ac:dyDescent="0.25">
      <c r="A1830">
        <v>84</v>
      </c>
      <c r="B1830" t="s">
        <v>437</v>
      </c>
      <c r="C1830" t="s">
        <v>21</v>
      </c>
      <c r="D1830" t="s">
        <v>382</v>
      </c>
      <c r="E1830">
        <v>0</v>
      </c>
      <c r="F1830">
        <v>170.05</v>
      </c>
      <c r="G1830">
        <v>0</v>
      </c>
      <c r="H1830">
        <v>0</v>
      </c>
      <c r="I1830">
        <v>0</v>
      </c>
      <c r="J1830">
        <v>133.72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f t="shared" si="29"/>
        <v>303.77</v>
      </c>
    </row>
    <row r="1831" spans="1:17" x14ac:dyDescent="0.25">
      <c r="A1831">
        <v>84</v>
      </c>
      <c r="B1831" t="s">
        <v>437</v>
      </c>
      <c r="C1831" t="s">
        <v>21</v>
      </c>
      <c r="D1831" t="s">
        <v>383</v>
      </c>
      <c r="E1831">
        <v>0</v>
      </c>
      <c r="F1831">
        <v>170.05</v>
      </c>
      <c r="G1831">
        <v>0</v>
      </c>
      <c r="H1831">
        <v>250.64</v>
      </c>
      <c r="I1831">
        <v>0</v>
      </c>
      <c r="J1831">
        <v>160.47</v>
      </c>
      <c r="K1831">
        <v>0</v>
      </c>
      <c r="L1831">
        <v>0</v>
      </c>
      <c r="M1831">
        <v>124.69</v>
      </c>
      <c r="N1831">
        <v>0</v>
      </c>
      <c r="O1831">
        <v>194.26</v>
      </c>
      <c r="P1831">
        <v>0</v>
      </c>
      <c r="Q1831">
        <f t="shared" si="29"/>
        <v>900.1099999999999</v>
      </c>
    </row>
    <row r="1832" spans="1:17" x14ac:dyDescent="0.25">
      <c r="A1832">
        <v>84</v>
      </c>
      <c r="B1832" t="s">
        <v>437</v>
      </c>
      <c r="C1832" t="s">
        <v>21</v>
      </c>
      <c r="D1832" t="s">
        <v>424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53.44</v>
      </c>
      <c r="Q1832">
        <f t="shared" si="29"/>
        <v>53.44</v>
      </c>
    </row>
    <row r="1833" spans="1:17" x14ac:dyDescent="0.25">
      <c r="A1833">
        <v>84</v>
      </c>
      <c r="B1833" t="s">
        <v>437</v>
      </c>
      <c r="C1833" t="s">
        <v>21</v>
      </c>
      <c r="D1833" t="s">
        <v>93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55.61</v>
      </c>
      <c r="Q1833">
        <f t="shared" si="29"/>
        <v>55.61</v>
      </c>
    </row>
    <row r="1834" spans="1:17" x14ac:dyDescent="0.25">
      <c r="A1834">
        <v>84</v>
      </c>
      <c r="B1834" t="s">
        <v>437</v>
      </c>
      <c r="C1834" t="s">
        <v>21</v>
      </c>
      <c r="D1834" t="s">
        <v>118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53.41</v>
      </c>
      <c r="Q1834">
        <f t="shared" si="29"/>
        <v>53.41</v>
      </c>
    </row>
    <row r="1835" spans="1:17" x14ac:dyDescent="0.25">
      <c r="A1835">
        <v>84</v>
      </c>
      <c r="B1835" t="s">
        <v>437</v>
      </c>
      <c r="C1835" t="s">
        <v>21</v>
      </c>
      <c r="D1835" t="s">
        <v>708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182.09</v>
      </c>
      <c r="L1835">
        <v>0</v>
      </c>
      <c r="M1835">
        <v>0</v>
      </c>
      <c r="N1835">
        <v>70.12</v>
      </c>
      <c r="O1835">
        <v>143.62</v>
      </c>
      <c r="P1835">
        <v>50.05</v>
      </c>
      <c r="Q1835">
        <f t="shared" si="29"/>
        <v>445.88000000000005</v>
      </c>
    </row>
    <row r="1836" spans="1:17" x14ac:dyDescent="0.25">
      <c r="A1836">
        <v>84</v>
      </c>
      <c r="B1836" t="s">
        <v>437</v>
      </c>
      <c r="C1836" t="s">
        <v>21</v>
      </c>
      <c r="D1836" t="s">
        <v>740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35.06</v>
      </c>
      <c r="O1836">
        <v>0</v>
      </c>
      <c r="P1836">
        <v>0</v>
      </c>
      <c r="Q1836">
        <f t="shared" si="29"/>
        <v>35.06</v>
      </c>
    </row>
    <row r="1837" spans="1:17" x14ac:dyDescent="0.25">
      <c r="A1837">
        <v>84</v>
      </c>
      <c r="B1837" t="s">
        <v>437</v>
      </c>
      <c r="C1837" t="s">
        <v>14</v>
      </c>
      <c r="D1837" t="s">
        <v>72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112.3</v>
      </c>
      <c r="L1837">
        <v>35.86</v>
      </c>
      <c r="M1837">
        <v>56.85</v>
      </c>
      <c r="N1837">
        <v>0</v>
      </c>
      <c r="O1837">
        <v>44.28</v>
      </c>
      <c r="P1837">
        <v>82.33</v>
      </c>
      <c r="Q1837">
        <f t="shared" si="29"/>
        <v>331.62</v>
      </c>
    </row>
    <row r="1838" spans="1:17" x14ac:dyDescent="0.25">
      <c r="A1838">
        <v>84</v>
      </c>
      <c r="B1838" t="s">
        <v>437</v>
      </c>
      <c r="C1838" t="s">
        <v>14</v>
      </c>
      <c r="D1838" t="s">
        <v>782</v>
      </c>
      <c r="E1838">
        <v>0</v>
      </c>
      <c r="F1838">
        <v>53.04</v>
      </c>
      <c r="G1838">
        <v>0</v>
      </c>
      <c r="H1838">
        <v>0</v>
      </c>
      <c r="I1838">
        <v>142.13999999999999</v>
      </c>
      <c r="J1838">
        <v>0</v>
      </c>
      <c r="K1838">
        <v>0</v>
      </c>
      <c r="L1838">
        <v>0</v>
      </c>
      <c r="M1838">
        <v>0</v>
      </c>
      <c r="N1838">
        <v>22.19</v>
      </c>
      <c r="O1838">
        <v>0</v>
      </c>
      <c r="P1838">
        <v>0</v>
      </c>
      <c r="Q1838">
        <f t="shared" si="29"/>
        <v>217.36999999999998</v>
      </c>
    </row>
    <row r="1839" spans="1:17" x14ac:dyDescent="0.25">
      <c r="A1839">
        <v>84</v>
      </c>
      <c r="B1839" t="s">
        <v>437</v>
      </c>
      <c r="C1839" t="s">
        <v>14</v>
      </c>
      <c r="D1839" t="s">
        <v>741</v>
      </c>
      <c r="E1839">
        <v>0</v>
      </c>
      <c r="F1839">
        <v>0</v>
      </c>
      <c r="G1839">
        <v>0</v>
      </c>
      <c r="H1839">
        <v>63.01</v>
      </c>
      <c r="I1839">
        <v>0</v>
      </c>
      <c r="J1839">
        <v>0</v>
      </c>
      <c r="K1839">
        <v>77.400000000000006</v>
      </c>
      <c r="L1839">
        <v>0</v>
      </c>
      <c r="M1839">
        <v>0</v>
      </c>
      <c r="N1839">
        <v>29.8</v>
      </c>
      <c r="O1839">
        <v>0</v>
      </c>
      <c r="P1839">
        <v>56.74</v>
      </c>
      <c r="Q1839">
        <f t="shared" si="29"/>
        <v>226.95000000000002</v>
      </c>
    </row>
    <row r="1840" spans="1:17" x14ac:dyDescent="0.25">
      <c r="A1840">
        <v>84</v>
      </c>
      <c r="B1840" t="s">
        <v>437</v>
      </c>
      <c r="C1840" t="s">
        <v>14</v>
      </c>
      <c r="D1840" t="s">
        <v>904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73.16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f t="shared" si="29"/>
        <v>73.16</v>
      </c>
    </row>
    <row r="1841" spans="1:17" x14ac:dyDescent="0.25">
      <c r="A1841">
        <v>84</v>
      </c>
      <c r="B1841" t="s">
        <v>437</v>
      </c>
      <c r="C1841" t="s">
        <v>14</v>
      </c>
      <c r="D1841" t="s">
        <v>742</v>
      </c>
      <c r="E1841">
        <v>0</v>
      </c>
      <c r="F1841">
        <v>0</v>
      </c>
      <c r="G1841">
        <v>0</v>
      </c>
      <c r="H1841">
        <v>0</v>
      </c>
      <c r="I1841">
        <v>179.7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f t="shared" si="29"/>
        <v>179.7</v>
      </c>
    </row>
    <row r="1842" spans="1:17" x14ac:dyDescent="0.25">
      <c r="A1842">
        <v>84</v>
      </c>
      <c r="B1842" t="s">
        <v>437</v>
      </c>
      <c r="C1842" t="s">
        <v>14</v>
      </c>
      <c r="D1842" t="s">
        <v>890</v>
      </c>
      <c r="E1842">
        <v>0</v>
      </c>
      <c r="F1842">
        <v>0</v>
      </c>
      <c r="G1842">
        <v>33.26</v>
      </c>
      <c r="H1842">
        <v>0</v>
      </c>
      <c r="I1842">
        <v>0</v>
      </c>
      <c r="J1842">
        <v>0</v>
      </c>
      <c r="K1842">
        <v>56.15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f t="shared" si="29"/>
        <v>89.41</v>
      </c>
    </row>
    <row r="1843" spans="1:17" x14ac:dyDescent="0.25">
      <c r="A1843">
        <v>84</v>
      </c>
      <c r="B1843" t="s">
        <v>437</v>
      </c>
      <c r="C1843" t="s">
        <v>14</v>
      </c>
      <c r="D1843" t="s">
        <v>104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41.16</v>
      </c>
      <c r="Q1843">
        <f t="shared" si="29"/>
        <v>41.16</v>
      </c>
    </row>
    <row r="1844" spans="1:17" x14ac:dyDescent="0.25">
      <c r="A1844">
        <v>84</v>
      </c>
      <c r="B1844" t="s">
        <v>437</v>
      </c>
      <c r="C1844" t="s">
        <v>14</v>
      </c>
      <c r="D1844" t="s">
        <v>135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114.89</v>
      </c>
      <c r="P1844">
        <v>0</v>
      </c>
      <c r="Q1844">
        <f t="shared" si="29"/>
        <v>114.89</v>
      </c>
    </row>
    <row r="1845" spans="1:17" x14ac:dyDescent="0.25">
      <c r="A1845">
        <v>84</v>
      </c>
      <c r="B1845" t="s">
        <v>437</v>
      </c>
      <c r="C1845" t="s">
        <v>14</v>
      </c>
      <c r="D1845" t="s">
        <v>748</v>
      </c>
      <c r="E1845">
        <v>0</v>
      </c>
      <c r="F1845">
        <v>0</v>
      </c>
      <c r="G1845">
        <v>35.96</v>
      </c>
      <c r="H1845">
        <v>0</v>
      </c>
      <c r="I1845">
        <v>0</v>
      </c>
      <c r="J1845">
        <v>31.64</v>
      </c>
      <c r="K1845">
        <v>72.849999999999994</v>
      </c>
      <c r="L1845">
        <v>0</v>
      </c>
      <c r="M1845">
        <v>0</v>
      </c>
      <c r="N1845">
        <v>28.05</v>
      </c>
      <c r="O1845">
        <v>0</v>
      </c>
      <c r="P1845">
        <v>0</v>
      </c>
      <c r="Q1845">
        <f t="shared" si="29"/>
        <v>168.5</v>
      </c>
    </row>
    <row r="1846" spans="1:17" x14ac:dyDescent="0.25">
      <c r="A1846">
        <v>84</v>
      </c>
      <c r="B1846" t="s">
        <v>437</v>
      </c>
      <c r="C1846" t="s">
        <v>14</v>
      </c>
      <c r="D1846" t="s">
        <v>59</v>
      </c>
      <c r="E1846">
        <v>0</v>
      </c>
      <c r="F1846">
        <v>0</v>
      </c>
      <c r="G1846">
        <v>35.96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f t="shared" si="29"/>
        <v>35.96</v>
      </c>
    </row>
    <row r="1847" spans="1:17" x14ac:dyDescent="0.25">
      <c r="A1847">
        <v>84</v>
      </c>
      <c r="B1847" t="s">
        <v>437</v>
      </c>
      <c r="C1847" t="s">
        <v>14</v>
      </c>
      <c r="D1847" t="s">
        <v>428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186.7</v>
      </c>
      <c r="P1847">
        <v>133.5</v>
      </c>
      <c r="Q1847">
        <f t="shared" si="29"/>
        <v>320.2</v>
      </c>
    </row>
    <row r="1848" spans="1:17" x14ac:dyDescent="0.25">
      <c r="A1848">
        <v>84</v>
      </c>
      <c r="B1848" t="s">
        <v>437</v>
      </c>
      <c r="C1848" t="s">
        <v>14</v>
      </c>
      <c r="D1848" t="s">
        <v>718</v>
      </c>
      <c r="E1848">
        <v>0</v>
      </c>
      <c r="F1848">
        <v>0</v>
      </c>
      <c r="G1848">
        <v>43.16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f t="shared" si="29"/>
        <v>43.16</v>
      </c>
    </row>
    <row r="1849" spans="1:17" x14ac:dyDescent="0.25">
      <c r="A1849">
        <v>84</v>
      </c>
      <c r="B1849" t="s">
        <v>905</v>
      </c>
      <c r="C1849" t="s">
        <v>17</v>
      </c>
      <c r="D1849" t="s">
        <v>706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f t="shared" si="29"/>
        <v>0</v>
      </c>
    </row>
    <row r="1850" spans="1:17" x14ac:dyDescent="0.25">
      <c r="A1850">
        <v>84</v>
      </c>
      <c r="B1850" t="s">
        <v>438</v>
      </c>
      <c r="C1850" t="s">
        <v>27</v>
      </c>
      <c r="D1850" t="s">
        <v>439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f t="shared" si="29"/>
        <v>0</v>
      </c>
    </row>
    <row r="1851" spans="1:17" x14ac:dyDescent="0.25">
      <c r="A1851">
        <v>84</v>
      </c>
      <c r="B1851" t="s">
        <v>440</v>
      </c>
      <c r="C1851" t="s">
        <v>27</v>
      </c>
      <c r="D1851" t="s">
        <v>849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239.64</v>
      </c>
      <c r="P1851">
        <v>0</v>
      </c>
      <c r="Q1851">
        <f t="shared" si="29"/>
        <v>239.64</v>
      </c>
    </row>
    <row r="1852" spans="1:17" x14ac:dyDescent="0.25">
      <c r="A1852">
        <v>84</v>
      </c>
      <c r="B1852" t="s">
        <v>440</v>
      </c>
      <c r="C1852" t="s">
        <v>64</v>
      </c>
      <c r="D1852" t="s">
        <v>65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250.75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f t="shared" si="29"/>
        <v>250.75</v>
      </c>
    </row>
    <row r="1853" spans="1:17" x14ac:dyDescent="0.25">
      <c r="A1853">
        <v>84</v>
      </c>
      <c r="B1853" t="s">
        <v>440</v>
      </c>
      <c r="C1853" t="s">
        <v>21</v>
      </c>
      <c r="D1853" t="s">
        <v>71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117</v>
      </c>
      <c r="O1853">
        <v>0</v>
      </c>
      <c r="P1853">
        <v>0</v>
      </c>
      <c r="Q1853">
        <f t="shared" si="29"/>
        <v>117</v>
      </c>
    </row>
    <row r="1854" spans="1:17" x14ac:dyDescent="0.25">
      <c r="A1854">
        <v>84</v>
      </c>
      <c r="B1854" t="s">
        <v>440</v>
      </c>
      <c r="C1854" t="s">
        <v>14</v>
      </c>
      <c r="D1854" t="s">
        <v>741</v>
      </c>
      <c r="E1854">
        <v>198.52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189.35</v>
      </c>
      <c r="Q1854">
        <f t="shared" si="29"/>
        <v>387.87</v>
      </c>
    </row>
    <row r="1855" spans="1:17" x14ac:dyDescent="0.25">
      <c r="A1855">
        <v>84</v>
      </c>
      <c r="B1855" t="s">
        <v>441</v>
      </c>
      <c r="C1855" t="s">
        <v>14</v>
      </c>
      <c r="D1855" t="s">
        <v>735</v>
      </c>
      <c r="E1855">
        <v>0</v>
      </c>
      <c r="F1855">
        <v>127.5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f t="shared" si="29"/>
        <v>127.5</v>
      </c>
    </row>
    <row r="1856" spans="1:17" x14ac:dyDescent="0.25">
      <c r="A1856">
        <v>84</v>
      </c>
      <c r="B1856" t="s">
        <v>442</v>
      </c>
      <c r="C1856" t="s">
        <v>14</v>
      </c>
      <c r="D1856" t="s">
        <v>725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88.04</v>
      </c>
      <c r="N1856">
        <v>0</v>
      </c>
      <c r="O1856">
        <v>0</v>
      </c>
      <c r="P1856">
        <v>0</v>
      </c>
      <c r="Q1856">
        <f t="shared" si="29"/>
        <v>88.04</v>
      </c>
    </row>
    <row r="1857" spans="1:17" x14ac:dyDescent="0.25">
      <c r="A1857">
        <v>84</v>
      </c>
      <c r="B1857" t="s">
        <v>442</v>
      </c>
      <c r="C1857" t="s">
        <v>14</v>
      </c>
      <c r="D1857" t="s">
        <v>741</v>
      </c>
      <c r="E1857">
        <v>63.07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60.21</v>
      </c>
      <c r="Q1857">
        <f t="shared" si="29"/>
        <v>123.28</v>
      </c>
    </row>
    <row r="1858" spans="1:17" x14ac:dyDescent="0.25">
      <c r="A1858">
        <v>84</v>
      </c>
      <c r="B1858" t="s">
        <v>443</v>
      </c>
      <c r="C1858" t="s">
        <v>14</v>
      </c>
      <c r="D1858" t="s">
        <v>741</v>
      </c>
      <c r="E1858">
        <v>0</v>
      </c>
      <c r="F1858">
        <v>0</v>
      </c>
      <c r="G1858">
        <v>51</v>
      </c>
      <c r="H1858">
        <v>0</v>
      </c>
      <c r="I1858">
        <v>0</v>
      </c>
      <c r="J1858">
        <v>37.39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f t="shared" si="29"/>
        <v>88.39</v>
      </c>
    </row>
    <row r="1859" spans="1:17" x14ac:dyDescent="0.25">
      <c r="A1859">
        <v>84</v>
      </c>
      <c r="B1859" t="s">
        <v>443</v>
      </c>
      <c r="C1859" t="s">
        <v>14</v>
      </c>
      <c r="D1859" t="s">
        <v>60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66.83</v>
      </c>
      <c r="Q1859">
        <f t="shared" ref="Q1859:Q1922" si="30">SUM(E1859:P1859)</f>
        <v>66.83</v>
      </c>
    </row>
    <row r="1860" spans="1:17" x14ac:dyDescent="0.25">
      <c r="A1860">
        <v>84</v>
      </c>
      <c r="B1860" t="s">
        <v>444</v>
      </c>
      <c r="C1860" t="s">
        <v>14</v>
      </c>
      <c r="D1860" t="s">
        <v>735</v>
      </c>
      <c r="E1860">
        <v>56.06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f t="shared" si="30"/>
        <v>56.06</v>
      </c>
    </row>
    <row r="1861" spans="1:17" x14ac:dyDescent="0.25">
      <c r="A1861">
        <v>84</v>
      </c>
      <c r="B1861" t="s">
        <v>445</v>
      </c>
      <c r="C1861" t="s">
        <v>27</v>
      </c>
      <c r="D1861" t="s">
        <v>849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202.33</v>
      </c>
      <c r="P1861">
        <v>0</v>
      </c>
      <c r="Q1861">
        <f t="shared" si="30"/>
        <v>202.33</v>
      </c>
    </row>
    <row r="1862" spans="1:17" x14ac:dyDescent="0.25">
      <c r="A1862">
        <v>84</v>
      </c>
      <c r="B1862" t="s">
        <v>445</v>
      </c>
      <c r="C1862" t="s">
        <v>64</v>
      </c>
      <c r="D1862" t="s">
        <v>65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105.85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f t="shared" si="30"/>
        <v>105.85</v>
      </c>
    </row>
    <row r="1863" spans="1:17" x14ac:dyDescent="0.25">
      <c r="A1863">
        <v>84</v>
      </c>
      <c r="B1863" t="s">
        <v>445</v>
      </c>
      <c r="C1863" t="s">
        <v>21</v>
      </c>
      <c r="D1863" t="s">
        <v>71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84.64</v>
      </c>
      <c r="Q1863">
        <f t="shared" si="30"/>
        <v>84.64</v>
      </c>
    </row>
    <row r="1864" spans="1:17" x14ac:dyDescent="0.25">
      <c r="A1864">
        <v>84</v>
      </c>
      <c r="B1864" t="s">
        <v>445</v>
      </c>
      <c r="C1864" t="s">
        <v>14</v>
      </c>
      <c r="D1864" t="s">
        <v>735</v>
      </c>
      <c r="E1864">
        <v>0</v>
      </c>
      <c r="F1864">
        <v>275.99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f t="shared" si="30"/>
        <v>275.99</v>
      </c>
    </row>
    <row r="1865" spans="1:17" x14ac:dyDescent="0.25">
      <c r="A1865">
        <v>84</v>
      </c>
      <c r="B1865" t="s">
        <v>445</v>
      </c>
      <c r="C1865" t="s">
        <v>14</v>
      </c>
      <c r="D1865" t="s">
        <v>73</v>
      </c>
      <c r="E1865">
        <v>0</v>
      </c>
      <c r="F1865">
        <v>92.52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f t="shared" si="30"/>
        <v>92.52</v>
      </c>
    </row>
    <row r="1866" spans="1:17" x14ac:dyDescent="0.25">
      <c r="A1866">
        <v>84</v>
      </c>
      <c r="B1866" t="s">
        <v>446</v>
      </c>
      <c r="C1866" t="s">
        <v>14</v>
      </c>
      <c r="D1866" t="s">
        <v>60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86.26</v>
      </c>
      <c r="L1866">
        <v>0</v>
      </c>
      <c r="M1866">
        <v>0</v>
      </c>
      <c r="N1866">
        <v>0</v>
      </c>
      <c r="O1866">
        <v>68.040000000000006</v>
      </c>
      <c r="P1866">
        <v>0</v>
      </c>
      <c r="Q1866">
        <f t="shared" si="30"/>
        <v>154.30000000000001</v>
      </c>
    </row>
    <row r="1867" spans="1:17" x14ac:dyDescent="0.25">
      <c r="A1867">
        <v>84</v>
      </c>
      <c r="B1867" t="s">
        <v>906</v>
      </c>
      <c r="C1867" t="s">
        <v>14</v>
      </c>
      <c r="D1867" t="s">
        <v>783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38.25</v>
      </c>
      <c r="K1867">
        <v>88.07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f t="shared" si="30"/>
        <v>126.32</v>
      </c>
    </row>
    <row r="1868" spans="1:17" x14ac:dyDescent="0.25">
      <c r="A1868">
        <v>84</v>
      </c>
      <c r="B1868" t="s">
        <v>906</v>
      </c>
      <c r="C1868" t="s">
        <v>14</v>
      </c>
      <c r="D1868" t="s">
        <v>60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88.07</v>
      </c>
      <c r="L1868">
        <v>0</v>
      </c>
      <c r="M1868">
        <v>0</v>
      </c>
      <c r="N1868">
        <v>33.909999999999997</v>
      </c>
      <c r="O1868">
        <v>138.93</v>
      </c>
      <c r="P1868">
        <v>64.569999999999993</v>
      </c>
      <c r="Q1868">
        <f t="shared" si="30"/>
        <v>325.47999999999996</v>
      </c>
    </row>
    <row r="1869" spans="1:17" x14ac:dyDescent="0.25">
      <c r="A1869">
        <v>84</v>
      </c>
      <c r="B1869" t="s">
        <v>907</v>
      </c>
      <c r="C1869" t="s">
        <v>14</v>
      </c>
      <c r="D1869" t="s">
        <v>741</v>
      </c>
      <c r="E1869">
        <v>64.61</v>
      </c>
      <c r="F1869">
        <v>0</v>
      </c>
      <c r="G1869">
        <v>0</v>
      </c>
      <c r="H1869">
        <v>0</v>
      </c>
      <c r="I1869">
        <v>205.2</v>
      </c>
      <c r="J1869">
        <v>72.260000000000005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182.96</v>
      </c>
      <c r="Q1869">
        <f t="shared" si="30"/>
        <v>525.03</v>
      </c>
    </row>
    <row r="1870" spans="1:17" x14ac:dyDescent="0.25">
      <c r="A1870">
        <v>84</v>
      </c>
      <c r="B1870" t="s">
        <v>907</v>
      </c>
      <c r="C1870" t="s">
        <v>14</v>
      </c>
      <c r="D1870" t="s">
        <v>60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69.459999999999994</v>
      </c>
      <c r="P1870">
        <v>0</v>
      </c>
      <c r="Q1870">
        <f t="shared" si="30"/>
        <v>69.459999999999994</v>
      </c>
    </row>
    <row r="1871" spans="1:17" x14ac:dyDescent="0.25">
      <c r="A1871">
        <v>84</v>
      </c>
      <c r="B1871" t="s">
        <v>447</v>
      </c>
      <c r="C1871" t="s">
        <v>14</v>
      </c>
      <c r="D1871" t="s">
        <v>72</v>
      </c>
      <c r="E1871">
        <v>235.01</v>
      </c>
      <c r="F1871">
        <v>0</v>
      </c>
      <c r="G1871">
        <v>127.54</v>
      </c>
      <c r="H1871">
        <v>43.81</v>
      </c>
      <c r="I1871">
        <v>663.82</v>
      </c>
      <c r="J1871">
        <v>23.38</v>
      </c>
      <c r="K1871">
        <v>269.11</v>
      </c>
      <c r="L1871">
        <v>0</v>
      </c>
      <c r="M1871">
        <v>817.37</v>
      </c>
      <c r="N1871">
        <v>165.8</v>
      </c>
      <c r="O1871">
        <v>297.14</v>
      </c>
      <c r="P1871">
        <v>157.83000000000001</v>
      </c>
      <c r="Q1871">
        <f t="shared" si="30"/>
        <v>2800.81</v>
      </c>
    </row>
    <row r="1872" spans="1:17" x14ac:dyDescent="0.25">
      <c r="A1872">
        <v>84</v>
      </c>
      <c r="B1872" t="s">
        <v>447</v>
      </c>
      <c r="C1872" t="s">
        <v>14</v>
      </c>
      <c r="D1872" t="s">
        <v>741</v>
      </c>
      <c r="E1872">
        <v>49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f t="shared" si="30"/>
        <v>49</v>
      </c>
    </row>
    <row r="1873" spans="1:17" x14ac:dyDescent="0.25">
      <c r="A1873">
        <v>84</v>
      </c>
      <c r="B1873" t="s">
        <v>447</v>
      </c>
      <c r="C1873" t="s">
        <v>14</v>
      </c>
      <c r="D1873" t="s">
        <v>60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68.41</v>
      </c>
      <c r="N1873">
        <v>26.02</v>
      </c>
      <c r="O1873">
        <v>0</v>
      </c>
      <c r="P1873">
        <v>0</v>
      </c>
      <c r="Q1873">
        <f t="shared" si="30"/>
        <v>94.429999999999993</v>
      </c>
    </row>
    <row r="1874" spans="1:17" x14ac:dyDescent="0.25">
      <c r="A1874">
        <v>84</v>
      </c>
      <c r="B1874" t="s">
        <v>448</v>
      </c>
      <c r="C1874" t="s">
        <v>64</v>
      </c>
      <c r="D1874" t="s">
        <v>65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f t="shared" si="30"/>
        <v>0</v>
      </c>
    </row>
    <row r="1875" spans="1:17" x14ac:dyDescent="0.25">
      <c r="A1875">
        <v>84</v>
      </c>
      <c r="B1875" t="s">
        <v>449</v>
      </c>
      <c r="C1875" t="s">
        <v>14</v>
      </c>
      <c r="D1875" t="s">
        <v>741</v>
      </c>
      <c r="E1875">
        <v>58.41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f t="shared" si="30"/>
        <v>58.41</v>
      </c>
    </row>
    <row r="1876" spans="1:17" x14ac:dyDescent="0.25">
      <c r="A1876">
        <v>84</v>
      </c>
      <c r="B1876" t="s">
        <v>450</v>
      </c>
      <c r="C1876" t="s">
        <v>17</v>
      </c>
      <c r="D1876" t="s">
        <v>706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f t="shared" si="30"/>
        <v>0</v>
      </c>
    </row>
    <row r="1877" spans="1:17" x14ac:dyDescent="0.25">
      <c r="A1877">
        <v>84</v>
      </c>
      <c r="B1877" t="s">
        <v>450</v>
      </c>
      <c r="C1877" t="s">
        <v>27</v>
      </c>
      <c r="D1877" t="s">
        <v>43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f t="shared" si="30"/>
        <v>0</v>
      </c>
    </row>
    <row r="1878" spans="1:17" x14ac:dyDescent="0.25">
      <c r="A1878">
        <v>84</v>
      </c>
      <c r="B1878" t="s">
        <v>450</v>
      </c>
      <c r="C1878" t="s">
        <v>27</v>
      </c>
      <c r="D1878" t="s">
        <v>44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f t="shared" si="30"/>
        <v>0</v>
      </c>
    </row>
    <row r="1879" spans="1:17" x14ac:dyDescent="0.25">
      <c r="A1879">
        <v>84</v>
      </c>
      <c r="B1879" t="s">
        <v>450</v>
      </c>
      <c r="C1879" t="s">
        <v>21</v>
      </c>
      <c r="D1879" t="s">
        <v>379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f t="shared" si="30"/>
        <v>0</v>
      </c>
    </row>
    <row r="1880" spans="1:17" x14ac:dyDescent="0.25">
      <c r="A1880">
        <v>84</v>
      </c>
      <c r="B1880" t="s">
        <v>450</v>
      </c>
      <c r="C1880" t="s">
        <v>21</v>
      </c>
      <c r="D1880" t="s">
        <v>381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f t="shared" si="30"/>
        <v>0</v>
      </c>
    </row>
    <row r="1881" spans="1:17" x14ac:dyDescent="0.25">
      <c r="A1881">
        <v>84</v>
      </c>
      <c r="B1881" t="s">
        <v>450</v>
      </c>
      <c r="C1881" t="s">
        <v>21</v>
      </c>
      <c r="D1881" t="s">
        <v>382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f t="shared" si="30"/>
        <v>0</v>
      </c>
    </row>
    <row r="1882" spans="1:17" x14ac:dyDescent="0.25">
      <c r="A1882">
        <v>84</v>
      </c>
      <c r="B1882" t="s">
        <v>450</v>
      </c>
      <c r="C1882" t="s">
        <v>21</v>
      </c>
      <c r="D1882" t="s">
        <v>383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f t="shared" si="30"/>
        <v>0</v>
      </c>
    </row>
    <row r="1883" spans="1:17" x14ac:dyDescent="0.25">
      <c r="A1883">
        <v>84</v>
      </c>
      <c r="B1883" t="s">
        <v>450</v>
      </c>
      <c r="C1883" t="s">
        <v>14</v>
      </c>
      <c r="D1883" t="s">
        <v>748</v>
      </c>
      <c r="E1883">
        <v>0</v>
      </c>
      <c r="F1883">
        <v>87.57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f t="shared" si="30"/>
        <v>87.57</v>
      </c>
    </row>
    <row r="1884" spans="1:17" x14ac:dyDescent="0.25">
      <c r="A1884">
        <v>84</v>
      </c>
      <c r="B1884" t="s">
        <v>450</v>
      </c>
      <c r="C1884" t="s">
        <v>14</v>
      </c>
      <c r="D1884" t="s">
        <v>706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f t="shared" si="30"/>
        <v>0</v>
      </c>
    </row>
    <row r="1885" spans="1:17" x14ac:dyDescent="0.25">
      <c r="A1885">
        <v>84</v>
      </c>
      <c r="B1885" t="s">
        <v>451</v>
      </c>
      <c r="C1885" t="s">
        <v>14</v>
      </c>
      <c r="D1885" t="s">
        <v>741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24.25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f t="shared" si="30"/>
        <v>24.25</v>
      </c>
    </row>
    <row r="1886" spans="1:17" x14ac:dyDescent="0.25">
      <c r="A1886">
        <v>84</v>
      </c>
      <c r="B1886" t="s">
        <v>452</v>
      </c>
      <c r="C1886" t="s">
        <v>27</v>
      </c>
      <c r="D1886" t="s">
        <v>723</v>
      </c>
      <c r="E1886">
        <v>0</v>
      </c>
      <c r="F1886">
        <v>0</v>
      </c>
      <c r="G1886">
        <v>0</v>
      </c>
      <c r="H1886">
        <v>92.93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f t="shared" si="30"/>
        <v>92.93</v>
      </c>
    </row>
    <row r="1887" spans="1:17" x14ac:dyDescent="0.25">
      <c r="A1887">
        <v>84</v>
      </c>
      <c r="B1887" t="s">
        <v>452</v>
      </c>
      <c r="C1887" t="s">
        <v>27</v>
      </c>
      <c r="D1887" t="s">
        <v>43</v>
      </c>
      <c r="E1887">
        <v>0</v>
      </c>
      <c r="F1887">
        <v>84.07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f t="shared" si="30"/>
        <v>84.07</v>
      </c>
    </row>
    <row r="1888" spans="1:17" x14ac:dyDescent="0.25">
      <c r="A1888">
        <v>84</v>
      </c>
      <c r="B1888" t="s">
        <v>452</v>
      </c>
      <c r="C1888" t="s">
        <v>27</v>
      </c>
      <c r="D1888" t="s">
        <v>44</v>
      </c>
      <c r="E1888">
        <v>0</v>
      </c>
      <c r="F1888">
        <v>84.07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f t="shared" si="30"/>
        <v>84.07</v>
      </c>
    </row>
    <row r="1889" spans="1:17" x14ac:dyDescent="0.25">
      <c r="A1889">
        <v>84</v>
      </c>
      <c r="B1889" t="s">
        <v>452</v>
      </c>
      <c r="C1889" t="s">
        <v>21</v>
      </c>
      <c r="D1889" t="s">
        <v>903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36.450000000000003</v>
      </c>
      <c r="M1889">
        <v>0</v>
      </c>
      <c r="N1889">
        <v>0</v>
      </c>
      <c r="O1889">
        <v>0</v>
      </c>
      <c r="P1889">
        <v>0</v>
      </c>
      <c r="Q1889">
        <f t="shared" si="30"/>
        <v>36.450000000000003</v>
      </c>
    </row>
    <row r="1890" spans="1:17" x14ac:dyDescent="0.25">
      <c r="A1890">
        <v>84</v>
      </c>
      <c r="B1890" t="s">
        <v>452</v>
      </c>
      <c r="C1890" t="s">
        <v>21</v>
      </c>
      <c r="D1890" t="s">
        <v>379</v>
      </c>
      <c r="E1890">
        <v>0</v>
      </c>
      <c r="F1890">
        <v>166.76</v>
      </c>
      <c r="G1890">
        <v>107.32</v>
      </c>
      <c r="H1890">
        <v>336.12</v>
      </c>
      <c r="I1890">
        <v>0</v>
      </c>
      <c r="J1890">
        <v>0</v>
      </c>
      <c r="K1890">
        <v>0</v>
      </c>
      <c r="L1890">
        <v>0</v>
      </c>
      <c r="M1890">
        <v>83.59</v>
      </c>
      <c r="N1890">
        <v>127.19</v>
      </c>
      <c r="O1890">
        <v>390.76</v>
      </c>
      <c r="P1890">
        <v>0</v>
      </c>
      <c r="Q1890">
        <f t="shared" si="30"/>
        <v>1211.74</v>
      </c>
    </row>
    <row r="1891" spans="1:17" x14ac:dyDescent="0.25">
      <c r="A1891">
        <v>84</v>
      </c>
      <c r="B1891" t="s">
        <v>452</v>
      </c>
      <c r="C1891" t="s">
        <v>21</v>
      </c>
      <c r="D1891" t="s">
        <v>380</v>
      </c>
      <c r="E1891">
        <v>0</v>
      </c>
      <c r="F1891">
        <v>166.76</v>
      </c>
      <c r="G1891">
        <v>107.32</v>
      </c>
      <c r="H1891">
        <v>737.39</v>
      </c>
      <c r="I1891">
        <v>0</v>
      </c>
      <c r="J1891">
        <v>35.86</v>
      </c>
      <c r="K1891">
        <v>165.16</v>
      </c>
      <c r="L1891">
        <v>0</v>
      </c>
      <c r="M1891">
        <v>418.03</v>
      </c>
      <c r="N1891">
        <v>95.39</v>
      </c>
      <c r="O1891">
        <v>0</v>
      </c>
      <c r="P1891">
        <v>484.32</v>
      </c>
      <c r="Q1891">
        <f t="shared" si="30"/>
        <v>2210.23</v>
      </c>
    </row>
    <row r="1892" spans="1:17" x14ac:dyDescent="0.25">
      <c r="A1892">
        <v>84</v>
      </c>
      <c r="B1892" t="s">
        <v>452</v>
      </c>
      <c r="C1892" t="s">
        <v>21</v>
      </c>
      <c r="D1892" t="s">
        <v>381</v>
      </c>
      <c r="E1892">
        <v>0</v>
      </c>
      <c r="F1892">
        <v>166.76</v>
      </c>
      <c r="G1892">
        <v>214.65</v>
      </c>
      <c r="H1892">
        <v>0</v>
      </c>
      <c r="I1892">
        <v>0</v>
      </c>
      <c r="J1892">
        <v>143.46</v>
      </c>
      <c r="K1892">
        <v>0</v>
      </c>
      <c r="L1892">
        <v>0</v>
      </c>
      <c r="M1892">
        <v>0</v>
      </c>
      <c r="N1892">
        <v>0</v>
      </c>
      <c r="O1892">
        <v>651.26</v>
      </c>
      <c r="P1892">
        <v>0</v>
      </c>
      <c r="Q1892">
        <f t="shared" si="30"/>
        <v>1176.1300000000001</v>
      </c>
    </row>
    <row r="1893" spans="1:17" x14ac:dyDescent="0.25">
      <c r="A1893">
        <v>84</v>
      </c>
      <c r="B1893" t="s">
        <v>452</v>
      </c>
      <c r="C1893" t="s">
        <v>21</v>
      </c>
      <c r="D1893" t="s">
        <v>382</v>
      </c>
      <c r="E1893">
        <v>0</v>
      </c>
      <c r="F1893">
        <v>166.76</v>
      </c>
      <c r="G1893">
        <v>0</v>
      </c>
      <c r="H1893">
        <v>0</v>
      </c>
      <c r="I1893">
        <v>0</v>
      </c>
      <c r="J1893">
        <v>179.33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f t="shared" si="30"/>
        <v>346.09000000000003</v>
      </c>
    </row>
    <row r="1894" spans="1:17" x14ac:dyDescent="0.25">
      <c r="A1894">
        <v>84</v>
      </c>
      <c r="B1894" t="s">
        <v>452</v>
      </c>
      <c r="C1894" t="s">
        <v>21</v>
      </c>
      <c r="D1894" t="s">
        <v>383</v>
      </c>
      <c r="E1894">
        <v>0</v>
      </c>
      <c r="F1894">
        <v>166.76</v>
      </c>
      <c r="G1894">
        <v>0</v>
      </c>
      <c r="H1894">
        <v>134.44999999999999</v>
      </c>
      <c r="I1894">
        <v>0</v>
      </c>
      <c r="J1894">
        <v>71.73</v>
      </c>
      <c r="K1894">
        <v>0</v>
      </c>
      <c r="L1894">
        <v>0</v>
      </c>
      <c r="M1894">
        <v>167.22</v>
      </c>
      <c r="N1894">
        <v>0</v>
      </c>
      <c r="O1894">
        <v>130.26</v>
      </c>
      <c r="P1894">
        <v>0</v>
      </c>
      <c r="Q1894">
        <f t="shared" si="30"/>
        <v>670.42</v>
      </c>
    </row>
    <row r="1895" spans="1:17" x14ac:dyDescent="0.25">
      <c r="A1895">
        <v>84</v>
      </c>
      <c r="B1895" t="s">
        <v>452</v>
      </c>
      <c r="C1895" t="s">
        <v>21</v>
      </c>
      <c r="D1895" t="s">
        <v>175</v>
      </c>
      <c r="E1895">
        <v>0</v>
      </c>
      <c r="F1895">
        <v>0</v>
      </c>
      <c r="G1895">
        <v>0</v>
      </c>
      <c r="H1895">
        <v>604.55999999999995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f t="shared" si="30"/>
        <v>604.55999999999995</v>
      </c>
    </row>
    <row r="1896" spans="1:17" x14ac:dyDescent="0.25">
      <c r="A1896">
        <v>84</v>
      </c>
      <c r="B1896" t="s">
        <v>452</v>
      </c>
      <c r="C1896" t="s">
        <v>21</v>
      </c>
      <c r="D1896" t="s">
        <v>708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91.33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f t="shared" si="30"/>
        <v>91.33</v>
      </c>
    </row>
    <row r="1897" spans="1:17" x14ac:dyDescent="0.25">
      <c r="A1897">
        <v>84</v>
      </c>
      <c r="B1897" t="s">
        <v>452</v>
      </c>
      <c r="C1897" t="s">
        <v>14</v>
      </c>
      <c r="D1897" t="s">
        <v>72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334.17</v>
      </c>
      <c r="N1897">
        <v>0</v>
      </c>
      <c r="O1897">
        <v>0</v>
      </c>
      <c r="P1897">
        <v>0</v>
      </c>
      <c r="Q1897">
        <f t="shared" si="30"/>
        <v>334.17</v>
      </c>
    </row>
    <row r="1898" spans="1:17" x14ac:dyDescent="0.25">
      <c r="A1898">
        <v>84</v>
      </c>
      <c r="B1898" t="s">
        <v>452</v>
      </c>
      <c r="C1898" t="s">
        <v>14</v>
      </c>
      <c r="D1898" t="s">
        <v>741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71.150000000000006</v>
      </c>
      <c r="Q1898">
        <f t="shared" si="30"/>
        <v>71.150000000000006</v>
      </c>
    </row>
    <row r="1899" spans="1:17" x14ac:dyDescent="0.25">
      <c r="A1899">
        <v>84</v>
      </c>
      <c r="B1899" t="s">
        <v>452</v>
      </c>
      <c r="C1899" t="s">
        <v>14</v>
      </c>
      <c r="D1899" t="s">
        <v>742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153.06</v>
      </c>
      <c r="P1899">
        <v>0</v>
      </c>
      <c r="Q1899">
        <f t="shared" si="30"/>
        <v>153.06</v>
      </c>
    </row>
    <row r="1900" spans="1:17" x14ac:dyDescent="0.25">
      <c r="A1900">
        <v>84</v>
      </c>
      <c r="B1900" t="s">
        <v>452</v>
      </c>
      <c r="C1900" t="s">
        <v>14</v>
      </c>
      <c r="D1900" t="s">
        <v>135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67.53</v>
      </c>
      <c r="P1900">
        <v>0</v>
      </c>
      <c r="Q1900">
        <f t="shared" si="30"/>
        <v>67.53</v>
      </c>
    </row>
    <row r="1901" spans="1:17" x14ac:dyDescent="0.25">
      <c r="A1901">
        <v>84</v>
      </c>
      <c r="B1901" t="s">
        <v>452</v>
      </c>
      <c r="C1901" t="s">
        <v>14</v>
      </c>
      <c r="D1901" t="s">
        <v>748</v>
      </c>
      <c r="E1901">
        <v>0</v>
      </c>
      <c r="F1901">
        <v>0</v>
      </c>
      <c r="G1901">
        <v>0</v>
      </c>
      <c r="H1901">
        <v>0</v>
      </c>
      <c r="I1901">
        <v>225.29</v>
      </c>
      <c r="J1901">
        <v>118.99</v>
      </c>
      <c r="K1901">
        <v>0</v>
      </c>
      <c r="L1901">
        <v>0</v>
      </c>
      <c r="M1901">
        <v>0</v>
      </c>
      <c r="N1901">
        <v>0</v>
      </c>
      <c r="O1901">
        <v>72.03</v>
      </c>
      <c r="P1901">
        <v>0</v>
      </c>
      <c r="Q1901">
        <f t="shared" si="30"/>
        <v>416.30999999999995</v>
      </c>
    </row>
    <row r="1902" spans="1:17" x14ac:dyDescent="0.25">
      <c r="A1902">
        <v>84</v>
      </c>
      <c r="B1902" t="s">
        <v>452</v>
      </c>
      <c r="C1902" t="s">
        <v>14</v>
      </c>
      <c r="D1902" t="s">
        <v>718</v>
      </c>
      <c r="E1902">
        <v>0</v>
      </c>
      <c r="F1902">
        <v>0</v>
      </c>
      <c r="G1902">
        <v>54.11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f t="shared" si="30"/>
        <v>54.11</v>
      </c>
    </row>
    <row r="1903" spans="1:17" x14ac:dyDescent="0.25">
      <c r="A1903">
        <v>84</v>
      </c>
      <c r="B1903" t="s">
        <v>453</v>
      </c>
      <c r="C1903" t="s">
        <v>17</v>
      </c>
      <c r="D1903" t="s">
        <v>706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f t="shared" si="30"/>
        <v>0</v>
      </c>
    </row>
    <row r="1904" spans="1:17" x14ac:dyDescent="0.25">
      <c r="A1904">
        <v>84</v>
      </c>
      <c r="B1904" t="s">
        <v>453</v>
      </c>
      <c r="C1904" t="s">
        <v>27</v>
      </c>
      <c r="D1904" t="s">
        <v>44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f t="shared" si="30"/>
        <v>0</v>
      </c>
    </row>
    <row r="1905" spans="1:17" x14ac:dyDescent="0.25">
      <c r="A1905">
        <v>84</v>
      </c>
      <c r="B1905" t="s">
        <v>453</v>
      </c>
      <c r="C1905" t="s">
        <v>21</v>
      </c>
      <c r="D1905" t="s">
        <v>903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32.97</v>
      </c>
      <c r="O1905">
        <v>0</v>
      </c>
      <c r="P1905">
        <v>0</v>
      </c>
      <c r="Q1905">
        <f t="shared" si="30"/>
        <v>32.97</v>
      </c>
    </row>
    <row r="1906" spans="1:17" x14ac:dyDescent="0.25">
      <c r="A1906">
        <v>84</v>
      </c>
      <c r="B1906" t="s">
        <v>453</v>
      </c>
      <c r="C1906" t="s">
        <v>21</v>
      </c>
      <c r="D1906" t="s">
        <v>379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f t="shared" si="30"/>
        <v>0</v>
      </c>
    </row>
    <row r="1907" spans="1:17" x14ac:dyDescent="0.25">
      <c r="A1907">
        <v>84</v>
      </c>
      <c r="B1907" t="s">
        <v>453</v>
      </c>
      <c r="C1907" t="s">
        <v>21</v>
      </c>
      <c r="D1907" t="s">
        <v>381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f t="shared" si="30"/>
        <v>0</v>
      </c>
    </row>
    <row r="1908" spans="1:17" x14ac:dyDescent="0.25">
      <c r="A1908">
        <v>84</v>
      </c>
      <c r="B1908" t="s">
        <v>453</v>
      </c>
      <c r="C1908" t="s">
        <v>21</v>
      </c>
      <c r="D1908" t="s">
        <v>382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f t="shared" si="30"/>
        <v>0</v>
      </c>
    </row>
    <row r="1909" spans="1:17" x14ac:dyDescent="0.25">
      <c r="A1909">
        <v>84</v>
      </c>
      <c r="B1909" t="s">
        <v>453</v>
      </c>
      <c r="C1909" t="s">
        <v>21</v>
      </c>
      <c r="D1909" t="s">
        <v>383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f t="shared" si="30"/>
        <v>0</v>
      </c>
    </row>
    <row r="1910" spans="1:17" x14ac:dyDescent="0.25">
      <c r="A1910">
        <v>84</v>
      </c>
      <c r="B1910" t="s">
        <v>453</v>
      </c>
      <c r="C1910" t="s">
        <v>14</v>
      </c>
      <c r="D1910" t="s">
        <v>748</v>
      </c>
      <c r="E1910">
        <v>0</v>
      </c>
      <c r="F1910">
        <v>175.14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f t="shared" si="30"/>
        <v>175.14</v>
      </c>
    </row>
    <row r="1911" spans="1:17" x14ac:dyDescent="0.25">
      <c r="A1911">
        <v>84</v>
      </c>
      <c r="B1911" t="s">
        <v>453</v>
      </c>
      <c r="C1911" t="s">
        <v>14</v>
      </c>
      <c r="D1911" t="s">
        <v>706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f t="shared" si="30"/>
        <v>0</v>
      </c>
    </row>
    <row r="1912" spans="1:17" x14ac:dyDescent="0.25">
      <c r="A1912">
        <v>84</v>
      </c>
      <c r="B1912" t="s">
        <v>454</v>
      </c>
      <c r="C1912" t="s">
        <v>21</v>
      </c>
      <c r="D1912" t="s">
        <v>903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10.99</v>
      </c>
      <c r="O1912">
        <v>0</v>
      </c>
      <c r="P1912">
        <v>0</v>
      </c>
      <c r="Q1912">
        <f t="shared" si="30"/>
        <v>10.99</v>
      </c>
    </row>
    <row r="1913" spans="1:17" x14ac:dyDescent="0.25">
      <c r="A1913">
        <v>84</v>
      </c>
      <c r="B1913" t="s">
        <v>454</v>
      </c>
      <c r="C1913" t="s">
        <v>14</v>
      </c>
      <c r="D1913" t="s">
        <v>741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24.25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f t="shared" si="30"/>
        <v>24.25</v>
      </c>
    </row>
    <row r="1914" spans="1:17" x14ac:dyDescent="0.25">
      <c r="A1914">
        <v>84</v>
      </c>
      <c r="B1914" t="s">
        <v>455</v>
      </c>
      <c r="C1914" t="s">
        <v>27</v>
      </c>
      <c r="D1914" t="s">
        <v>43</v>
      </c>
      <c r="E1914">
        <v>0</v>
      </c>
      <c r="F1914">
        <v>84.07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f t="shared" si="30"/>
        <v>84.07</v>
      </c>
    </row>
    <row r="1915" spans="1:17" x14ac:dyDescent="0.25">
      <c r="A1915">
        <v>84</v>
      </c>
      <c r="B1915" t="s">
        <v>455</v>
      </c>
      <c r="C1915" t="s">
        <v>27</v>
      </c>
      <c r="D1915" t="s">
        <v>44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39.67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f t="shared" si="30"/>
        <v>39.67</v>
      </c>
    </row>
    <row r="1916" spans="1:17" x14ac:dyDescent="0.25">
      <c r="A1916">
        <v>84</v>
      </c>
      <c r="B1916" t="s">
        <v>455</v>
      </c>
      <c r="C1916" t="s">
        <v>64</v>
      </c>
      <c r="D1916" t="s">
        <v>456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121.92</v>
      </c>
      <c r="P1916">
        <v>0</v>
      </c>
      <c r="Q1916">
        <f t="shared" si="30"/>
        <v>121.92</v>
      </c>
    </row>
    <row r="1917" spans="1:17" x14ac:dyDescent="0.25">
      <c r="A1917">
        <v>84</v>
      </c>
      <c r="B1917" t="s">
        <v>455</v>
      </c>
      <c r="C1917" t="s">
        <v>21</v>
      </c>
      <c r="D1917" t="s">
        <v>903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36.450000000000003</v>
      </c>
      <c r="M1917">
        <v>0</v>
      </c>
      <c r="N1917">
        <v>0</v>
      </c>
      <c r="O1917">
        <v>0</v>
      </c>
      <c r="P1917">
        <v>0</v>
      </c>
      <c r="Q1917">
        <f t="shared" si="30"/>
        <v>36.450000000000003</v>
      </c>
    </row>
    <row r="1918" spans="1:17" x14ac:dyDescent="0.25">
      <c r="A1918">
        <v>84</v>
      </c>
      <c r="B1918" t="s">
        <v>455</v>
      </c>
      <c r="C1918" t="s">
        <v>21</v>
      </c>
      <c r="D1918" t="s">
        <v>379</v>
      </c>
      <c r="E1918">
        <v>0</v>
      </c>
      <c r="F1918">
        <v>166.76</v>
      </c>
      <c r="G1918">
        <v>107.32</v>
      </c>
      <c r="H1918">
        <v>336.12</v>
      </c>
      <c r="I1918">
        <v>0</v>
      </c>
      <c r="J1918">
        <v>0</v>
      </c>
      <c r="K1918">
        <v>0</v>
      </c>
      <c r="L1918">
        <v>0</v>
      </c>
      <c r="M1918">
        <v>334.41</v>
      </c>
      <c r="N1918">
        <v>0</v>
      </c>
      <c r="O1918">
        <v>390.76</v>
      </c>
      <c r="P1918">
        <v>0</v>
      </c>
      <c r="Q1918">
        <f t="shared" si="30"/>
        <v>1335.3700000000001</v>
      </c>
    </row>
    <row r="1919" spans="1:17" x14ac:dyDescent="0.25">
      <c r="A1919">
        <v>84</v>
      </c>
      <c r="B1919" t="s">
        <v>455</v>
      </c>
      <c r="C1919" t="s">
        <v>21</v>
      </c>
      <c r="D1919" t="s">
        <v>380</v>
      </c>
      <c r="E1919">
        <v>0</v>
      </c>
      <c r="F1919">
        <v>166.76</v>
      </c>
      <c r="G1919">
        <v>107.32</v>
      </c>
      <c r="H1919">
        <v>737.39</v>
      </c>
      <c r="I1919">
        <v>0</v>
      </c>
      <c r="J1919">
        <v>35.86</v>
      </c>
      <c r="K1919">
        <v>495.46</v>
      </c>
      <c r="L1919">
        <v>0</v>
      </c>
      <c r="M1919">
        <v>418.03</v>
      </c>
      <c r="N1919">
        <v>158.99</v>
      </c>
      <c r="O1919">
        <v>0</v>
      </c>
      <c r="P1919">
        <v>484.32</v>
      </c>
      <c r="Q1919">
        <f t="shared" si="30"/>
        <v>2604.13</v>
      </c>
    </row>
    <row r="1920" spans="1:17" x14ac:dyDescent="0.25">
      <c r="A1920">
        <v>84</v>
      </c>
      <c r="B1920" t="s">
        <v>455</v>
      </c>
      <c r="C1920" t="s">
        <v>21</v>
      </c>
      <c r="D1920" t="s">
        <v>381</v>
      </c>
      <c r="E1920">
        <v>0</v>
      </c>
      <c r="F1920">
        <v>166.76</v>
      </c>
      <c r="G1920">
        <v>214.65</v>
      </c>
      <c r="H1920">
        <v>0</v>
      </c>
      <c r="I1920">
        <v>0</v>
      </c>
      <c r="J1920">
        <v>143.46</v>
      </c>
      <c r="K1920">
        <v>0</v>
      </c>
      <c r="L1920">
        <v>0</v>
      </c>
      <c r="M1920">
        <v>0</v>
      </c>
      <c r="N1920">
        <v>0</v>
      </c>
      <c r="O1920">
        <v>651.26</v>
      </c>
      <c r="P1920">
        <v>0</v>
      </c>
      <c r="Q1920">
        <f t="shared" si="30"/>
        <v>1176.1300000000001</v>
      </c>
    </row>
    <row r="1921" spans="1:17" x14ac:dyDescent="0.25">
      <c r="A1921">
        <v>84</v>
      </c>
      <c r="B1921" t="s">
        <v>455</v>
      </c>
      <c r="C1921" t="s">
        <v>21</v>
      </c>
      <c r="D1921" t="s">
        <v>382</v>
      </c>
      <c r="E1921">
        <v>0</v>
      </c>
      <c r="F1921">
        <v>166.76</v>
      </c>
      <c r="G1921">
        <v>0</v>
      </c>
      <c r="H1921">
        <v>0</v>
      </c>
      <c r="I1921">
        <v>0</v>
      </c>
      <c r="J1921">
        <v>179.33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f t="shared" si="30"/>
        <v>346.09000000000003</v>
      </c>
    </row>
    <row r="1922" spans="1:17" x14ac:dyDescent="0.25">
      <c r="A1922">
        <v>84</v>
      </c>
      <c r="B1922" t="s">
        <v>455</v>
      </c>
      <c r="C1922" t="s">
        <v>21</v>
      </c>
      <c r="D1922" t="s">
        <v>383</v>
      </c>
      <c r="E1922">
        <v>0</v>
      </c>
      <c r="F1922">
        <v>166.76</v>
      </c>
      <c r="G1922">
        <v>0</v>
      </c>
      <c r="H1922">
        <v>134.44999999999999</v>
      </c>
      <c r="I1922">
        <v>0</v>
      </c>
      <c r="J1922">
        <v>71.73</v>
      </c>
      <c r="K1922">
        <v>0</v>
      </c>
      <c r="L1922">
        <v>0</v>
      </c>
      <c r="M1922">
        <v>167.22</v>
      </c>
      <c r="N1922">
        <v>0</v>
      </c>
      <c r="O1922">
        <v>130.26</v>
      </c>
      <c r="P1922">
        <v>0</v>
      </c>
      <c r="Q1922">
        <f t="shared" si="30"/>
        <v>670.42</v>
      </c>
    </row>
    <row r="1923" spans="1:17" x14ac:dyDescent="0.25">
      <c r="A1923">
        <v>84</v>
      </c>
      <c r="B1923" t="s">
        <v>455</v>
      </c>
      <c r="C1923" t="s">
        <v>21</v>
      </c>
      <c r="D1923" t="s">
        <v>708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91.33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f t="shared" ref="Q1923:Q1986" si="31">SUM(E1923:P1923)</f>
        <v>91.33</v>
      </c>
    </row>
    <row r="1924" spans="1:17" x14ac:dyDescent="0.25">
      <c r="A1924">
        <v>84</v>
      </c>
      <c r="B1924" t="s">
        <v>455</v>
      </c>
      <c r="C1924" t="s">
        <v>14</v>
      </c>
      <c r="D1924" t="s">
        <v>72</v>
      </c>
      <c r="E1924">
        <v>0</v>
      </c>
      <c r="F1924">
        <v>0</v>
      </c>
      <c r="G1924">
        <v>0</v>
      </c>
      <c r="H1924">
        <v>134.35</v>
      </c>
      <c r="I1924">
        <v>203.54</v>
      </c>
      <c r="J1924">
        <v>0</v>
      </c>
      <c r="K1924">
        <v>0</v>
      </c>
      <c r="L1924">
        <v>0</v>
      </c>
      <c r="M1924">
        <v>334.17</v>
      </c>
      <c r="N1924">
        <v>0</v>
      </c>
      <c r="O1924">
        <v>65.08</v>
      </c>
      <c r="P1924">
        <v>181.49</v>
      </c>
      <c r="Q1924">
        <f t="shared" si="31"/>
        <v>918.63</v>
      </c>
    </row>
    <row r="1925" spans="1:17" x14ac:dyDescent="0.25">
      <c r="A1925">
        <v>84</v>
      </c>
      <c r="B1925" t="s">
        <v>455</v>
      </c>
      <c r="C1925" t="s">
        <v>14</v>
      </c>
      <c r="D1925" t="s">
        <v>741</v>
      </c>
      <c r="E1925">
        <v>74.44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37.369999999999997</v>
      </c>
      <c r="O1925">
        <v>76.540000000000006</v>
      </c>
      <c r="P1925">
        <v>71.150000000000006</v>
      </c>
      <c r="Q1925">
        <f t="shared" si="31"/>
        <v>259.5</v>
      </c>
    </row>
    <row r="1926" spans="1:17" x14ac:dyDescent="0.25">
      <c r="A1926">
        <v>84</v>
      </c>
      <c r="B1926" t="s">
        <v>455</v>
      </c>
      <c r="C1926" t="s">
        <v>14</v>
      </c>
      <c r="D1926" t="s">
        <v>742</v>
      </c>
      <c r="E1926">
        <v>0</v>
      </c>
      <c r="F1926">
        <v>0</v>
      </c>
      <c r="G1926">
        <v>0</v>
      </c>
      <c r="H1926">
        <v>0</v>
      </c>
      <c r="I1926">
        <v>225.29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f t="shared" si="31"/>
        <v>225.29</v>
      </c>
    </row>
    <row r="1927" spans="1:17" x14ac:dyDescent="0.25">
      <c r="A1927">
        <v>84</v>
      </c>
      <c r="B1927" t="s">
        <v>455</v>
      </c>
      <c r="C1927" t="s">
        <v>14</v>
      </c>
      <c r="D1927" t="s">
        <v>135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202.58</v>
      </c>
      <c r="P1927">
        <v>0</v>
      </c>
      <c r="Q1927">
        <f t="shared" si="31"/>
        <v>202.58</v>
      </c>
    </row>
    <row r="1928" spans="1:17" x14ac:dyDescent="0.25">
      <c r="A1928">
        <v>84</v>
      </c>
      <c r="B1928" t="s">
        <v>455</v>
      </c>
      <c r="C1928" t="s">
        <v>14</v>
      </c>
      <c r="D1928" t="s">
        <v>748</v>
      </c>
      <c r="E1928">
        <v>0</v>
      </c>
      <c r="F1928">
        <v>0</v>
      </c>
      <c r="G1928">
        <v>0</v>
      </c>
      <c r="H1928">
        <v>0</v>
      </c>
      <c r="I1928">
        <v>225.29</v>
      </c>
      <c r="J1928">
        <v>118.99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f t="shared" si="31"/>
        <v>344.28</v>
      </c>
    </row>
    <row r="1929" spans="1:17" x14ac:dyDescent="0.25">
      <c r="A1929">
        <v>84</v>
      </c>
      <c r="B1929" t="s">
        <v>457</v>
      </c>
      <c r="C1929" t="s">
        <v>14</v>
      </c>
      <c r="D1929" t="s">
        <v>101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f t="shared" si="31"/>
        <v>0</v>
      </c>
    </row>
    <row r="1930" spans="1:17" x14ac:dyDescent="0.25">
      <c r="A1930">
        <v>84</v>
      </c>
      <c r="B1930" t="s">
        <v>458</v>
      </c>
      <c r="C1930" t="s">
        <v>14</v>
      </c>
      <c r="D1930" t="s">
        <v>72</v>
      </c>
      <c r="E1930">
        <v>0</v>
      </c>
      <c r="F1930">
        <v>0</v>
      </c>
      <c r="G1930">
        <v>0</v>
      </c>
      <c r="H1930">
        <v>197.73</v>
      </c>
      <c r="I1930">
        <v>798.87</v>
      </c>
      <c r="J1930">
        <v>35.159999999999997</v>
      </c>
      <c r="K1930">
        <v>485.79</v>
      </c>
      <c r="L1930">
        <v>0</v>
      </c>
      <c r="M1930">
        <v>737.75</v>
      </c>
      <c r="N1930">
        <v>155.88</v>
      </c>
      <c r="O1930">
        <v>0</v>
      </c>
      <c r="P1930">
        <v>178.07</v>
      </c>
      <c r="Q1930">
        <f t="shared" si="31"/>
        <v>2589.2500000000005</v>
      </c>
    </row>
    <row r="1931" spans="1:17" x14ac:dyDescent="0.25">
      <c r="A1931">
        <v>84</v>
      </c>
      <c r="B1931" t="s">
        <v>458</v>
      </c>
      <c r="C1931" t="s">
        <v>14</v>
      </c>
      <c r="D1931" t="s">
        <v>60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167.35</v>
      </c>
      <c r="N1931">
        <v>31.82</v>
      </c>
      <c r="O1931">
        <v>130.36000000000001</v>
      </c>
      <c r="P1931">
        <v>181.77</v>
      </c>
      <c r="Q1931">
        <f t="shared" si="31"/>
        <v>511.29999999999995</v>
      </c>
    </row>
    <row r="1932" spans="1:17" x14ac:dyDescent="0.25">
      <c r="A1932">
        <v>84</v>
      </c>
      <c r="B1932" t="s">
        <v>459</v>
      </c>
      <c r="C1932" t="s">
        <v>17</v>
      </c>
      <c r="D1932" t="s">
        <v>706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f t="shared" si="31"/>
        <v>0</v>
      </c>
    </row>
    <row r="1933" spans="1:17" x14ac:dyDescent="0.25">
      <c r="A1933">
        <v>84</v>
      </c>
      <c r="B1933" t="s">
        <v>460</v>
      </c>
      <c r="C1933" t="s">
        <v>17</v>
      </c>
      <c r="D1933" t="s">
        <v>706</v>
      </c>
      <c r="E1933">
        <v>5.1100000000000003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f t="shared" si="31"/>
        <v>5.1100000000000003</v>
      </c>
    </row>
    <row r="1934" spans="1:17" x14ac:dyDescent="0.25">
      <c r="A1934">
        <v>84</v>
      </c>
      <c r="B1934" t="s">
        <v>460</v>
      </c>
      <c r="C1934" t="s">
        <v>27</v>
      </c>
      <c r="D1934" t="s">
        <v>47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f t="shared" si="31"/>
        <v>0</v>
      </c>
    </row>
    <row r="1935" spans="1:17" x14ac:dyDescent="0.25">
      <c r="A1935">
        <v>84</v>
      </c>
      <c r="B1935" t="s">
        <v>461</v>
      </c>
      <c r="C1935" t="s">
        <v>21</v>
      </c>
      <c r="D1935" t="s">
        <v>70</v>
      </c>
      <c r="E1935">
        <v>0</v>
      </c>
      <c r="F1935">
        <v>0</v>
      </c>
      <c r="G1935">
        <v>0</v>
      </c>
      <c r="H1935">
        <v>0</v>
      </c>
      <c r="I1935">
        <v>126.71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f t="shared" si="31"/>
        <v>126.71</v>
      </c>
    </row>
    <row r="1936" spans="1:17" x14ac:dyDescent="0.25">
      <c r="A1936">
        <v>84</v>
      </c>
      <c r="B1936" t="s">
        <v>461</v>
      </c>
      <c r="C1936" t="s">
        <v>14</v>
      </c>
      <c r="D1936" t="s">
        <v>871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89.26</v>
      </c>
      <c r="K1936">
        <v>246.62</v>
      </c>
      <c r="L1936">
        <v>39.369999999999997</v>
      </c>
      <c r="M1936">
        <v>249.69</v>
      </c>
      <c r="N1936">
        <v>0</v>
      </c>
      <c r="O1936">
        <v>0</v>
      </c>
      <c r="P1936">
        <v>90.4</v>
      </c>
      <c r="Q1936">
        <f t="shared" si="31"/>
        <v>715.34</v>
      </c>
    </row>
    <row r="1937" spans="1:17" x14ac:dyDescent="0.25">
      <c r="A1937">
        <v>84</v>
      </c>
      <c r="B1937" t="s">
        <v>461</v>
      </c>
      <c r="C1937" t="s">
        <v>14</v>
      </c>
      <c r="D1937" t="s">
        <v>872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89.26</v>
      </c>
      <c r="K1937">
        <v>123.31</v>
      </c>
      <c r="L1937">
        <v>39.369999999999997</v>
      </c>
      <c r="M1937">
        <v>249.69</v>
      </c>
      <c r="N1937">
        <v>47.48</v>
      </c>
      <c r="O1937">
        <v>32.42</v>
      </c>
      <c r="P1937">
        <v>60.27</v>
      </c>
      <c r="Q1937">
        <f t="shared" si="31"/>
        <v>641.79999999999995</v>
      </c>
    </row>
    <row r="1938" spans="1:17" x14ac:dyDescent="0.25">
      <c r="A1938">
        <v>84</v>
      </c>
      <c r="B1938" t="s">
        <v>461</v>
      </c>
      <c r="C1938" t="s">
        <v>14</v>
      </c>
      <c r="D1938" t="s">
        <v>873</v>
      </c>
      <c r="E1938">
        <v>60.82</v>
      </c>
      <c r="F1938">
        <v>0</v>
      </c>
      <c r="G1938">
        <v>48.7</v>
      </c>
      <c r="H1938">
        <v>0</v>
      </c>
      <c r="I1938">
        <v>304.17</v>
      </c>
      <c r="J1938">
        <v>35.700000000000003</v>
      </c>
      <c r="K1938">
        <v>82.21</v>
      </c>
      <c r="L1938">
        <v>39.369999999999997</v>
      </c>
      <c r="M1938">
        <v>41.61</v>
      </c>
      <c r="N1938">
        <v>0</v>
      </c>
      <c r="O1938">
        <v>97.25</v>
      </c>
      <c r="P1938">
        <v>0</v>
      </c>
      <c r="Q1938">
        <f t="shared" si="31"/>
        <v>709.83</v>
      </c>
    </row>
    <row r="1939" spans="1:17" x14ac:dyDescent="0.25">
      <c r="A1939">
        <v>84</v>
      </c>
      <c r="B1939" t="s">
        <v>461</v>
      </c>
      <c r="C1939" t="s">
        <v>14</v>
      </c>
      <c r="D1939" t="s">
        <v>874</v>
      </c>
      <c r="E1939">
        <v>0</v>
      </c>
      <c r="F1939">
        <v>0</v>
      </c>
      <c r="G1939">
        <v>0</v>
      </c>
      <c r="H1939">
        <v>0</v>
      </c>
      <c r="I1939">
        <v>202.78</v>
      </c>
      <c r="J1939">
        <v>124.96</v>
      </c>
      <c r="K1939">
        <v>123.31</v>
      </c>
      <c r="L1939">
        <v>39.369999999999997</v>
      </c>
      <c r="M1939">
        <v>332.91</v>
      </c>
      <c r="N1939">
        <v>63.31</v>
      </c>
      <c r="O1939">
        <v>97.25</v>
      </c>
      <c r="P1939">
        <v>90.4</v>
      </c>
      <c r="Q1939">
        <f t="shared" si="31"/>
        <v>1074.2900000000002</v>
      </c>
    </row>
    <row r="1940" spans="1:17" x14ac:dyDescent="0.25">
      <c r="A1940">
        <v>84</v>
      </c>
      <c r="B1940" t="s">
        <v>461</v>
      </c>
      <c r="C1940" t="s">
        <v>14</v>
      </c>
      <c r="D1940" t="s">
        <v>875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35.700000000000003</v>
      </c>
      <c r="K1940">
        <v>0</v>
      </c>
      <c r="L1940">
        <v>0</v>
      </c>
      <c r="M1940">
        <v>0</v>
      </c>
      <c r="N1940">
        <v>0</v>
      </c>
      <c r="O1940">
        <v>194.5</v>
      </c>
      <c r="P1940">
        <v>180.8</v>
      </c>
      <c r="Q1940">
        <f t="shared" si="31"/>
        <v>411</v>
      </c>
    </row>
    <row r="1941" spans="1:17" x14ac:dyDescent="0.25">
      <c r="A1941">
        <v>84</v>
      </c>
      <c r="B1941" t="s">
        <v>461</v>
      </c>
      <c r="C1941" t="s">
        <v>14</v>
      </c>
      <c r="D1941" t="s">
        <v>735</v>
      </c>
      <c r="E1941">
        <v>0</v>
      </c>
      <c r="F1941">
        <v>0</v>
      </c>
      <c r="G1941">
        <v>29.95</v>
      </c>
      <c r="H1941">
        <v>0</v>
      </c>
      <c r="I1941">
        <v>0</v>
      </c>
      <c r="J1941">
        <v>0</v>
      </c>
      <c r="K1941">
        <v>101.13</v>
      </c>
      <c r="L1941">
        <v>0</v>
      </c>
      <c r="M1941">
        <v>0</v>
      </c>
      <c r="N1941">
        <v>38.94</v>
      </c>
      <c r="O1941">
        <v>0</v>
      </c>
      <c r="P1941">
        <v>0</v>
      </c>
      <c r="Q1941">
        <f t="shared" si="31"/>
        <v>170.01999999999998</v>
      </c>
    </row>
    <row r="1942" spans="1:17" x14ac:dyDescent="0.25">
      <c r="A1942">
        <v>84</v>
      </c>
      <c r="B1942" t="s">
        <v>461</v>
      </c>
      <c r="C1942" t="s">
        <v>14</v>
      </c>
      <c r="D1942" t="s">
        <v>741</v>
      </c>
      <c r="E1942">
        <v>0</v>
      </c>
      <c r="F1942">
        <v>43.69</v>
      </c>
      <c r="G1942">
        <v>0</v>
      </c>
      <c r="H1942">
        <v>39.5</v>
      </c>
      <c r="I1942">
        <v>0</v>
      </c>
      <c r="J1942">
        <v>0</v>
      </c>
      <c r="K1942">
        <v>0</v>
      </c>
      <c r="L1942">
        <v>0</v>
      </c>
      <c r="M1942">
        <v>106.91</v>
      </c>
      <c r="N1942">
        <v>0</v>
      </c>
      <c r="O1942">
        <v>0</v>
      </c>
      <c r="P1942">
        <v>0</v>
      </c>
      <c r="Q1942">
        <f t="shared" si="31"/>
        <v>190.1</v>
      </c>
    </row>
    <row r="1943" spans="1:17" x14ac:dyDescent="0.25">
      <c r="A1943">
        <v>84</v>
      </c>
      <c r="B1943" t="s">
        <v>461</v>
      </c>
      <c r="C1943" t="s">
        <v>14</v>
      </c>
      <c r="D1943" t="s">
        <v>134</v>
      </c>
      <c r="E1943">
        <v>0</v>
      </c>
      <c r="F1943">
        <v>0</v>
      </c>
      <c r="G1943">
        <v>30.43</v>
      </c>
      <c r="H1943">
        <v>0</v>
      </c>
      <c r="I1943">
        <v>0</v>
      </c>
      <c r="J1943">
        <v>0</v>
      </c>
      <c r="K1943">
        <v>51.37</v>
      </c>
      <c r="L1943">
        <v>16.399999999999999</v>
      </c>
      <c r="M1943">
        <v>52</v>
      </c>
      <c r="N1943">
        <v>39.56</v>
      </c>
      <c r="O1943">
        <v>121.53</v>
      </c>
      <c r="P1943">
        <v>37.659999999999997</v>
      </c>
      <c r="Q1943">
        <f t="shared" si="31"/>
        <v>348.94999999999993</v>
      </c>
    </row>
    <row r="1944" spans="1:17" x14ac:dyDescent="0.25">
      <c r="A1944">
        <v>84</v>
      </c>
      <c r="B1944" t="s">
        <v>462</v>
      </c>
      <c r="C1944" t="s">
        <v>27</v>
      </c>
      <c r="D1944" t="s">
        <v>75</v>
      </c>
      <c r="E1944">
        <v>0</v>
      </c>
      <c r="F1944">
        <v>0</v>
      </c>
      <c r="G1944">
        <v>38.32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f t="shared" si="31"/>
        <v>38.32</v>
      </c>
    </row>
    <row r="1945" spans="1:17" x14ac:dyDescent="0.25">
      <c r="A1945">
        <v>84</v>
      </c>
      <c r="B1945" t="s">
        <v>463</v>
      </c>
      <c r="C1945" t="s">
        <v>21</v>
      </c>
      <c r="D1945" t="s">
        <v>908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495.27</v>
      </c>
      <c r="M1945">
        <v>0</v>
      </c>
      <c r="N1945">
        <v>0</v>
      </c>
      <c r="O1945">
        <v>0</v>
      </c>
      <c r="P1945">
        <v>0</v>
      </c>
      <c r="Q1945">
        <f t="shared" si="31"/>
        <v>495.27</v>
      </c>
    </row>
    <row r="1946" spans="1:17" x14ac:dyDescent="0.25">
      <c r="A1946">
        <v>84</v>
      </c>
      <c r="B1946" t="s">
        <v>464</v>
      </c>
      <c r="C1946" t="s">
        <v>21</v>
      </c>
      <c r="D1946" t="s">
        <v>908</v>
      </c>
      <c r="E1946">
        <v>0</v>
      </c>
      <c r="F1946">
        <v>428.33</v>
      </c>
      <c r="G1946">
        <v>91.89</v>
      </c>
      <c r="H1946">
        <v>252.53</v>
      </c>
      <c r="I1946">
        <v>1339.11</v>
      </c>
      <c r="J1946">
        <v>67.37</v>
      </c>
      <c r="K1946">
        <v>155.11000000000001</v>
      </c>
      <c r="L1946">
        <v>148.58000000000001</v>
      </c>
      <c r="M1946">
        <v>314.07</v>
      </c>
      <c r="N1946">
        <v>179.18</v>
      </c>
      <c r="O1946">
        <v>733.98</v>
      </c>
      <c r="P1946">
        <v>568.55999999999995</v>
      </c>
      <c r="Q1946">
        <f t="shared" si="31"/>
        <v>4278.7099999999991</v>
      </c>
    </row>
    <row r="1947" spans="1:17" x14ac:dyDescent="0.25">
      <c r="A1947">
        <v>84</v>
      </c>
      <c r="B1947" t="s">
        <v>464</v>
      </c>
      <c r="C1947" t="s">
        <v>14</v>
      </c>
      <c r="D1947" t="s">
        <v>72</v>
      </c>
      <c r="E1947">
        <v>38.799999999999997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f t="shared" si="31"/>
        <v>38.799999999999997</v>
      </c>
    </row>
    <row r="1948" spans="1:17" x14ac:dyDescent="0.25">
      <c r="A1948">
        <v>84</v>
      </c>
      <c r="B1948" t="s">
        <v>464</v>
      </c>
      <c r="C1948" t="s">
        <v>14</v>
      </c>
      <c r="D1948" t="s">
        <v>741</v>
      </c>
      <c r="E1948">
        <v>0</v>
      </c>
      <c r="F1948">
        <v>0</v>
      </c>
      <c r="G1948">
        <v>39.049999999999997</v>
      </c>
      <c r="H1948">
        <v>0</v>
      </c>
      <c r="I1948">
        <v>0</v>
      </c>
      <c r="J1948">
        <v>28.63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f t="shared" si="31"/>
        <v>67.679999999999993</v>
      </c>
    </row>
    <row r="1949" spans="1:17" x14ac:dyDescent="0.25">
      <c r="A1949">
        <v>84</v>
      </c>
      <c r="B1949" t="s">
        <v>909</v>
      </c>
      <c r="C1949" t="s">
        <v>17</v>
      </c>
      <c r="D1949" t="s">
        <v>706</v>
      </c>
      <c r="E1949">
        <v>0</v>
      </c>
      <c r="F1949">
        <v>0</v>
      </c>
      <c r="G1949">
        <v>7.84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f t="shared" si="31"/>
        <v>7.84</v>
      </c>
    </row>
    <row r="1950" spans="1:17" x14ac:dyDescent="0.25">
      <c r="A1950">
        <v>84</v>
      </c>
      <c r="B1950" t="s">
        <v>910</v>
      </c>
      <c r="C1950" t="s">
        <v>27</v>
      </c>
      <c r="D1950" t="s">
        <v>240</v>
      </c>
      <c r="E1950">
        <v>0</v>
      </c>
      <c r="F1950">
        <v>0</v>
      </c>
      <c r="G1950">
        <v>0</v>
      </c>
      <c r="H1950">
        <v>0</v>
      </c>
      <c r="I1950">
        <v>233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f t="shared" si="31"/>
        <v>233</v>
      </c>
    </row>
    <row r="1951" spans="1:17" x14ac:dyDescent="0.25">
      <c r="A1951">
        <v>84</v>
      </c>
      <c r="B1951" t="s">
        <v>910</v>
      </c>
      <c r="C1951" t="s">
        <v>21</v>
      </c>
      <c r="D1951" t="s">
        <v>465</v>
      </c>
      <c r="E1951">
        <v>0</v>
      </c>
      <c r="F1951">
        <v>86.95</v>
      </c>
      <c r="G1951">
        <v>0</v>
      </c>
      <c r="H1951">
        <v>0</v>
      </c>
      <c r="I1951">
        <v>0</v>
      </c>
      <c r="J1951">
        <v>0</v>
      </c>
      <c r="K1951">
        <v>94.46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f t="shared" si="31"/>
        <v>181.41</v>
      </c>
    </row>
    <row r="1952" spans="1:17" x14ac:dyDescent="0.25">
      <c r="A1952">
        <v>84</v>
      </c>
      <c r="B1952" t="s">
        <v>910</v>
      </c>
      <c r="C1952" t="s">
        <v>21</v>
      </c>
      <c r="D1952" t="s">
        <v>240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36.369999999999997</v>
      </c>
      <c r="O1952">
        <v>0</v>
      </c>
      <c r="P1952">
        <v>0</v>
      </c>
      <c r="Q1952">
        <f t="shared" si="31"/>
        <v>36.369999999999997</v>
      </c>
    </row>
    <row r="1953" spans="1:17" x14ac:dyDescent="0.25">
      <c r="A1953">
        <v>84</v>
      </c>
      <c r="B1953" t="s">
        <v>910</v>
      </c>
      <c r="C1953" t="s">
        <v>14</v>
      </c>
      <c r="D1953" t="s">
        <v>466</v>
      </c>
      <c r="E1953">
        <v>69.680000000000007</v>
      </c>
      <c r="F1953">
        <v>334</v>
      </c>
      <c r="G1953">
        <v>107.48</v>
      </c>
      <c r="H1953">
        <v>0</v>
      </c>
      <c r="I1953">
        <v>223.76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f t="shared" si="31"/>
        <v>734.92000000000007</v>
      </c>
    </row>
    <row r="1954" spans="1:17" x14ac:dyDescent="0.25">
      <c r="A1954">
        <v>84</v>
      </c>
      <c r="B1954" t="s">
        <v>467</v>
      </c>
      <c r="C1954" t="s">
        <v>21</v>
      </c>
      <c r="D1954" t="s">
        <v>465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-17.46</v>
      </c>
      <c r="O1954">
        <v>0</v>
      </c>
      <c r="P1954">
        <v>0</v>
      </c>
      <c r="Q1954">
        <f t="shared" si="31"/>
        <v>-17.46</v>
      </c>
    </row>
    <row r="1955" spans="1:17" x14ac:dyDescent="0.25">
      <c r="A1955">
        <v>84</v>
      </c>
      <c r="B1955" t="s">
        <v>467</v>
      </c>
      <c r="C1955" t="s">
        <v>14</v>
      </c>
      <c r="D1955" t="s">
        <v>741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-16.05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f t="shared" si="31"/>
        <v>-16.05</v>
      </c>
    </row>
    <row r="1956" spans="1:17" x14ac:dyDescent="0.25">
      <c r="A1956">
        <v>84</v>
      </c>
      <c r="B1956" t="s">
        <v>468</v>
      </c>
      <c r="C1956" t="s">
        <v>27</v>
      </c>
      <c r="D1956" t="s">
        <v>240</v>
      </c>
      <c r="E1956">
        <v>0</v>
      </c>
      <c r="F1956">
        <v>0</v>
      </c>
      <c r="G1956">
        <v>0</v>
      </c>
      <c r="H1956">
        <v>0</v>
      </c>
      <c r="I1956">
        <v>233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f t="shared" si="31"/>
        <v>233</v>
      </c>
    </row>
    <row r="1957" spans="1:17" x14ac:dyDescent="0.25">
      <c r="A1957">
        <v>84</v>
      </c>
      <c r="B1957" t="s">
        <v>468</v>
      </c>
      <c r="C1957" t="s">
        <v>21</v>
      </c>
      <c r="D1957" t="s">
        <v>465</v>
      </c>
      <c r="E1957">
        <v>0</v>
      </c>
      <c r="F1957">
        <v>86.95</v>
      </c>
      <c r="G1957">
        <v>53.74</v>
      </c>
      <c r="H1957">
        <v>0</v>
      </c>
      <c r="I1957">
        <v>0</v>
      </c>
      <c r="J1957">
        <v>0</v>
      </c>
      <c r="K1957">
        <v>94.46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f t="shared" si="31"/>
        <v>235.14999999999998</v>
      </c>
    </row>
    <row r="1958" spans="1:17" x14ac:dyDescent="0.25">
      <c r="A1958">
        <v>84</v>
      </c>
      <c r="B1958" t="s">
        <v>468</v>
      </c>
      <c r="C1958" t="s">
        <v>21</v>
      </c>
      <c r="D1958" t="s">
        <v>240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36.369999999999997</v>
      </c>
      <c r="O1958">
        <v>0</v>
      </c>
      <c r="P1958">
        <v>0</v>
      </c>
      <c r="Q1958">
        <f t="shared" si="31"/>
        <v>36.369999999999997</v>
      </c>
    </row>
    <row r="1959" spans="1:17" x14ac:dyDescent="0.25">
      <c r="A1959">
        <v>84</v>
      </c>
      <c r="B1959" t="s">
        <v>468</v>
      </c>
      <c r="C1959" t="s">
        <v>14</v>
      </c>
      <c r="D1959" t="s">
        <v>741</v>
      </c>
      <c r="E1959">
        <v>74.040000000000006</v>
      </c>
      <c r="F1959">
        <v>88.71</v>
      </c>
      <c r="G1959">
        <v>57.09</v>
      </c>
      <c r="H1959">
        <v>78.45</v>
      </c>
      <c r="I1959">
        <v>237.72</v>
      </c>
      <c r="J1959">
        <v>83.71</v>
      </c>
      <c r="K1959">
        <v>0</v>
      </c>
      <c r="L1959">
        <v>0</v>
      </c>
      <c r="M1959">
        <v>0</v>
      </c>
      <c r="N1959">
        <v>0</v>
      </c>
      <c r="O1959">
        <v>76.010000000000005</v>
      </c>
      <c r="P1959">
        <v>141.31</v>
      </c>
      <c r="Q1959">
        <f t="shared" si="31"/>
        <v>837.04</v>
      </c>
    </row>
    <row r="1960" spans="1:17" x14ac:dyDescent="0.25">
      <c r="A1960">
        <v>84</v>
      </c>
      <c r="B1960" t="s">
        <v>468</v>
      </c>
      <c r="C1960" t="s">
        <v>14</v>
      </c>
      <c r="D1960" t="s">
        <v>466</v>
      </c>
      <c r="E1960">
        <v>69.680000000000007</v>
      </c>
      <c r="F1960">
        <v>167</v>
      </c>
      <c r="G1960">
        <v>0</v>
      </c>
      <c r="H1960">
        <v>73.84</v>
      </c>
      <c r="I1960">
        <v>223.76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f t="shared" si="31"/>
        <v>534.28</v>
      </c>
    </row>
    <row r="1961" spans="1:17" x14ac:dyDescent="0.25">
      <c r="A1961">
        <v>84</v>
      </c>
      <c r="B1961" t="s">
        <v>469</v>
      </c>
      <c r="C1961" t="s">
        <v>14</v>
      </c>
      <c r="D1961" t="s">
        <v>741</v>
      </c>
      <c r="E1961">
        <v>73.92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f t="shared" si="31"/>
        <v>73.92</v>
      </c>
    </row>
    <row r="1962" spans="1:17" x14ac:dyDescent="0.25">
      <c r="A1962">
        <v>84</v>
      </c>
      <c r="B1962" t="s">
        <v>470</v>
      </c>
      <c r="C1962" t="s">
        <v>64</v>
      </c>
      <c r="D1962" t="s">
        <v>65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107.62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f t="shared" si="31"/>
        <v>107.62</v>
      </c>
    </row>
    <row r="1963" spans="1:17" x14ac:dyDescent="0.25">
      <c r="A1963">
        <v>84</v>
      </c>
      <c r="B1963" t="s">
        <v>471</v>
      </c>
      <c r="C1963" t="s">
        <v>14</v>
      </c>
      <c r="D1963" t="s">
        <v>742</v>
      </c>
      <c r="E1963">
        <v>0</v>
      </c>
      <c r="F1963">
        <v>60.09</v>
      </c>
      <c r="G1963">
        <v>77.34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f t="shared" si="31"/>
        <v>137.43</v>
      </c>
    </row>
    <row r="1964" spans="1:17" x14ac:dyDescent="0.25">
      <c r="A1964">
        <v>84</v>
      </c>
      <c r="B1964" t="s">
        <v>472</v>
      </c>
      <c r="C1964" t="s">
        <v>14</v>
      </c>
      <c r="D1964" t="s">
        <v>741</v>
      </c>
      <c r="E1964">
        <v>51.07</v>
      </c>
      <c r="F1964">
        <v>0</v>
      </c>
      <c r="G1964">
        <v>39.43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f t="shared" si="31"/>
        <v>90.5</v>
      </c>
    </row>
    <row r="1965" spans="1:17" x14ac:dyDescent="0.25">
      <c r="A1965">
        <v>84</v>
      </c>
      <c r="B1965" t="s">
        <v>472</v>
      </c>
      <c r="C1965" t="s">
        <v>14</v>
      </c>
      <c r="D1965" t="s">
        <v>742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98.84</v>
      </c>
      <c r="P1965">
        <v>0</v>
      </c>
      <c r="Q1965">
        <f t="shared" si="31"/>
        <v>98.84</v>
      </c>
    </row>
    <row r="1966" spans="1:17" x14ac:dyDescent="0.25">
      <c r="A1966">
        <v>84</v>
      </c>
      <c r="B1966" t="s">
        <v>472</v>
      </c>
      <c r="C1966" t="s">
        <v>14</v>
      </c>
      <c r="D1966" t="s">
        <v>718</v>
      </c>
      <c r="E1966">
        <v>0</v>
      </c>
      <c r="F1966">
        <v>64.89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f t="shared" si="31"/>
        <v>64.89</v>
      </c>
    </row>
    <row r="1967" spans="1:17" x14ac:dyDescent="0.25">
      <c r="A1967">
        <v>84</v>
      </c>
      <c r="B1967" t="s">
        <v>911</v>
      </c>
      <c r="C1967" t="s">
        <v>17</v>
      </c>
      <c r="D1967" t="s">
        <v>706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f t="shared" si="31"/>
        <v>0</v>
      </c>
    </row>
    <row r="1968" spans="1:17" x14ac:dyDescent="0.25">
      <c r="A1968">
        <v>84</v>
      </c>
      <c r="B1968" t="s">
        <v>911</v>
      </c>
      <c r="C1968" t="s">
        <v>27</v>
      </c>
      <c r="D1968" t="s">
        <v>44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f t="shared" si="31"/>
        <v>0</v>
      </c>
    </row>
    <row r="1969" spans="1:17" x14ac:dyDescent="0.25">
      <c r="A1969">
        <v>84</v>
      </c>
      <c r="B1969" t="s">
        <v>911</v>
      </c>
      <c r="C1969" t="s">
        <v>21</v>
      </c>
      <c r="D1969" t="s">
        <v>379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f t="shared" si="31"/>
        <v>0</v>
      </c>
    </row>
    <row r="1970" spans="1:17" x14ac:dyDescent="0.25">
      <c r="A1970">
        <v>84</v>
      </c>
      <c r="B1970" t="s">
        <v>911</v>
      </c>
      <c r="C1970" t="s">
        <v>21</v>
      </c>
      <c r="D1970" t="s">
        <v>381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f t="shared" si="31"/>
        <v>0</v>
      </c>
    </row>
    <row r="1971" spans="1:17" x14ac:dyDescent="0.25">
      <c r="A1971">
        <v>84</v>
      </c>
      <c r="B1971" t="s">
        <v>911</v>
      </c>
      <c r="C1971" t="s">
        <v>21</v>
      </c>
      <c r="D1971" t="s">
        <v>382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f t="shared" si="31"/>
        <v>0</v>
      </c>
    </row>
    <row r="1972" spans="1:17" x14ac:dyDescent="0.25">
      <c r="A1972">
        <v>84</v>
      </c>
      <c r="B1972" t="s">
        <v>911</v>
      </c>
      <c r="C1972" t="s">
        <v>21</v>
      </c>
      <c r="D1972" t="s">
        <v>383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f t="shared" si="31"/>
        <v>0</v>
      </c>
    </row>
    <row r="1973" spans="1:17" x14ac:dyDescent="0.25">
      <c r="A1973">
        <v>84</v>
      </c>
      <c r="B1973" t="s">
        <v>911</v>
      </c>
      <c r="C1973" t="s">
        <v>21</v>
      </c>
      <c r="D1973" t="s">
        <v>55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f t="shared" si="31"/>
        <v>0</v>
      </c>
    </row>
    <row r="1974" spans="1:17" x14ac:dyDescent="0.25">
      <c r="A1974">
        <v>84</v>
      </c>
      <c r="B1974" t="s">
        <v>911</v>
      </c>
      <c r="C1974" t="s">
        <v>14</v>
      </c>
      <c r="D1974" t="s">
        <v>72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44.63</v>
      </c>
      <c r="Q1974">
        <f t="shared" si="31"/>
        <v>44.63</v>
      </c>
    </row>
    <row r="1975" spans="1:17" x14ac:dyDescent="0.25">
      <c r="A1975">
        <v>84</v>
      </c>
      <c r="B1975" t="s">
        <v>911</v>
      </c>
      <c r="C1975" t="s">
        <v>14</v>
      </c>
      <c r="D1975" t="s">
        <v>748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88.57</v>
      </c>
      <c r="N1975">
        <v>0</v>
      </c>
      <c r="O1975">
        <v>0</v>
      </c>
      <c r="P1975">
        <v>-256.54000000000002</v>
      </c>
      <c r="Q1975">
        <f t="shared" si="31"/>
        <v>-167.97000000000003</v>
      </c>
    </row>
    <row r="1976" spans="1:17" x14ac:dyDescent="0.25">
      <c r="A1976">
        <v>84</v>
      </c>
      <c r="B1976" t="s">
        <v>912</v>
      </c>
      <c r="C1976" t="s">
        <v>21</v>
      </c>
      <c r="D1976" t="s">
        <v>903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55.87</v>
      </c>
      <c r="M1976">
        <v>0</v>
      </c>
      <c r="N1976">
        <v>0</v>
      </c>
      <c r="O1976">
        <v>0</v>
      </c>
      <c r="P1976">
        <v>0</v>
      </c>
      <c r="Q1976">
        <f t="shared" si="31"/>
        <v>55.87</v>
      </c>
    </row>
    <row r="1977" spans="1:17" x14ac:dyDescent="0.25">
      <c r="A1977">
        <v>84</v>
      </c>
      <c r="B1977" t="s">
        <v>912</v>
      </c>
      <c r="C1977" t="s">
        <v>21</v>
      </c>
      <c r="D1977" t="s">
        <v>427</v>
      </c>
      <c r="E1977">
        <v>0</v>
      </c>
      <c r="F1977">
        <v>0</v>
      </c>
      <c r="G1977">
        <v>0</v>
      </c>
      <c r="H1977">
        <v>106.82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f t="shared" si="31"/>
        <v>106.82</v>
      </c>
    </row>
    <row r="1978" spans="1:17" x14ac:dyDescent="0.25">
      <c r="A1978">
        <v>84</v>
      </c>
      <c r="B1978" t="s">
        <v>912</v>
      </c>
      <c r="C1978" t="s">
        <v>14</v>
      </c>
      <c r="D1978" t="s">
        <v>748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110.38</v>
      </c>
      <c r="P1978">
        <v>307.83999999999997</v>
      </c>
      <c r="Q1978">
        <f t="shared" si="31"/>
        <v>418.21999999999997</v>
      </c>
    </row>
    <row r="1979" spans="1:17" x14ac:dyDescent="0.25">
      <c r="A1979">
        <v>84</v>
      </c>
      <c r="B1979" t="s">
        <v>912</v>
      </c>
      <c r="C1979" t="s">
        <v>14</v>
      </c>
      <c r="D1979" t="s">
        <v>60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115.44</v>
      </c>
      <c r="Q1979">
        <f t="shared" si="31"/>
        <v>115.44</v>
      </c>
    </row>
    <row r="1980" spans="1:17" x14ac:dyDescent="0.25">
      <c r="A1980">
        <v>84</v>
      </c>
      <c r="B1980" t="s">
        <v>913</v>
      </c>
      <c r="C1980" t="s">
        <v>17</v>
      </c>
      <c r="D1980" t="s">
        <v>706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f t="shared" si="31"/>
        <v>0</v>
      </c>
    </row>
    <row r="1981" spans="1:17" x14ac:dyDescent="0.25">
      <c r="A1981">
        <v>84</v>
      </c>
      <c r="B1981" t="s">
        <v>913</v>
      </c>
      <c r="C1981" t="s">
        <v>27</v>
      </c>
      <c r="D1981" t="s">
        <v>44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f t="shared" si="31"/>
        <v>0</v>
      </c>
    </row>
    <row r="1982" spans="1:17" x14ac:dyDescent="0.25">
      <c r="A1982">
        <v>84</v>
      </c>
      <c r="B1982" t="s">
        <v>913</v>
      </c>
      <c r="C1982" t="s">
        <v>21</v>
      </c>
      <c r="D1982" t="s">
        <v>379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f t="shared" si="31"/>
        <v>0</v>
      </c>
    </row>
    <row r="1983" spans="1:17" x14ac:dyDescent="0.25">
      <c r="A1983">
        <v>84</v>
      </c>
      <c r="B1983" t="s">
        <v>913</v>
      </c>
      <c r="C1983" t="s">
        <v>21</v>
      </c>
      <c r="D1983" t="s">
        <v>381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f t="shared" si="31"/>
        <v>0</v>
      </c>
    </row>
    <row r="1984" spans="1:17" x14ac:dyDescent="0.25">
      <c r="A1984">
        <v>84</v>
      </c>
      <c r="B1984" t="s">
        <v>913</v>
      </c>
      <c r="C1984" t="s">
        <v>21</v>
      </c>
      <c r="D1984" t="s">
        <v>382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f t="shared" si="31"/>
        <v>0</v>
      </c>
    </row>
    <row r="1985" spans="1:17" x14ac:dyDescent="0.25">
      <c r="A1985">
        <v>84</v>
      </c>
      <c r="B1985" t="s">
        <v>913</v>
      </c>
      <c r="C1985" t="s">
        <v>21</v>
      </c>
      <c r="D1985" t="s">
        <v>383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f t="shared" si="31"/>
        <v>0</v>
      </c>
    </row>
    <row r="1986" spans="1:17" x14ac:dyDescent="0.25">
      <c r="A1986">
        <v>84</v>
      </c>
      <c r="B1986" t="s">
        <v>913</v>
      </c>
      <c r="C1986" t="s">
        <v>14</v>
      </c>
      <c r="D1986" t="s">
        <v>72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44.63</v>
      </c>
      <c r="Q1986">
        <f t="shared" si="31"/>
        <v>44.63</v>
      </c>
    </row>
    <row r="1987" spans="1:17" x14ac:dyDescent="0.25">
      <c r="A1987">
        <v>84</v>
      </c>
      <c r="B1987" t="s">
        <v>913</v>
      </c>
      <c r="C1987" t="s">
        <v>14</v>
      </c>
      <c r="D1987" t="s">
        <v>748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59.57</v>
      </c>
      <c r="N1987">
        <v>0</v>
      </c>
      <c r="O1987">
        <v>0</v>
      </c>
      <c r="P1987">
        <v>-258.81</v>
      </c>
      <c r="Q1987">
        <f t="shared" ref="Q1987:Q2050" si="32">SUM(E1987:P1987)</f>
        <v>-199.24</v>
      </c>
    </row>
    <row r="1988" spans="1:17" x14ac:dyDescent="0.25">
      <c r="A1988">
        <v>84</v>
      </c>
      <c r="B1988" t="s">
        <v>914</v>
      </c>
      <c r="C1988" t="s">
        <v>17</v>
      </c>
      <c r="D1988" t="s">
        <v>706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f t="shared" si="32"/>
        <v>0</v>
      </c>
    </row>
    <row r="1989" spans="1:17" x14ac:dyDescent="0.25">
      <c r="A1989">
        <v>84</v>
      </c>
      <c r="B1989" t="s">
        <v>914</v>
      </c>
      <c r="C1989" t="s">
        <v>21</v>
      </c>
      <c r="D1989" t="s">
        <v>903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56.36</v>
      </c>
      <c r="M1989">
        <v>0</v>
      </c>
      <c r="N1989">
        <v>67.97</v>
      </c>
      <c r="O1989">
        <v>0</v>
      </c>
      <c r="P1989">
        <v>0</v>
      </c>
      <c r="Q1989">
        <f t="shared" si="32"/>
        <v>124.33</v>
      </c>
    </row>
    <row r="1990" spans="1:17" x14ac:dyDescent="0.25">
      <c r="A1990">
        <v>84</v>
      </c>
      <c r="B1990" t="s">
        <v>914</v>
      </c>
      <c r="C1990" t="s">
        <v>14</v>
      </c>
      <c r="D1990" t="s">
        <v>741</v>
      </c>
      <c r="E1990">
        <v>115.27</v>
      </c>
      <c r="F1990">
        <v>0</v>
      </c>
      <c r="G1990">
        <v>0</v>
      </c>
      <c r="H1990">
        <v>0</v>
      </c>
      <c r="I1990">
        <v>0</v>
      </c>
      <c r="J1990">
        <v>65.17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f t="shared" si="32"/>
        <v>180.44</v>
      </c>
    </row>
    <row r="1991" spans="1:17" x14ac:dyDescent="0.25">
      <c r="A1991">
        <v>84</v>
      </c>
      <c r="B1991" t="s">
        <v>914</v>
      </c>
      <c r="C1991" t="s">
        <v>14</v>
      </c>
      <c r="D1991" t="s">
        <v>748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141.19999999999999</v>
      </c>
      <c r="L1991">
        <v>0</v>
      </c>
      <c r="M1991">
        <v>0</v>
      </c>
      <c r="N1991">
        <v>54.37</v>
      </c>
      <c r="O1991">
        <v>0</v>
      </c>
      <c r="P1991">
        <v>310.57</v>
      </c>
      <c r="Q1991">
        <f t="shared" si="32"/>
        <v>506.14</v>
      </c>
    </row>
    <row r="1992" spans="1:17" x14ac:dyDescent="0.25">
      <c r="A1992">
        <v>84</v>
      </c>
      <c r="B1992" t="s">
        <v>473</v>
      </c>
      <c r="C1992" t="s">
        <v>17</v>
      </c>
      <c r="D1992" t="s">
        <v>706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f t="shared" si="32"/>
        <v>0</v>
      </c>
    </row>
    <row r="1993" spans="1:17" x14ac:dyDescent="0.25">
      <c r="A1993">
        <v>84</v>
      </c>
      <c r="B1993" t="s">
        <v>474</v>
      </c>
      <c r="C1993" t="s">
        <v>17</v>
      </c>
      <c r="D1993" t="s">
        <v>706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f t="shared" si="32"/>
        <v>0</v>
      </c>
    </row>
    <row r="1994" spans="1:17" x14ac:dyDescent="0.25">
      <c r="A1994">
        <v>84</v>
      </c>
      <c r="B1994" t="s">
        <v>475</v>
      </c>
      <c r="C1994" t="s">
        <v>17</v>
      </c>
      <c r="D1994" t="s">
        <v>706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f t="shared" si="32"/>
        <v>0</v>
      </c>
    </row>
    <row r="1995" spans="1:17" x14ac:dyDescent="0.25">
      <c r="A1995">
        <v>84</v>
      </c>
      <c r="B1995" t="s">
        <v>476</v>
      </c>
      <c r="C1995" t="s">
        <v>17</v>
      </c>
      <c r="D1995" t="s">
        <v>706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f t="shared" si="32"/>
        <v>0</v>
      </c>
    </row>
    <row r="1996" spans="1:17" x14ac:dyDescent="0.25">
      <c r="A1996">
        <v>84</v>
      </c>
      <c r="B1996" t="s">
        <v>477</v>
      </c>
      <c r="C1996" t="s">
        <v>17</v>
      </c>
      <c r="D1996" t="s">
        <v>706</v>
      </c>
      <c r="E1996">
        <v>0</v>
      </c>
      <c r="F1996">
        <v>38.03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f t="shared" si="32"/>
        <v>38.03</v>
      </c>
    </row>
    <row r="1997" spans="1:17" x14ac:dyDescent="0.25">
      <c r="A1997">
        <v>84</v>
      </c>
      <c r="B1997" t="s">
        <v>477</v>
      </c>
      <c r="C1997" t="s">
        <v>27</v>
      </c>
      <c r="D1997" t="s">
        <v>83</v>
      </c>
      <c r="E1997">
        <v>0</v>
      </c>
      <c r="F1997">
        <v>0</v>
      </c>
      <c r="G1997">
        <v>17.66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f t="shared" si="32"/>
        <v>17.66</v>
      </c>
    </row>
    <row r="1998" spans="1:17" x14ac:dyDescent="0.25">
      <c r="A1998">
        <v>84</v>
      </c>
      <c r="B1998" t="s">
        <v>478</v>
      </c>
      <c r="C1998" t="s">
        <v>27</v>
      </c>
      <c r="D1998" t="s">
        <v>202</v>
      </c>
      <c r="E1998">
        <v>0</v>
      </c>
      <c r="F1998">
        <v>161.34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f t="shared" si="32"/>
        <v>161.34</v>
      </c>
    </row>
    <row r="1999" spans="1:17" x14ac:dyDescent="0.25">
      <c r="A1999">
        <v>84</v>
      </c>
      <c r="B1999" t="s">
        <v>479</v>
      </c>
      <c r="C1999" t="s">
        <v>14</v>
      </c>
      <c r="D1999" t="s">
        <v>72</v>
      </c>
      <c r="E1999">
        <v>0</v>
      </c>
      <c r="F1999">
        <v>0</v>
      </c>
      <c r="G1999">
        <v>0</v>
      </c>
      <c r="H1999">
        <v>47.85</v>
      </c>
      <c r="I1999">
        <v>0</v>
      </c>
      <c r="J1999">
        <v>0</v>
      </c>
      <c r="K1999">
        <v>352.71</v>
      </c>
      <c r="L1999">
        <v>18.77</v>
      </c>
      <c r="M1999">
        <v>238.06</v>
      </c>
      <c r="N1999">
        <v>0</v>
      </c>
      <c r="O1999">
        <v>139.09</v>
      </c>
      <c r="P1999">
        <v>0</v>
      </c>
      <c r="Q1999">
        <f t="shared" si="32"/>
        <v>796.48</v>
      </c>
    </row>
    <row r="2000" spans="1:17" x14ac:dyDescent="0.25">
      <c r="A2000">
        <v>84</v>
      </c>
      <c r="B2000" t="s">
        <v>479</v>
      </c>
      <c r="C2000" t="s">
        <v>14</v>
      </c>
      <c r="D2000" t="s">
        <v>735</v>
      </c>
      <c r="E2000">
        <v>0</v>
      </c>
      <c r="F2000">
        <v>47.97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45.27</v>
      </c>
      <c r="O2000">
        <v>0</v>
      </c>
      <c r="P2000">
        <v>0</v>
      </c>
      <c r="Q2000">
        <f t="shared" si="32"/>
        <v>93.240000000000009</v>
      </c>
    </row>
    <row r="2001" spans="1:17" x14ac:dyDescent="0.25">
      <c r="A2001">
        <v>84</v>
      </c>
      <c r="B2001" t="s">
        <v>479</v>
      </c>
      <c r="C2001" t="s">
        <v>14</v>
      </c>
      <c r="D2001" t="s">
        <v>741</v>
      </c>
      <c r="E2001">
        <v>52.73</v>
      </c>
      <c r="F2001">
        <v>63.23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f t="shared" si="32"/>
        <v>115.96</v>
      </c>
    </row>
    <row r="2002" spans="1:17" x14ac:dyDescent="0.25">
      <c r="A2002">
        <v>84</v>
      </c>
      <c r="B2002" t="s">
        <v>480</v>
      </c>
      <c r="C2002" t="s">
        <v>14</v>
      </c>
      <c r="D2002" t="s">
        <v>741</v>
      </c>
      <c r="E2002">
        <v>0</v>
      </c>
      <c r="F2002">
        <v>92.97</v>
      </c>
      <c r="G2002">
        <v>0</v>
      </c>
      <c r="H2002">
        <v>0</v>
      </c>
      <c r="I2002">
        <v>0</v>
      </c>
      <c r="J2002">
        <v>0</v>
      </c>
      <c r="K2002">
        <v>101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f t="shared" si="32"/>
        <v>193.97</v>
      </c>
    </row>
    <row r="2003" spans="1:17" x14ac:dyDescent="0.25">
      <c r="A2003">
        <v>84</v>
      </c>
      <c r="B2003" t="s">
        <v>481</v>
      </c>
      <c r="C2003" t="s">
        <v>14</v>
      </c>
      <c r="D2003" t="s">
        <v>741</v>
      </c>
      <c r="E2003">
        <v>0</v>
      </c>
      <c r="F2003">
        <v>0</v>
      </c>
      <c r="G2003">
        <v>0</v>
      </c>
      <c r="H2003">
        <v>0</v>
      </c>
      <c r="I2003">
        <v>571.1</v>
      </c>
      <c r="J2003">
        <v>0</v>
      </c>
      <c r="K2003">
        <v>0</v>
      </c>
      <c r="L2003">
        <v>0</v>
      </c>
      <c r="M2003">
        <v>0</v>
      </c>
      <c r="N2003">
        <v>44.58</v>
      </c>
      <c r="O2003">
        <v>0</v>
      </c>
      <c r="P2003">
        <v>84.87</v>
      </c>
      <c r="Q2003">
        <f t="shared" si="32"/>
        <v>700.55000000000007</v>
      </c>
    </row>
    <row r="2004" spans="1:17" x14ac:dyDescent="0.25">
      <c r="A2004">
        <v>84</v>
      </c>
      <c r="B2004" t="s">
        <v>482</v>
      </c>
      <c r="C2004" t="s">
        <v>64</v>
      </c>
      <c r="D2004" t="s">
        <v>898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538.96</v>
      </c>
      <c r="O2004">
        <v>0</v>
      </c>
      <c r="P2004">
        <v>0</v>
      </c>
      <c r="Q2004">
        <f t="shared" si="32"/>
        <v>538.96</v>
      </c>
    </row>
    <row r="2005" spans="1:17" x14ac:dyDescent="0.25">
      <c r="A2005">
        <v>84</v>
      </c>
      <c r="B2005" t="s">
        <v>482</v>
      </c>
      <c r="C2005" t="s">
        <v>64</v>
      </c>
      <c r="D2005" t="s">
        <v>902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481.26</v>
      </c>
      <c r="K2005">
        <v>0</v>
      </c>
      <c r="L2005">
        <v>558.66</v>
      </c>
      <c r="M2005">
        <v>0</v>
      </c>
      <c r="N2005">
        <v>0</v>
      </c>
      <c r="O2005">
        <v>0</v>
      </c>
      <c r="P2005">
        <v>0</v>
      </c>
      <c r="Q2005">
        <f t="shared" si="32"/>
        <v>1039.92</v>
      </c>
    </row>
    <row r="2006" spans="1:17" x14ac:dyDescent="0.25">
      <c r="A2006">
        <v>84</v>
      </c>
      <c r="B2006" t="s">
        <v>482</v>
      </c>
      <c r="C2006" t="s">
        <v>21</v>
      </c>
      <c r="D2006" t="s">
        <v>426</v>
      </c>
      <c r="E2006">
        <v>0</v>
      </c>
      <c r="F2006">
        <v>0</v>
      </c>
      <c r="G2006">
        <v>617.46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f t="shared" si="32"/>
        <v>617.46</v>
      </c>
    </row>
    <row r="2007" spans="1:17" x14ac:dyDescent="0.25">
      <c r="A2007">
        <v>84</v>
      </c>
      <c r="B2007" t="s">
        <v>482</v>
      </c>
      <c r="C2007" t="s">
        <v>21</v>
      </c>
      <c r="D2007" t="s">
        <v>708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88.72</v>
      </c>
      <c r="L2007">
        <v>0</v>
      </c>
      <c r="M2007">
        <v>0</v>
      </c>
      <c r="N2007">
        <v>34.159999999999997</v>
      </c>
      <c r="O2007">
        <v>69.97</v>
      </c>
      <c r="P2007">
        <v>0</v>
      </c>
      <c r="Q2007">
        <f t="shared" si="32"/>
        <v>192.85</v>
      </c>
    </row>
    <row r="2008" spans="1:17" x14ac:dyDescent="0.25">
      <c r="A2008">
        <v>84</v>
      </c>
      <c r="B2008" t="s">
        <v>482</v>
      </c>
      <c r="C2008" t="s">
        <v>21</v>
      </c>
      <c r="D2008" t="s">
        <v>740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34.159999999999997</v>
      </c>
      <c r="O2008">
        <v>0</v>
      </c>
      <c r="P2008">
        <v>0</v>
      </c>
      <c r="Q2008">
        <f t="shared" si="32"/>
        <v>34.159999999999997</v>
      </c>
    </row>
    <row r="2009" spans="1:17" x14ac:dyDescent="0.25">
      <c r="A2009">
        <v>84</v>
      </c>
      <c r="B2009" t="s">
        <v>483</v>
      </c>
      <c r="C2009" t="s">
        <v>64</v>
      </c>
      <c r="D2009" t="s">
        <v>898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538.96</v>
      </c>
      <c r="O2009">
        <v>0</v>
      </c>
      <c r="P2009">
        <v>0</v>
      </c>
      <c r="Q2009">
        <f t="shared" si="32"/>
        <v>538.96</v>
      </c>
    </row>
    <row r="2010" spans="1:17" x14ac:dyDescent="0.25">
      <c r="A2010">
        <v>84</v>
      </c>
      <c r="B2010" t="s">
        <v>483</v>
      </c>
      <c r="C2010" t="s">
        <v>64</v>
      </c>
      <c r="D2010" t="s">
        <v>902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633.24</v>
      </c>
      <c r="K2010">
        <v>0</v>
      </c>
      <c r="L2010">
        <v>409.68</v>
      </c>
      <c r="M2010">
        <v>0</v>
      </c>
      <c r="N2010">
        <v>0</v>
      </c>
      <c r="O2010">
        <v>0</v>
      </c>
      <c r="P2010">
        <v>0</v>
      </c>
      <c r="Q2010">
        <f t="shared" si="32"/>
        <v>1042.92</v>
      </c>
    </row>
    <row r="2011" spans="1:17" x14ac:dyDescent="0.25">
      <c r="A2011">
        <v>84</v>
      </c>
      <c r="B2011" t="s">
        <v>483</v>
      </c>
      <c r="C2011" t="s">
        <v>21</v>
      </c>
      <c r="D2011" t="s">
        <v>426</v>
      </c>
      <c r="E2011">
        <v>0</v>
      </c>
      <c r="F2011">
        <v>0</v>
      </c>
      <c r="G2011">
        <v>617.46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f t="shared" si="32"/>
        <v>617.46</v>
      </c>
    </row>
    <row r="2012" spans="1:17" x14ac:dyDescent="0.25">
      <c r="A2012">
        <v>84</v>
      </c>
      <c r="B2012" t="s">
        <v>483</v>
      </c>
      <c r="C2012" t="s">
        <v>21</v>
      </c>
      <c r="D2012" t="s">
        <v>708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88.72</v>
      </c>
      <c r="L2012">
        <v>0</v>
      </c>
      <c r="M2012">
        <v>0</v>
      </c>
      <c r="N2012">
        <v>34.159999999999997</v>
      </c>
      <c r="O2012">
        <v>69.97</v>
      </c>
      <c r="P2012">
        <v>97.57</v>
      </c>
      <c r="Q2012">
        <f t="shared" si="32"/>
        <v>290.41999999999996</v>
      </c>
    </row>
    <row r="2013" spans="1:17" x14ac:dyDescent="0.25">
      <c r="A2013">
        <v>84</v>
      </c>
      <c r="B2013" t="s">
        <v>483</v>
      </c>
      <c r="C2013" t="s">
        <v>21</v>
      </c>
      <c r="D2013" t="s">
        <v>740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34.159999999999997</v>
      </c>
      <c r="O2013">
        <v>0</v>
      </c>
      <c r="P2013">
        <v>0</v>
      </c>
      <c r="Q2013">
        <f t="shared" si="32"/>
        <v>34.159999999999997</v>
      </c>
    </row>
    <row r="2014" spans="1:17" x14ac:dyDescent="0.25">
      <c r="A2014">
        <v>84</v>
      </c>
      <c r="B2014" t="s">
        <v>915</v>
      </c>
      <c r="C2014" t="s">
        <v>17</v>
      </c>
      <c r="D2014" t="s">
        <v>706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f t="shared" si="32"/>
        <v>0</v>
      </c>
    </row>
    <row r="2015" spans="1:17" x14ac:dyDescent="0.25">
      <c r="A2015">
        <v>84</v>
      </c>
      <c r="B2015" t="s">
        <v>916</v>
      </c>
      <c r="C2015" t="s">
        <v>17</v>
      </c>
      <c r="D2015" t="s">
        <v>706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f t="shared" si="32"/>
        <v>0</v>
      </c>
    </row>
    <row r="2016" spans="1:17" x14ac:dyDescent="0.25">
      <c r="A2016">
        <v>84</v>
      </c>
      <c r="B2016" t="s">
        <v>916</v>
      </c>
      <c r="C2016" t="s">
        <v>14</v>
      </c>
      <c r="D2016" t="s">
        <v>741</v>
      </c>
      <c r="E2016">
        <v>94.09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f t="shared" si="32"/>
        <v>94.09</v>
      </c>
    </row>
    <row r="2017" spans="1:17" x14ac:dyDescent="0.25">
      <c r="A2017">
        <v>84</v>
      </c>
      <c r="B2017" t="s">
        <v>484</v>
      </c>
      <c r="C2017" t="s">
        <v>64</v>
      </c>
      <c r="D2017" t="s">
        <v>898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538.96</v>
      </c>
      <c r="O2017">
        <v>0</v>
      </c>
      <c r="P2017">
        <v>0</v>
      </c>
      <c r="Q2017">
        <f t="shared" si="32"/>
        <v>538.96</v>
      </c>
    </row>
    <row r="2018" spans="1:17" x14ac:dyDescent="0.25">
      <c r="A2018">
        <v>84</v>
      </c>
      <c r="B2018" t="s">
        <v>484</v>
      </c>
      <c r="C2018" t="s">
        <v>64</v>
      </c>
      <c r="D2018" t="s">
        <v>902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633.24</v>
      </c>
      <c r="K2018">
        <v>0</v>
      </c>
      <c r="L2018">
        <v>558.66</v>
      </c>
      <c r="M2018">
        <v>0</v>
      </c>
      <c r="N2018">
        <v>0</v>
      </c>
      <c r="O2018">
        <v>0</v>
      </c>
      <c r="P2018">
        <v>0</v>
      </c>
      <c r="Q2018">
        <f t="shared" si="32"/>
        <v>1191.9000000000001</v>
      </c>
    </row>
    <row r="2019" spans="1:17" x14ac:dyDescent="0.25">
      <c r="A2019">
        <v>84</v>
      </c>
      <c r="B2019" t="s">
        <v>484</v>
      </c>
      <c r="C2019" t="s">
        <v>21</v>
      </c>
      <c r="D2019" t="s">
        <v>426</v>
      </c>
      <c r="E2019">
        <v>0</v>
      </c>
      <c r="F2019">
        <v>0</v>
      </c>
      <c r="G2019">
        <v>617.46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f t="shared" si="32"/>
        <v>617.46</v>
      </c>
    </row>
    <row r="2020" spans="1:17" x14ac:dyDescent="0.25">
      <c r="A2020">
        <v>84</v>
      </c>
      <c r="B2020" t="s">
        <v>484</v>
      </c>
      <c r="C2020" t="s">
        <v>21</v>
      </c>
      <c r="D2020" t="s">
        <v>70</v>
      </c>
      <c r="E2020">
        <v>0</v>
      </c>
      <c r="F2020">
        <v>183.75</v>
      </c>
      <c r="G2020">
        <v>78.84</v>
      </c>
      <c r="H2020">
        <v>0</v>
      </c>
      <c r="I2020">
        <v>0</v>
      </c>
      <c r="J2020">
        <v>0</v>
      </c>
      <c r="K2020">
        <v>88.72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f t="shared" si="32"/>
        <v>351.31000000000006</v>
      </c>
    </row>
    <row r="2021" spans="1:17" x14ac:dyDescent="0.25">
      <c r="A2021">
        <v>84</v>
      </c>
      <c r="B2021" t="s">
        <v>484</v>
      </c>
      <c r="C2021" t="s">
        <v>21</v>
      </c>
      <c r="D2021" t="s">
        <v>175</v>
      </c>
      <c r="E2021">
        <v>0</v>
      </c>
      <c r="F2021">
        <v>0</v>
      </c>
      <c r="G2021">
        <v>0</v>
      </c>
      <c r="H2021">
        <v>54.67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f t="shared" si="32"/>
        <v>54.67</v>
      </c>
    </row>
    <row r="2022" spans="1:17" x14ac:dyDescent="0.25">
      <c r="A2022">
        <v>84</v>
      </c>
      <c r="B2022" t="s">
        <v>484</v>
      </c>
      <c r="C2022" t="s">
        <v>21</v>
      </c>
      <c r="D2022" t="s">
        <v>708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69.97</v>
      </c>
      <c r="P2022">
        <v>0</v>
      </c>
      <c r="Q2022">
        <f t="shared" si="32"/>
        <v>69.97</v>
      </c>
    </row>
    <row r="2023" spans="1:17" x14ac:dyDescent="0.25">
      <c r="A2023">
        <v>84</v>
      </c>
      <c r="B2023" t="s">
        <v>484</v>
      </c>
      <c r="C2023" t="s">
        <v>21</v>
      </c>
      <c r="D2023" t="s">
        <v>740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34.159999999999997</v>
      </c>
      <c r="O2023">
        <v>0</v>
      </c>
      <c r="P2023">
        <v>0</v>
      </c>
      <c r="Q2023">
        <f t="shared" si="32"/>
        <v>34.159999999999997</v>
      </c>
    </row>
    <row r="2024" spans="1:17" x14ac:dyDescent="0.25">
      <c r="A2024">
        <v>84</v>
      </c>
      <c r="B2024" t="s">
        <v>485</v>
      </c>
      <c r="C2024" t="s">
        <v>27</v>
      </c>
      <c r="D2024" t="s">
        <v>765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26.42</v>
      </c>
      <c r="O2024">
        <v>0</v>
      </c>
      <c r="P2024">
        <v>0</v>
      </c>
      <c r="Q2024">
        <f t="shared" si="32"/>
        <v>26.42</v>
      </c>
    </row>
    <row r="2025" spans="1:17" x14ac:dyDescent="0.25">
      <c r="A2025">
        <v>84</v>
      </c>
      <c r="B2025" t="s">
        <v>485</v>
      </c>
      <c r="C2025" t="s">
        <v>64</v>
      </c>
      <c r="D2025" t="s">
        <v>898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2588.1</v>
      </c>
      <c r="O2025">
        <v>0</v>
      </c>
      <c r="P2025">
        <v>0</v>
      </c>
      <c r="Q2025">
        <f t="shared" si="32"/>
        <v>2588.1</v>
      </c>
    </row>
    <row r="2026" spans="1:17" x14ac:dyDescent="0.25">
      <c r="A2026">
        <v>84</v>
      </c>
      <c r="B2026" t="s">
        <v>485</v>
      </c>
      <c r="C2026" t="s">
        <v>64</v>
      </c>
      <c r="D2026" t="s">
        <v>902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1167.67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f t="shared" si="32"/>
        <v>1167.67</v>
      </c>
    </row>
    <row r="2027" spans="1:17" x14ac:dyDescent="0.25">
      <c r="A2027">
        <v>84</v>
      </c>
      <c r="B2027" t="s">
        <v>485</v>
      </c>
      <c r="C2027" t="s">
        <v>21</v>
      </c>
      <c r="D2027" t="s">
        <v>426</v>
      </c>
      <c r="E2027">
        <v>0</v>
      </c>
      <c r="F2027">
        <v>0</v>
      </c>
      <c r="G2027">
        <v>398.16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f t="shared" si="32"/>
        <v>398.16</v>
      </c>
    </row>
    <row r="2028" spans="1:17" x14ac:dyDescent="0.25">
      <c r="A2028">
        <v>84</v>
      </c>
      <c r="B2028" t="s">
        <v>485</v>
      </c>
      <c r="C2028" t="s">
        <v>21</v>
      </c>
      <c r="D2028" t="s">
        <v>708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487</v>
      </c>
      <c r="P2028">
        <v>0</v>
      </c>
      <c r="Q2028">
        <f t="shared" si="32"/>
        <v>487</v>
      </c>
    </row>
    <row r="2029" spans="1:17" x14ac:dyDescent="0.25">
      <c r="A2029">
        <v>84</v>
      </c>
      <c r="B2029" t="s">
        <v>485</v>
      </c>
      <c r="C2029" t="s">
        <v>21</v>
      </c>
      <c r="D2029" t="s">
        <v>740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487</v>
      </c>
      <c r="P2029">
        <v>0</v>
      </c>
      <c r="Q2029">
        <f t="shared" si="32"/>
        <v>487</v>
      </c>
    </row>
    <row r="2030" spans="1:17" x14ac:dyDescent="0.25">
      <c r="A2030">
        <v>84</v>
      </c>
      <c r="B2030" t="s">
        <v>485</v>
      </c>
      <c r="C2030" t="s">
        <v>14</v>
      </c>
      <c r="D2030" t="s">
        <v>94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69.459999999999994</v>
      </c>
      <c r="N2030">
        <v>0</v>
      </c>
      <c r="O2030">
        <v>0</v>
      </c>
      <c r="P2030">
        <v>0</v>
      </c>
      <c r="Q2030">
        <f t="shared" si="32"/>
        <v>69.459999999999994</v>
      </c>
    </row>
    <row r="2031" spans="1:17" x14ac:dyDescent="0.25">
      <c r="A2031">
        <v>84</v>
      </c>
      <c r="B2031" t="s">
        <v>485</v>
      </c>
      <c r="C2031" t="s">
        <v>14</v>
      </c>
      <c r="D2031" t="s">
        <v>741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22.46</v>
      </c>
      <c r="O2031">
        <v>46</v>
      </c>
      <c r="P2031">
        <v>143.35</v>
      </c>
      <c r="Q2031">
        <f t="shared" si="32"/>
        <v>211.81</v>
      </c>
    </row>
    <row r="2032" spans="1:17" x14ac:dyDescent="0.25">
      <c r="A2032">
        <v>84</v>
      </c>
      <c r="B2032" t="s">
        <v>917</v>
      </c>
      <c r="C2032" t="s">
        <v>17</v>
      </c>
      <c r="D2032" t="s">
        <v>706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f t="shared" si="32"/>
        <v>0</v>
      </c>
    </row>
    <row r="2033" spans="1:17" x14ac:dyDescent="0.25">
      <c r="A2033">
        <v>84</v>
      </c>
      <c r="B2033" t="s">
        <v>917</v>
      </c>
      <c r="C2033" t="s">
        <v>21</v>
      </c>
      <c r="D2033" t="s">
        <v>379</v>
      </c>
      <c r="E2033">
        <v>0</v>
      </c>
      <c r="F2033">
        <v>66.72</v>
      </c>
      <c r="G2033">
        <v>42.94</v>
      </c>
      <c r="H2033">
        <v>88.51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285.83999999999997</v>
      </c>
      <c r="P2033">
        <v>0</v>
      </c>
      <c r="Q2033">
        <f t="shared" si="32"/>
        <v>484.01</v>
      </c>
    </row>
    <row r="2034" spans="1:17" x14ac:dyDescent="0.25">
      <c r="A2034">
        <v>84</v>
      </c>
      <c r="B2034" t="s">
        <v>917</v>
      </c>
      <c r="C2034" t="s">
        <v>21</v>
      </c>
      <c r="D2034" t="s">
        <v>380</v>
      </c>
      <c r="E2034">
        <v>0</v>
      </c>
      <c r="F2034">
        <v>66.72</v>
      </c>
      <c r="G2034">
        <v>150.30000000000001</v>
      </c>
      <c r="H2034">
        <v>147.52000000000001</v>
      </c>
      <c r="I2034">
        <v>894.01</v>
      </c>
      <c r="J2034">
        <v>0</v>
      </c>
      <c r="K2034">
        <v>181.21</v>
      </c>
      <c r="L2034">
        <v>0</v>
      </c>
      <c r="M2034">
        <v>73.39</v>
      </c>
      <c r="N2034">
        <v>0</v>
      </c>
      <c r="O2034">
        <v>285.83999999999997</v>
      </c>
      <c r="P2034">
        <v>664.27</v>
      </c>
      <c r="Q2034">
        <f t="shared" si="32"/>
        <v>2463.2600000000002</v>
      </c>
    </row>
    <row r="2035" spans="1:17" x14ac:dyDescent="0.25">
      <c r="A2035">
        <v>84</v>
      </c>
      <c r="B2035" t="s">
        <v>917</v>
      </c>
      <c r="C2035" t="s">
        <v>21</v>
      </c>
      <c r="D2035" t="s">
        <v>381</v>
      </c>
      <c r="E2035">
        <v>0</v>
      </c>
      <c r="F2035">
        <v>66.72</v>
      </c>
      <c r="G2035">
        <v>128.82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85.75</v>
      </c>
      <c r="P2035">
        <v>0</v>
      </c>
      <c r="Q2035">
        <f t="shared" si="32"/>
        <v>281.28999999999996</v>
      </c>
    </row>
    <row r="2036" spans="1:17" x14ac:dyDescent="0.25">
      <c r="A2036">
        <v>84</v>
      </c>
      <c r="B2036" t="s">
        <v>917</v>
      </c>
      <c r="C2036" t="s">
        <v>21</v>
      </c>
      <c r="D2036" t="s">
        <v>382</v>
      </c>
      <c r="E2036">
        <v>0</v>
      </c>
      <c r="F2036">
        <v>66.72</v>
      </c>
      <c r="G2036">
        <v>0</v>
      </c>
      <c r="H2036">
        <v>0</v>
      </c>
      <c r="I2036">
        <v>0</v>
      </c>
      <c r="J2036">
        <v>47.22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f t="shared" si="32"/>
        <v>113.94</v>
      </c>
    </row>
    <row r="2037" spans="1:17" x14ac:dyDescent="0.25">
      <c r="A2037">
        <v>84</v>
      </c>
      <c r="B2037" t="s">
        <v>917</v>
      </c>
      <c r="C2037" t="s">
        <v>21</v>
      </c>
      <c r="D2037" t="s">
        <v>383</v>
      </c>
      <c r="E2037">
        <v>0</v>
      </c>
      <c r="F2037">
        <v>66.72</v>
      </c>
      <c r="G2037">
        <v>0</v>
      </c>
      <c r="H2037">
        <v>88.51</v>
      </c>
      <c r="I2037">
        <v>0</v>
      </c>
      <c r="J2037">
        <v>47.22</v>
      </c>
      <c r="K2037">
        <v>0</v>
      </c>
      <c r="L2037">
        <v>0</v>
      </c>
      <c r="M2037">
        <v>0</v>
      </c>
      <c r="N2037">
        <v>0</v>
      </c>
      <c r="O2037">
        <v>171.51</v>
      </c>
      <c r="P2037">
        <v>0</v>
      </c>
      <c r="Q2037">
        <f t="shared" si="32"/>
        <v>373.96000000000004</v>
      </c>
    </row>
    <row r="2038" spans="1:17" x14ac:dyDescent="0.25">
      <c r="A2038">
        <v>84</v>
      </c>
      <c r="B2038" t="s">
        <v>917</v>
      </c>
      <c r="C2038" t="s">
        <v>21</v>
      </c>
      <c r="D2038" t="s">
        <v>708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115.17</v>
      </c>
      <c r="P2038">
        <v>267.64</v>
      </c>
      <c r="Q2038">
        <f t="shared" si="32"/>
        <v>382.81</v>
      </c>
    </row>
    <row r="2039" spans="1:17" x14ac:dyDescent="0.25">
      <c r="A2039">
        <v>84</v>
      </c>
      <c r="B2039" t="s">
        <v>917</v>
      </c>
      <c r="C2039" t="s">
        <v>21</v>
      </c>
      <c r="D2039" t="s">
        <v>740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115.17</v>
      </c>
      <c r="P2039">
        <v>0</v>
      </c>
      <c r="Q2039">
        <f t="shared" si="32"/>
        <v>115.17</v>
      </c>
    </row>
    <row r="2040" spans="1:17" x14ac:dyDescent="0.25">
      <c r="A2040">
        <v>84</v>
      </c>
      <c r="B2040" t="s">
        <v>917</v>
      </c>
      <c r="C2040" t="s">
        <v>14</v>
      </c>
      <c r="D2040" t="s">
        <v>726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28.54</v>
      </c>
      <c r="Q2040">
        <f t="shared" si="32"/>
        <v>28.54</v>
      </c>
    </row>
    <row r="2041" spans="1:17" x14ac:dyDescent="0.25">
      <c r="A2041">
        <v>84</v>
      </c>
      <c r="B2041" t="s">
        <v>918</v>
      </c>
      <c r="C2041" t="s">
        <v>17</v>
      </c>
      <c r="D2041" t="s">
        <v>706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f t="shared" si="32"/>
        <v>0</v>
      </c>
    </row>
    <row r="2042" spans="1:17" x14ac:dyDescent="0.25">
      <c r="A2042">
        <v>84</v>
      </c>
      <c r="B2042" t="s">
        <v>486</v>
      </c>
      <c r="C2042" t="s">
        <v>14</v>
      </c>
      <c r="D2042" t="s">
        <v>60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93.11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f t="shared" si="32"/>
        <v>93.11</v>
      </c>
    </row>
    <row r="2043" spans="1:17" x14ac:dyDescent="0.25">
      <c r="A2043">
        <v>84</v>
      </c>
      <c r="B2043" t="s">
        <v>487</v>
      </c>
      <c r="C2043" t="s">
        <v>64</v>
      </c>
      <c r="D2043" t="s">
        <v>898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538.96</v>
      </c>
      <c r="O2043">
        <v>0</v>
      </c>
      <c r="P2043">
        <v>0</v>
      </c>
      <c r="Q2043">
        <f t="shared" si="32"/>
        <v>538.96</v>
      </c>
    </row>
    <row r="2044" spans="1:17" x14ac:dyDescent="0.25">
      <c r="A2044">
        <v>84</v>
      </c>
      <c r="B2044" t="s">
        <v>487</v>
      </c>
      <c r="C2044" t="s">
        <v>64</v>
      </c>
      <c r="D2044" t="s">
        <v>902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455.93</v>
      </c>
      <c r="K2044">
        <v>0</v>
      </c>
      <c r="L2044">
        <v>521.41999999999996</v>
      </c>
      <c r="M2044">
        <v>0</v>
      </c>
      <c r="N2044">
        <v>0</v>
      </c>
      <c r="O2044">
        <v>0</v>
      </c>
      <c r="P2044">
        <v>0</v>
      </c>
      <c r="Q2044">
        <f t="shared" si="32"/>
        <v>977.34999999999991</v>
      </c>
    </row>
    <row r="2045" spans="1:17" x14ac:dyDescent="0.25">
      <c r="A2045">
        <v>84</v>
      </c>
      <c r="B2045" t="s">
        <v>487</v>
      </c>
      <c r="C2045" t="s">
        <v>21</v>
      </c>
      <c r="D2045" t="s">
        <v>426</v>
      </c>
      <c r="E2045">
        <v>0</v>
      </c>
      <c r="F2045">
        <v>0</v>
      </c>
      <c r="G2045">
        <v>617.46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f t="shared" si="32"/>
        <v>617.46</v>
      </c>
    </row>
    <row r="2046" spans="1:17" x14ac:dyDescent="0.25">
      <c r="A2046">
        <v>84</v>
      </c>
      <c r="B2046" t="s">
        <v>487</v>
      </c>
      <c r="C2046" t="s">
        <v>21</v>
      </c>
      <c r="D2046" t="s">
        <v>708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88.72</v>
      </c>
      <c r="L2046">
        <v>0</v>
      </c>
      <c r="M2046">
        <v>0</v>
      </c>
      <c r="N2046">
        <v>0.56999999999999995</v>
      </c>
      <c r="O2046">
        <v>0</v>
      </c>
      <c r="P2046">
        <v>1.61</v>
      </c>
      <c r="Q2046">
        <f t="shared" si="32"/>
        <v>90.899999999999991</v>
      </c>
    </row>
    <row r="2047" spans="1:17" x14ac:dyDescent="0.25">
      <c r="A2047">
        <v>84</v>
      </c>
      <c r="B2047" t="s">
        <v>919</v>
      </c>
      <c r="C2047" t="s">
        <v>27</v>
      </c>
      <c r="D2047" t="s">
        <v>329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f t="shared" si="32"/>
        <v>0</v>
      </c>
    </row>
    <row r="2048" spans="1:17" x14ac:dyDescent="0.25">
      <c r="A2048">
        <v>84</v>
      </c>
      <c r="B2048" t="s">
        <v>488</v>
      </c>
      <c r="C2048" t="s">
        <v>17</v>
      </c>
      <c r="D2048" t="s">
        <v>706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f t="shared" si="32"/>
        <v>0</v>
      </c>
    </row>
    <row r="2049" spans="1:17" x14ac:dyDescent="0.25">
      <c r="A2049">
        <v>84</v>
      </c>
      <c r="B2049" t="s">
        <v>488</v>
      </c>
      <c r="C2049" t="s">
        <v>27</v>
      </c>
      <c r="D2049" t="s">
        <v>329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341.23</v>
      </c>
      <c r="L2049">
        <v>272.39999999999998</v>
      </c>
      <c r="M2049">
        <v>0</v>
      </c>
      <c r="N2049">
        <v>0</v>
      </c>
      <c r="O2049">
        <v>0</v>
      </c>
      <c r="P2049">
        <v>0</v>
      </c>
      <c r="Q2049">
        <f t="shared" si="32"/>
        <v>613.63</v>
      </c>
    </row>
    <row r="2050" spans="1:17" x14ac:dyDescent="0.25">
      <c r="A2050">
        <v>84</v>
      </c>
      <c r="B2050" t="s">
        <v>488</v>
      </c>
      <c r="C2050" t="s">
        <v>27</v>
      </c>
      <c r="D2050" t="s">
        <v>489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85.31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f t="shared" si="32"/>
        <v>85.31</v>
      </c>
    </row>
    <row r="2051" spans="1:17" x14ac:dyDescent="0.25">
      <c r="A2051">
        <v>84</v>
      </c>
      <c r="B2051" t="s">
        <v>488</v>
      </c>
      <c r="C2051" t="s">
        <v>27</v>
      </c>
      <c r="D2051" t="s">
        <v>490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85.31</v>
      </c>
      <c r="L2051">
        <v>0</v>
      </c>
      <c r="M2051">
        <v>0</v>
      </c>
      <c r="N2051">
        <v>0</v>
      </c>
      <c r="O2051">
        <v>0</v>
      </c>
      <c r="P2051">
        <v>125.08</v>
      </c>
      <c r="Q2051">
        <f t="shared" ref="Q2051:Q2114" si="33">SUM(E2051:P2051)</f>
        <v>210.39</v>
      </c>
    </row>
    <row r="2052" spans="1:17" x14ac:dyDescent="0.25">
      <c r="A2052">
        <v>84</v>
      </c>
      <c r="B2052" t="s">
        <v>488</v>
      </c>
      <c r="C2052" t="s">
        <v>14</v>
      </c>
      <c r="D2052" t="s">
        <v>741</v>
      </c>
      <c r="E2052">
        <v>0</v>
      </c>
      <c r="F2052">
        <v>83.74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136.08000000000001</v>
      </c>
      <c r="Q2052">
        <f t="shared" si="33"/>
        <v>219.82</v>
      </c>
    </row>
    <row r="2053" spans="1:17" x14ac:dyDescent="0.25">
      <c r="A2053">
        <v>84</v>
      </c>
      <c r="B2053" t="s">
        <v>920</v>
      </c>
      <c r="C2053" t="s">
        <v>27</v>
      </c>
      <c r="D2053" t="s">
        <v>329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f t="shared" si="33"/>
        <v>0</v>
      </c>
    </row>
    <row r="2054" spans="1:17" x14ac:dyDescent="0.25">
      <c r="A2054">
        <v>84</v>
      </c>
      <c r="B2054" t="s">
        <v>491</v>
      </c>
      <c r="C2054" t="s">
        <v>17</v>
      </c>
      <c r="D2054" t="s">
        <v>706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f t="shared" si="33"/>
        <v>0</v>
      </c>
    </row>
    <row r="2055" spans="1:17" x14ac:dyDescent="0.25">
      <c r="A2055">
        <v>84</v>
      </c>
      <c r="B2055" t="s">
        <v>491</v>
      </c>
      <c r="C2055" t="s">
        <v>27</v>
      </c>
      <c r="D2055" t="s">
        <v>329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511.85</v>
      </c>
      <c r="L2055">
        <v>272.39999999999998</v>
      </c>
      <c r="M2055">
        <v>0</v>
      </c>
      <c r="N2055">
        <v>0</v>
      </c>
      <c r="O2055">
        <v>0</v>
      </c>
      <c r="P2055">
        <v>0</v>
      </c>
      <c r="Q2055">
        <f t="shared" si="33"/>
        <v>784.25</v>
      </c>
    </row>
    <row r="2056" spans="1:17" x14ac:dyDescent="0.25">
      <c r="A2056">
        <v>84</v>
      </c>
      <c r="B2056" t="s">
        <v>491</v>
      </c>
      <c r="C2056" t="s">
        <v>27</v>
      </c>
      <c r="D2056" t="s">
        <v>489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85.31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f t="shared" si="33"/>
        <v>85.31</v>
      </c>
    </row>
    <row r="2057" spans="1:17" x14ac:dyDescent="0.25">
      <c r="A2057">
        <v>84</v>
      </c>
      <c r="B2057" t="s">
        <v>491</v>
      </c>
      <c r="C2057" t="s">
        <v>27</v>
      </c>
      <c r="D2057" t="s">
        <v>490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85.31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f t="shared" si="33"/>
        <v>85.31</v>
      </c>
    </row>
    <row r="2058" spans="1:17" x14ac:dyDescent="0.25">
      <c r="A2058">
        <v>84</v>
      </c>
      <c r="B2058" t="s">
        <v>491</v>
      </c>
      <c r="C2058" t="s">
        <v>14</v>
      </c>
      <c r="D2058" t="s">
        <v>741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136.08000000000001</v>
      </c>
      <c r="Q2058">
        <f t="shared" si="33"/>
        <v>136.08000000000001</v>
      </c>
    </row>
    <row r="2059" spans="1:17" x14ac:dyDescent="0.25">
      <c r="A2059">
        <v>84</v>
      </c>
      <c r="B2059" t="s">
        <v>492</v>
      </c>
      <c r="C2059" t="s">
        <v>21</v>
      </c>
      <c r="D2059" t="s">
        <v>899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30.01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f t="shared" si="33"/>
        <v>30.01</v>
      </c>
    </row>
    <row r="2060" spans="1:17" x14ac:dyDescent="0.25">
      <c r="A2060">
        <v>84</v>
      </c>
      <c r="B2060" t="s">
        <v>492</v>
      </c>
      <c r="C2060" t="s">
        <v>14</v>
      </c>
      <c r="D2060" t="s">
        <v>871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98.95</v>
      </c>
      <c r="K2060">
        <v>341.75</v>
      </c>
      <c r="L2060">
        <v>133.37</v>
      </c>
      <c r="M2060">
        <v>730.4</v>
      </c>
      <c r="N2060">
        <v>277.8</v>
      </c>
      <c r="O2060">
        <v>269.52999999999997</v>
      </c>
      <c r="P2060">
        <v>334.05</v>
      </c>
      <c r="Q2060">
        <f t="shared" si="33"/>
        <v>2185.85</v>
      </c>
    </row>
    <row r="2061" spans="1:17" x14ac:dyDescent="0.25">
      <c r="A2061">
        <v>84</v>
      </c>
      <c r="B2061" t="s">
        <v>492</v>
      </c>
      <c r="C2061" t="s">
        <v>14</v>
      </c>
      <c r="D2061" t="s">
        <v>872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98.95</v>
      </c>
      <c r="K2061">
        <v>151.9</v>
      </c>
      <c r="L2061">
        <v>48.5</v>
      </c>
      <c r="M2061">
        <v>269.11</v>
      </c>
      <c r="N2061">
        <v>160.83000000000001</v>
      </c>
      <c r="O2061">
        <v>389.27</v>
      </c>
      <c r="P2061">
        <v>389.71</v>
      </c>
      <c r="Q2061">
        <f t="shared" si="33"/>
        <v>1508.27</v>
      </c>
    </row>
    <row r="2062" spans="1:17" x14ac:dyDescent="0.25">
      <c r="A2062">
        <v>84</v>
      </c>
      <c r="B2062" t="s">
        <v>492</v>
      </c>
      <c r="C2062" t="s">
        <v>14</v>
      </c>
      <c r="D2062" t="s">
        <v>873</v>
      </c>
      <c r="E2062">
        <v>58.39</v>
      </c>
      <c r="F2062">
        <v>174.78</v>
      </c>
      <c r="G2062">
        <v>112.48</v>
      </c>
      <c r="H2062">
        <v>123.66</v>
      </c>
      <c r="I2062">
        <v>655.65</v>
      </c>
      <c r="J2062">
        <v>131.94</v>
      </c>
      <c r="K2062">
        <v>113.92</v>
      </c>
      <c r="L2062">
        <v>60.62</v>
      </c>
      <c r="M2062">
        <v>384.45</v>
      </c>
      <c r="N2062">
        <v>87.73</v>
      </c>
      <c r="O2062">
        <v>269.51</v>
      </c>
      <c r="P2062">
        <v>222.71</v>
      </c>
      <c r="Q2062">
        <f t="shared" si="33"/>
        <v>2395.84</v>
      </c>
    </row>
    <row r="2063" spans="1:17" x14ac:dyDescent="0.25">
      <c r="A2063">
        <v>84</v>
      </c>
      <c r="B2063" t="s">
        <v>492</v>
      </c>
      <c r="C2063" t="s">
        <v>14</v>
      </c>
      <c r="D2063" t="s">
        <v>874</v>
      </c>
      <c r="E2063">
        <v>0</v>
      </c>
      <c r="F2063">
        <v>0</v>
      </c>
      <c r="G2063">
        <v>0</v>
      </c>
      <c r="H2063">
        <v>0</v>
      </c>
      <c r="I2063">
        <v>280.95999999999998</v>
      </c>
      <c r="J2063">
        <v>181.4</v>
      </c>
      <c r="K2063">
        <v>189.87</v>
      </c>
      <c r="L2063">
        <v>60.63</v>
      </c>
      <c r="M2063">
        <v>422.9</v>
      </c>
      <c r="N2063">
        <v>233.92</v>
      </c>
      <c r="O2063">
        <v>539.04999999999995</v>
      </c>
      <c r="P2063">
        <v>222.69</v>
      </c>
      <c r="Q2063">
        <f t="shared" si="33"/>
        <v>2131.42</v>
      </c>
    </row>
    <row r="2064" spans="1:17" x14ac:dyDescent="0.25">
      <c r="A2064">
        <v>84</v>
      </c>
      <c r="B2064" t="s">
        <v>492</v>
      </c>
      <c r="C2064" t="s">
        <v>14</v>
      </c>
      <c r="D2064" t="s">
        <v>875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49.47</v>
      </c>
      <c r="K2064">
        <v>0</v>
      </c>
      <c r="L2064">
        <v>0</v>
      </c>
      <c r="M2064">
        <v>0</v>
      </c>
      <c r="N2064">
        <v>0</v>
      </c>
      <c r="O2064">
        <v>598.92999999999995</v>
      </c>
      <c r="P2064">
        <v>278.37</v>
      </c>
      <c r="Q2064">
        <f t="shared" si="33"/>
        <v>926.77</v>
      </c>
    </row>
    <row r="2065" spans="1:17" x14ac:dyDescent="0.25">
      <c r="A2065">
        <v>84</v>
      </c>
      <c r="B2065" t="s">
        <v>492</v>
      </c>
      <c r="C2065" t="s">
        <v>14</v>
      </c>
      <c r="D2065" t="s">
        <v>741</v>
      </c>
      <c r="E2065">
        <v>0</v>
      </c>
      <c r="F2065">
        <v>0</v>
      </c>
      <c r="G2065">
        <v>151.61000000000001</v>
      </c>
      <c r="H2065">
        <v>159.37</v>
      </c>
      <c r="I2065">
        <v>126.26</v>
      </c>
      <c r="J2065">
        <v>88.92</v>
      </c>
      <c r="K2065">
        <v>167.62</v>
      </c>
      <c r="L2065">
        <v>16.34</v>
      </c>
      <c r="M2065">
        <v>103.64</v>
      </c>
      <c r="N2065">
        <v>118.26</v>
      </c>
      <c r="O2065">
        <v>161.47999999999999</v>
      </c>
      <c r="P2065">
        <v>450.3</v>
      </c>
      <c r="Q2065">
        <f t="shared" si="33"/>
        <v>1543.8</v>
      </c>
    </row>
    <row r="2066" spans="1:17" x14ac:dyDescent="0.25">
      <c r="A2066">
        <v>84</v>
      </c>
      <c r="B2066" t="s">
        <v>492</v>
      </c>
      <c r="C2066" t="s">
        <v>14</v>
      </c>
      <c r="D2066" t="s">
        <v>195</v>
      </c>
      <c r="E2066">
        <v>0</v>
      </c>
      <c r="F2066">
        <v>346.23</v>
      </c>
      <c r="G2066">
        <v>303.24</v>
      </c>
      <c r="H2066">
        <v>0</v>
      </c>
      <c r="I2066">
        <v>0</v>
      </c>
      <c r="J2066">
        <v>0</v>
      </c>
      <c r="K2066">
        <v>204.74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f t="shared" si="33"/>
        <v>854.21</v>
      </c>
    </row>
    <row r="2067" spans="1:17" x14ac:dyDescent="0.25">
      <c r="A2067">
        <v>84</v>
      </c>
      <c r="B2067" t="s">
        <v>493</v>
      </c>
      <c r="C2067" t="s">
        <v>17</v>
      </c>
      <c r="D2067" t="s">
        <v>706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f t="shared" si="33"/>
        <v>0</v>
      </c>
    </row>
    <row r="2068" spans="1:17" x14ac:dyDescent="0.25">
      <c r="A2068">
        <v>84</v>
      </c>
      <c r="B2068" t="s">
        <v>921</v>
      </c>
      <c r="C2068" t="s">
        <v>17</v>
      </c>
      <c r="D2068" t="s">
        <v>706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f t="shared" si="33"/>
        <v>0</v>
      </c>
    </row>
    <row r="2069" spans="1:17" x14ac:dyDescent="0.25">
      <c r="A2069">
        <v>84</v>
      </c>
      <c r="B2069" t="s">
        <v>921</v>
      </c>
      <c r="C2069" t="s">
        <v>21</v>
      </c>
      <c r="D2069" t="s">
        <v>379</v>
      </c>
      <c r="E2069">
        <v>0</v>
      </c>
      <c r="F2069">
        <v>66.72</v>
      </c>
      <c r="G2069">
        <v>42.94</v>
      </c>
      <c r="H2069">
        <v>88.51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285.83999999999997</v>
      </c>
      <c r="P2069">
        <v>0</v>
      </c>
      <c r="Q2069">
        <f t="shared" si="33"/>
        <v>484.01</v>
      </c>
    </row>
    <row r="2070" spans="1:17" x14ac:dyDescent="0.25">
      <c r="A2070">
        <v>84</v>
      </c>
      <c r="B2070" t="s">
        <v>921</v>
      </c>
      <c r="C2070" t="s">
        <v>21</v>
      </c>
      <c r="D2070" t="s">
        <v>380</v>
      </c>
      <c r="E2070">
        <v>0</v>
      </c>
      <c r="F2070">
        <v>66.72</v>
      </c>
      <c r="G2070">
        <v>42.94</v>
      </c>
      <c r="H2070">
        <v>236.03</v>
      </c>
      <c r="I2070">
        <v>894.01</v>
      </c>
      <c r="J2070">
        <v>0</v>
      </c>
      <c r="K2070">
        <v>217.46</v>
      </c>
      <c r="L2070">
        <v>0</v>
      </c>
      <c r="M2070">
        <v>146.78</v>
      </c>
      <c r="N2070">
        <v>0</v>
      </c>
      <c r="O2070">
        <v>285.83999999999997</v>
      </c>
      <c r="P2070">
        <v>664.27</v>
      </c>
      <c r="Q2070">
        <f t="shared" si="33"/>
        <v>2554.0500000000002</v>
      </c>
    </row>
    <row r="2071" spans="1:17" x14ac:dyDescent="0.25">
      <c r="A2071">
        <v>84</v>
      </c>
      <c r="B2071" t="s">
        <v>921</v>
      </c>
      <c r="C2071" t="s">
        <v>21</v>
      </c>
      <c r="D2071" t="s">
        <v>381</v>
      </c>
      <c r="E2071">
        <v>0</v>
      </c>
      <c r="F2071">
        <v>66.72</v>
      </c>
      <c r="G2071">
        <v>128.82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200.09</v>
      </c>
      <c r="P2071">
        <v>0</v>
      </c>
      <c r="Q2071">
        <f t="shared" si="33"/>
        <v>395.63</v>
      </c>
    </row>
    <row r="2072" spans="1:17" x14ac:dyDescent="0.25">
      <c r="A2072">
        <v>84</v>
      </c>
      <c r="B2072" t="s">
        <v>921</v>
      </c>
      <c r="C2072" t="s">
        <v>21</v>
      </c>
      <c r="D2072" t="s">
        <v>382</v>
      </c>
      <c r="E2072">
        <v>0</v>
      </c>
      <c r="F2072">
        <v>66.72</v>
      </c>
      <c r="G2072">
        <v>0</v>
      </c>
      <c r="H2072">
        <v>0</v>
      </c>
      <c r="I2072">
        <v>0</v>
      </c>
      <c r="J2072">
        <v>47.22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f t="shared" si="33"/>
        <v>113.94</v>
      </c>
    </row>
    <row r="2073" spans="1:17" x14ac:dyDescent="0.25">
      <c r="A2073">
        <v>84</v>
      </c>
      <c r="B2073" t="s">
        <v>921</v>
      </c>
      <c r="C2073" t="s">
        <v>21</v>
      </c>
      <c r="D2073" t="s">
        <v>383</v>
      </c>
      <c r="E2073">
        <v>0</v>
      </c>
      <c r="F2073">
        <v>66.72</v>
      </c>
      <c r="G2073">
        <v>0</v>
      </c>
      <c r="H2073">
        <v>147.52000000000001</v>
      </c>
      <c r="I2073">
        <v>0</v>
      </c>
      <c r="J2073">
        <v>0</v>
      </c>
      <c r="K2073">
        <v>0</v>
      </c>
      <c r="L2073">
        <v>0</v>
      </c>
      <c r="M2073">
        <v>146.78</v>
      </c>
      <c r="N2073">
        <v>0</v>
      </c>
      <c r="O2073">
        <v>114.34</v>
      </c>
      <c r="P2073">
        <v>0</v>
      </c>
      <c r="Q2073">
        <f t="shared" si="33"/>
        <v>475.36</v>
      </c>
    </row>
    <row r="2074" spans="1:17" x14ac:dyDescent="0.25">
      <c r="A2074">
        <v>84</v>
      </c>
      <c r="B2074" t="s">
        <v>921</v>
      </c>
      <c r="C2074" t="s">
        <v>21</v>
      </c>
      <c r="D2074" t="s">
        <v>708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116.7</v>
      </c>
      <c r="P2074">
        <v>271.2</v>
      </c>
      <c r="Q2074">
        <f t="shared" si="33"/>
        <v>387.9</v>
      </c>
    </row>
    <row r="2075" spans="1:17" x14ac:dyDescent="0.25">
      <c r="A2075">
        <v>84</v>
      </c>
      <c r="B2075" t="s">
        <v>921</v>
      </c>
      <c r="C2075" t="s">
        <v>21</v>
      </c>
      <c r="D2075" t="s">
        <v>740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116.7</v>
      </c>
      <c r="P2075">
        <v>0</v>
      </c>
      <c r="Q2075">
        <f t="shared" si="33"/>
        <v>116.7</v>
      </c>
    </row>
    <row r="2076" spans="1:17" x14ac:dyDescent="0.25">
      <c r="A2076">
        <v>84</v>
      </c>
      <c r="B2076" t="s">
        <v>921</v>
      </c>
      <c r="C2076" t="s">
        <v>14</v>
      </c>
      <c r="D2076" t="s">
        <v>726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28.92</v>
      </c>
      <c r="Q2076">
        <f t="shared" si="33"/>
        <v>28.92</v>
      </c>
    </row>
    <row r="2077" spans="1:17" x14ac:dyDescent="0.25">
      <c r="A2077">
        <v>84</v>
      </c>
      <c r="B2077" t="s">
        <v>494</v>
      </c>
      <c r="C2077" t="s">
        <v>27</v>
      </c>
      <c r="D2077" t="s">
        <v>75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f t="shared" si="33"/>
        <v>0</v>
      </c>
    </row>
    <row r="2078" spans="1:17" x14ac:dyDescent="0.25">
      <c r="A2078">
        <v>84</v>
      </c>
      <c r="B2078" t="s">
        <v>494</v>
      </c>
      <c r="C2078" t="s">
        <v>27</v>
      </c>
      <c r="D2078" t="s">
        <v>439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f t="shared" si="33"/>
        <v>0</v>
      </c>
    </row>
    <row r="2079" spans="1:17" x14ac:dyDescent="0.25">
      <c r="A2079">
        <v>84</v>
      </c>
      <c r="B2079" t="s">
        <v>494</v>
      </c>
      <c r="C2079" t="s">
        <v>21</v>
      </c>
      <c r="D2079" t="s">
        <v>71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f t="shared" si="33"/>
        <v>0</v>
      </c>
    </row>
    <row r="2080" spans="1:17" x14ac:dyDescent="0.25">
      <c r="A2080">
        <v>84</v>
      </c>
      <c r="B2080" t="s">
        <v>495</v>
      </c>
      <c r="C2080" t="s">
        <v>27</v>
      </c>
      <c r="D2080" t="s">
        <v>849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161.72</v>
      </c>
      <c r="P2080">
        <v>0</v>
      </c>
      <c r="Q2080">
        <f t="shared" si="33"/>
        <v>161.72</v>
      </c>
    </row>
    <row r="2081" spans="1:17" x14ac:dyDescent="0.25">
      <c r="A2081">
        <v>84</v>
      </c>
      <c r="B2081" t="s">
        <v>495</v>
      </c>
      <c r="C2081" t="s">
        <v>27</v>
      </c>
      <c r="D2081" t="s">
        <v>75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166.14</v>
      </c>
      <c r="N2081">
        <v>0</v>
      </c>
      <c r="O2081">
        <v>0</v>
      </c>
      <c r="P2081">
        <v>0</v>
      </c>
      <c r="Q2081">
        <f t="shared" si="33"/>
        <v>166.14</v>
      </c>
    </row>
    <row r="2082" spans="1:17" x14ac:dyDescent="0.25">
      <c r="A2082">
        <v>84</v>
      </c>
      <c r="B2082" t="s">
        <v>495</v>
      </c>
      <c r="C2082" t="s">
        <v>27</v>
      </c>
      <c r="D2082" t="s">
        <v>439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141.15</v>
      </c>
      <c r="M2082">
        <v>0</v>
      </c>
      <c r="N2082">
        <v>0</v>
      </c>
      <c r="O2082">
        <v>0</v>
      </c>
      <c r="P2082">
        <v>216.05</v>
      </c>
      <c r="Q2082">
        <f t="shared" si="33"/>
        <v>357.20000000000005</v>
      </c>
    </row>
    <row r="2083" spans="1:17" x14ac:dyDescent="0.25">
      <c r="A2083">
        <v>84</v>
      </c>
      <c r="B2083" t="s">
        <v>495</v>
      </c>
      <c r="C2083" t="s">
        <v>64</v>
      </c>
      <c r="D2083" t="s">
        <v>65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151.38999999999999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f t="shared" si="33"/>
        <v>151.38999999999999</v>
      </c>
    </row>
    <row r="2084" spans="1:17" x14ac:dyDescent="0.25">
      <c r="A2084">
        <v>84</v>
      </c>
      <c r="B2084" t="s">
        <v>495</v>
      </c>
      <c r="C2084" t="s">
        <v>21</v>
      </c>
      <c r="D2084" t="s">
        <v>54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124.08</v>
      </c>
      <c r="Q2084">
        <f t="shared" si="33"/>
        <v>124.08</v>
      </c>
    </row>
    <row r="2085" spans="1:17" x14ac:dyDescent="0.25">
      <c r="A2085">
        <v>84</v>
      </c>
      <c r="B2085" t="s">
        <v>495</v>
      </c>
      <c r="C2085" t="s">
        <v>21</v>
      </c>
      <c r="D2085" t="s">
        <v>342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134.71</v>
      </c>
      <c r="P2085">
        <v>0</v>
      </c>
      <c r="Q2085">
        <f t="shared" si="33"/>
        <v>134.71</v>
      </c>
    </row>
    <row r="2086" spans="1:17" x14ac:dyDescent="0.25">
      <c r="A2086">
        <v>84</v>
      </c>
      <c r="B2086" t="s">
        <v>495</v>
      </c>
      <c r="C2086" t="s">
        <v>14</v>
      </c>
      <c r="D2086" t="s">
        <v>72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509.87</v>
      </c>
      <c r="P2086">
        <v>118.49</v>
      </c>
      <c r="Q2086">
        <f t="shared" si="33"/>
        <v>628.36</v>
      </c>
    </row>
    <row r="2087" spans="1:17" x14ac:dyDescent="0.25">
      <c r="A2087">
        <v>84</v>
      </c>
      <c r="B2087" t="s">
        <v>495</v>
      </c>
      <c r="C2087" t="s">
        <v>14</v>
      </c>
      <c r="D2087" t="s">
        <v>735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124.47</v>
      </c>
      <c r="O2087">
        <v>0</v>
      </c>
      <c r="P2087">
        <v>0</v>
      </c>
      <c r="Q2087">
        <f t="shared" si="33"/>
        <v>124.47</v>
      </c>
    </row>
    <row r="2088" spans="1:17" x14ac:dyDescent="0.25">
      <c r="A2088">
        <v>84</v>
      </c>
      <c r="B2088" t="s">
        <v>495</v>
      </c>
      <c r="C2088" t="s">
        <v>14</v>
      </c>
      <c r="D2088" t="s">
        <v>741</v>
      </c>
      <c r="E2088">
        <v>0</v>
      </c>
      <c r="F2088">
        <v>0</v>
      </c>
      <c r="G2088">
        <v>0</v>
      </c>
      <c r="H2088">
        <v>283.76</v>
      </c>
      <c r="I2088">
        <v>0</v>
      </c>
      <c r="J2088">
        <v>0</v>
      </c>
      <c r="K2088">
        <v>0</v>
      </c>
      <c r="L2088">
        <v>0</v>
      </c>
      <c r="M2088">
        <v>384.06</v>
      </c>
      <c r="N2088">
        <v>0</v>
      </c>
      <c r="O2088">
        <v>0</v>
      </c>
      <c r="P2088">
        <v>127.78</v>
      </c>
      <c r="Q2088">
        <f t="shared" si="33"/>
        <v>795.59999999999991</v>
      </c>
    </row>
    <row r="2089" spans="1:17" x14ac:dyDescent="0.25">
      <c r="A2089">
        <v>84</v>
      </c>
      <c r="B2089" t="s">
        <v>496</v>
      </c>
      <c r="C2089" t="s">
        <v>21</v>
      </c>
      <c r="D2089" t="s">
        <v>54</v>
      </c>
      <c r="E2089">
        <v>0</v>
      </c>
      <c r="F2089">
        <v>108.8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37.75</v>
      </c>
      <c r="M2089">
        <v>0</v>
      </c>
      <c r="N2089">
        <v>0</v>
      </c>
      <c r="O2089">
        <v>0</v>
      </c>
      <c r="P2089">
        <v>0</v>
      </c>
      <c r="Q2089">
        <f t="shared" si="33"/>
        <v>146.55000000000001</v>
      </c>
    </row>
    <row r="2090" spans="1:17" x14ac:dyDescent="0.25">
      <c r="A2090">
        <v>84</v>
      </c>
      <c r="B2090" t="s">
        <v>496</v>
      </c>
      <c r="C2090" t="s">
        <v>14</v>
      </c>
      <c r="D2090" t="s">
        <v>725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123.12</v>
      </c>
      <c r="N2090">
        <v>0</v>
      </c>
      <c r="O2090">
        <v>0</v>
      </c>
      <c r="P2090">
        <v>0</v>
      </c>
      <c r="Q2090">
        <f t="shared" si="33"/>
        <v>123.12</v>
      </c>
    </row>
    <row r="2091" spans="1:17" x14ac:dyDescent="0.25">
      <c r="A2091">
        <v>84</v>
      </c>
      <c r="B2091" t="s">
        <v>496</v>
      </c>
      <c r="C2091" t="s">
        <v>14</v>
      </c>
      <c r="D2091" t="s">
        <v>72</v>
      </c>
      <c r="E2091">
        <v>186.84</v>
      </c>
      <c r="F2091">
        <v>0</v>
      </c>
      <c r="G2091">
        <v>136.54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88.75</v>
      </c>
      <c r="O2091">
        <v>90.89</v>
      </c>
      <c r="P2091">
        <v>168.98</v>
      </c>
      <c r="Q2091">
        <f t="shared" si="33"/>
        <v>672</v>
      </c>
    </row>
    <row r="2092" spans="1:17" x14ac:dyDescent="0.25">
      <c r="A2092">
        <v>84</v>
      </c>
      <c r="B2092" t="s">
        <v>496</v>
      </c>
      <c r="C2092" t="s">
        <v>14</v>
      </c>
      <c r="D2092" t="s">
        <v>105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138.5</v>
      </c>
      <c r="N2092">
        <v>0</v>
      </c>
      <c r="O2092">
        <v>0</v>
      </c>
      <c r="P2092">
        <v>0</v>
      </c>
      <c r="Q2092">
        <f t="shared" si="33"/>
        <v>138.5</v>
      </c>
    </row>
    <row r="2093" spans="1:17" x14ac:dyDescent="0.25">
      <c r="A2093">
        <v>84</v>
      </c>
      <c r="B2093" t="s">
        <v>497</v>
      </c>
      <c r="C2093" t="s">
        <v>27</v>
      </c>
      <c r="D2093" t="s">
        <v>75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f t="shared" si="33"/>
        <v>0</v>
      </c>
    </row>
    <row r="2094" spans="1:17" x14ac:dyDescent="0.25">
      <c r="A2094">
        <v>84</v>
      </c>
      <c r="B2094" t="s">
        <v>497</v>
      </c>
      <c r="C2094" t="s">
        <v>21</v>
      </c>
      <c r="D2094" t="s">
        <v>71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f t="shared" si="33"/>
        <v>0</v>
      </c>
    </row>
    <row r="2095" spans="1:17" x14ac:dyDescent="0.25">
      <c r="A2095">
        <v>84</v>
      </c>
      <c r="B2095" t="s">
        <v>498</v>
      </c>
      <c r="C2095" t="s">
        <v>21</v>
      </c>
      <c r="D2095" t="s">
        <v>54</v>
      </c>
      <c r="E2095">
        <v>0</v>
      </c>
      <c r="F2095">
        <v>114.51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39.729999999999997</v>
      </c>
      <c r="M2095">
        <v>0</v>
      </c>
      <c r="N2095">
        <v>0</v>
      </c>
      <c r="O2095">
        <v>0</v>
      </c>
      <c r="P2095">
        <v>93.11</v>
      </c>
      <c r="Q2095">
        <f t="shared" si="33"/>
        <v>247.35000000000002</v>
      </c>
    </row>
    <row r="2096" spans="1:17" x14ac:dyDescent="0.25">
      <c r="A2096">
        <v>84</v>
      </c>
      <c r="B2096" t="s">
        <v>498</v>
      </c>
      <c r="C2096" t="s">
        <v>14</v>
      </c>
      <c r="D2096" t="s">
        <v>725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f t="shared" si="33"/>
        <v>0</v>
      </c>
    </row>
    <row r="2097" spans="1:17" x14ac:dyDescent="0.25">
      <c r="A2097">
        <v>84</v>
      </c>
      <c r="B2097" t="s">
        <v>498</v>
      </c>
      <c r="C2097" t="s">
        <v>14</v>
      </c>
      <c r="D2097" t="s">
        <v>72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286.99</v>
      </c>
      <c r="P2097">
        <v>0</v>
      </c>
      <c r="Q2097">
        <f t="shared" si="33"/>
        <v>286.99</v>
      </c>
    </row>
    <row r="2098" spans="1:17" x14ac:dyDescent="0.25">
      <c r="A2098">
        <v>84</v>
      </c>
      <c r="B2098" t="s">
        <v>498</v>
      </c>
      <c r="C2098" t="s">
        <v>14</v>
      </c>
      <c r="D2098" t="s">
        <v>105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f t="shared" si="33"/>
        <v>0</v>
      </c>
    </row>
    <row r="2099" spans="1:17" x14ac:dyDescent="0.25">
      <c r="A2099">
        <v>84</v>
      </c>
      <c r="B2099" t="s">
        <v>499</v>
      </c>
      <c r="C2099" t="s">
        <v>27</v>
      </c>
      <c r="D2099" t="s">
        <v>44</v>
      </c>
      <c r="E2099">
        <v>0</v>
      </c>
      <c r="F2099">
        <v>0</v>
      </c>
      <c r="G2099">
        <v>31.16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f t="shared" si="33"/>
        <v>31.16</v>
      </c>
    </row>
    <row r="2100" spans="1:17" x14ac:dyDescent="0.25">
      <c r="A2100">
        <v>84</v>
      </c>
      <c r="B2100" t="s">
        <v>499</v>
      </c>
      <c r="C2100" t="s">
        <v>64</v>
      </c>
      <c r="D2100" t="s">
        <v>902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393.42</v>
      </c>
      <c r="K2100">
        <v>0</v>
      </c>
      <c r="L2100">
        <v>433.85</v>
      </c>
      <c r="M2100">
        <v>0</v>
      </c>
      <c r="N2100">
        <v>0</v>
      </c>
      <c r="O2100">
        <v>0</v>
      </c>
      <c r="P2100">
        <v>0</v>
      </c>
      <c r="Q2100">
        <f t="shared" si="33"/>
        <v>827.27</v>
      </c>
    </row>
    <row r="2101" spans="1:17" x14ac:dyDescent="0.25">
      <c r="A2101">
        <v>84</v>
      </c>
      <c r="B2101" t="s">
        <v>499</v>
      </c>
      <c r="C2101" t="s">
        <v>21</v>
      </c>
      <c r="D2101" t="s">
        <v>708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21</v>
      </c>
      <c r="M2101">
        <v>0</v>
      </c>
      <c r="N2101">
        <v>0</v>
      </c>
      <c r="O2101">
        <v>0</v>
      </c>
      <c r="P2101">
        <v>0</v>
      </c>
      <c r="Q2101">
        <f t="shared" si="33"/>
        <v>21</v>
      </c>
    </row>
    <row r="2102" spans="1:17" x14ac:dyDescent="0.25">
      <c r="A2102">
        <v>84</v>
      </c>
      <c r="B2102" t="s">
        <v>499</v>
      </c>
      <c r="C2102" t="s">
        <v>21</v>
      </c>
      <c r="D2102" t="s">
        <v>740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25.32</v>
      </c>
      <c r="O2102">
        <v>0</v>
      </c>
      <c r="P2102">
        <v>0</v>
      </c>
      <c r="Q2102">
        <f t="shared" si="33"/>
        <v>25.32</v>
      </c>
    </row>
    <row r="2103" spans="1:17" x14ac:dyDescent="0.25">
      <c r="A2103">
        <v>84</v>
      </c>
      <c r="B2103" t="s">
        <v>500</v>
      </c>
      <c r="C2103" t="s">
        <v>14</v>
      </c>
      <c r="D2103" t="s">
        <v>706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f t="shared" si="33"/>
        <v>0</v>
      </c>
    </row>
    <row r="2104" spans="1:17" x14ac:dyDescent="0.25">
      <c r="A2104">
        <v>84</v>
      </c>
      <c r="B2104" t="s">
        <v>501</v>
      </c>
      <c r="C2104" t="s">
        <v>27</v>
      </c>
      <c r="D2104" t="s">
        <v>44</v>
      </c>
      <c r="E2104">
        <v>0</v>
      </c>
      <c r="F2104">
        <v>0</v>
      </c>
      <c r="G2104">
        <v>31.16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f t="shared" si="33"/>
        <v>31.16</v>
      </c>
    </row>
    <row r="2105" spans="1:17" x14ac:dyDescent="0.25">
      <c r="A2105">
        <v>84</v>
      </c>
      <c r="B2105" t="s">
        <v>501</v>
      </c>
      <c r="C2105" t="s">
        <v>64</v>
      </c>
      <c r="D2105" t="s">
        <v>902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393.42</v>
      </c>
      <c r="K2105">
        <v>0</v>
      </c>
      <c r="L2105">
        <v>433.85</v>
      </c>
      <c r="M2105">
        <v>0</v>
      </c>
      <c r="N2105">
        <v>0</v>
      </c>
      <c r="O2105">
        <v>0</v>
      </c>
      <c r="P2105">
        <v>0</v>
      </c>
      <c r="Q2105">
        <f t="shared" si="33"/>
        <v>827.27</v>
      </c>
    </row>
    <row r="2106" spans="1:17" x14ac:dyDescent="0.25">
      <c r="A2106">
        <v>84</v>
      </c>
      <c r="B2106" t="s">
        <v>501</v>
      </c>
      <c r="C2106" t="s">
        <v>21</v>
      </c>
      <c r="D2106" t="s">
        <v>86</v>
      </c>
      <c r="E2106">
        <v>37.85</v>
      </c>
      <c r="F2106">
        <v>118.5</v>
      </c>
      <c r="G2106">
        <v>58.44</v>
      </c>
      <c r="H2106">
        <v>40.15</v>
      </c>
      <c r="I2106">
        <v>0</v>
      </c>
      <c r="J2106">
        <v>0</v>
      </c>
      <c r="K2106">
        <v>0</v>
      </c>
      <c r="L2106">
        <v>0</v>
      </c>
      <c r="M2106">
        <v>66.58</v>
      </c>
      <c r="N2106">
        <v>0</v>
      </c>
      <c r="O2106">
        <v>0</v>
      </c>
      <c r="P2106">
        <v>0</v>
      </c>
      <c r="Q2106">
        <f t="shared" si="33"/>
        <v>321.52</v>
      </c>
    </row>
    <row r="2107" spans="1:17" x14ac:dyDescent="0.25">
      <c r="A2107">
        <v>84</v>
      </c>
      <c r="B2107" t="s">
        <v>501</v>
      </c>
      <c r="C2107" t="s">
        <v>21</v>
      </c>
      <c r="D2107" t="s">
        <v>708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21</v>
      </c>
      <c r="M2107">
        <v>0</v>
      </c>
      <c r="N2107">
        <v>0</v>
      </c>
      <c r="O2107">
        <v>0</v>
      </c>
      <c r="P2107">
        <v>0</v>
      </c>
      <c r="Q2107">
        <f t="shared" si="33"/>
        <v>21</v>
      </c>
    </row>
    <row r="2108" spans="1:17" x14ac:dyDescent="0.25">
      <c r="A2108">
        <v>84</v>
      </c>
      <c r="B2108" t="s">
        <v>501</v>
      </c>
      <c r="C2108" t="s">
        <v>21</v>
      </c>
      <c r="D2108" t="s">
        <v>740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25.32</v>
      </c>
      <c r="O2108">
        <v>0</v>
      </c>
      <c r="P2108">
        <v>0</v>
      </c>
      <c r="Q2108">
        <f t="shared" si="33"/>
        <v>25.32</v>
      </c>
    </row>
    <row r="2109" spans="1:17" x14ac:dyDescent="0.25">
      <c r="A2109">
        <v>84</v>
      </c>
      <c r="B2109" t="s">
        <v>501</v>
      </c>
      <c r="C2109" t="s">
        <v>87</v>
      </c>
      <c r="D2109" t="s">
        <v>86</v>
      </c>
      <c r="E2109">
        <v>37.85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f t="shared" si="33"/>
        <v>37.85</v>
      </c>
    </row>
    <row r="2110" spans="1:17" x14ac:dyDescent="0.25">
      <c r="A2110">
        <v>84</v>
      </c>
      <c r="B2110" t="s">
        <v>502</v>
      </c>
      <c r="C2110" t="s">
        <v>17</v>
      </c>
      <c r="D2110" t="s">
        <v>706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f t="shared" si="33"/>
        <v>0</v>
      </c>
    </row>
    <row r="2111" spans="1:17" x14ac:dyDescent="0.25">
      <c r="A2111">
        <v>84</v>
      </c>
      <c r="B2111" t="s">
        <v>502</v>
      </c>
      <c r="C2111" t="s">
        <v>21</v>
      </c>
      <c r="D2111" t="s">
        <v>70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32.880000000000003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f t="shared" si="33"/>
        <v>32.880000000000003</v>
      </c>
    </row>
    <row r="2112" spans="1:17" x14ac:dyDescent="0.25">
      <c r="A2112">
        <v>84</v>
      </c>
      <c r="B2112" t="s">
        <v>503</v>
      </c>
      <c r="C2112" t="s">
        <v>27</v>
      </c>
      <c r="D2112" t="s">
        <v>51</v>
      </c>
      <c r="E2112">
        <v>0</v>
      </c>
      <c r="F2112">
        <v>0</v>
      </c>
      <c r="G2112">
        <v>32.450000000000003</v>
      </c>
      <c r="H2112">
        <v>133.78</v>
      </c>
      <c r="I2112">
        <v>0</v>
      </c>
      <c r="J2112">
        <v>47.58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f t="shared" si="33"/>
        <v>213.81</v>
      </c>
    </row>
    <row r="2113" spans="1:17" x14ac:dyDescent="0.25">
      <c r="A2113">
        <v>84</v>
      </c>
      <c r="B2113" t="s">
        <v>503</v>
      </c>
      <c r="C2113" t="s">
        <v>27</v>
      </c>
      <c r="D2113" t="s">
        <v>44</v>
      </c>
      <c r="E2113">
        <v>0</v>
      </c>
      <c r="F2113">
        <v>0</v>
      </c>
      <c r="G2113">
        <v>31.16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f t="shared" si="33"/>
        <v>31.16</v>
      </c>
    </row>
    <row r="2114" spans="1:17" x14ac:dyDescent="0.25">
      <c r="A2114">
        <v>84</v>
      </c>
      <c r="B2114" t="s">
        <v>503</v>
      </c>
      <c r="C2114" t="s">
        <v>64</v>
      </c>
      <c r="D2114" t="s">
        <v>902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393.42</v>
      </c>
      <c r="K2114">
        <v>0</v>
      </c>
      <c r="L2114">
        <v>433.85</v>
      </c>
      <c r="M2114">
        <v>0</v>
      </c>
      <c r="N2114">
        <v>0</v>
      </c>
      <c r="O2114">
        <v>0</v>
      </c>
      <c r="P2114">
        <v>0</v>
      </c>
      <c r="Q2114">
        <f t="shared" si="33"/>
        <v>827.27</v>
      </c>
    </row>
    <row r="2115" spans="1:17" x14ac:dyDescent="0.25">
      <c r="A2115">
        <v>84</v>
      </c>
      <c r="B2115" t="s">
        <v>503</v>
      </c>
      <c r="C2115" t="s">
        <v>21</v>
      </c>
      <c r="D2115" t="s">
        <v>86</v>
      </c>
      <c r="E2115">
        <v>37.85</v>
      </c>
      <c r="F2115">
        <v>163.91</v>
      </c>
      <c r="G2115">
        <v>58.44</v>
      </c>
      <c r="H2115">
        <v>0</v>
      </c>
      <c r="I2115">
        <v>162.22</v>
      </c>
      <c r="J2115">
        <v>0</v>
      </c>
      <c r="K2115">
        <v>0</v>
      </c>
      <c r="L2115">
        <v>0</v>
      </c>
      <c r="M2115">
        <v>66.58</v>
      </c>
      <c r="N2115">
        <v>0</v>
      </c>
      <c r="O2115">
        <v>51.87</v>
      </c>
      <c r="P2115">
        <v>0</v>
      </c>
      <c r="Q2115">
        <f t="shared" ref="Q2115:Q2178" si="34">SUM(E2115:P2115)</f>
        <v>540.86999999999989</v>
      </c>
    </row>
    <row r="2116" spans="1:17" x14ac:dyDescent="0.25">
      <c r="A2116">
        <v>84</v>
      </c>
      <c r="B2116" t="s">
        <v>503</v>
      </c>
      <c r="C2116" t="s">
        <v>21</v>
      </c>
      <c r="D2116" t="s">
        <v>504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25.32</v>
      </c>
      <c r="O2116">
        <v>0</v>
      </c>
      <c r="P2116">
        <v>0</v>
      </c>
      <c r="Q2116">
        <f t="shared" si="34"/>
        <v>25.32</v>
      </c>
    </row>
    <row r="2117" spans="1:17" x14ac:dyDescent="0.25">
      <c r="A2117">
        <v>84</v>
      </c>
      <c r="B2117" t="s">
        <v>503</v>
      </c>
      <c r="C2117" t="s">
        <v>21</v>
      </c>
      <c r="D2117" t="s">
        <v>505</v>
      </c>
      <c r="E2117">
        <v>37.85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f t="shared" si="34"/>
        <v>37.85</v>
      </c>
    </row>
    <row r="2118" spans="1:17" x14ac:dyDescent="0.25">
      <c r="A2118">
        <v>84</v>
      </c>
      <c r="B2118" t="s">
        <v>503</v>
      </c>
      <c r="C2118" t="s">
        <v>21</v>
      </c>
      <c r="D2118" t="s">
        <v>70</v>
      </c>
      <c r="E2118">
        <v>0</v>
      </c>
      <c r="F2118">
        <v>0</v>
      </c>
      <c r="G2118">
        <v>0</v>
      </c>
      <c r="H2118">
        <v>0</v>
      </c>
      <c r="I2118">
        <v>121.67</v>
      </c>
      <c r="J2118">
        <v>21.42</v>
      </c>
      <c r="K2118">
        <v>0</v>
      </c>
      <c r="L2118">
        <v>0</v>
      </c>
      <c r="M2118">
        <v>99.87</v>
      </c>
      <c r="N2118">
        <v>18.989999999999998</v>
      </c>
      <c r="O2118">
        <v>77.8</v>
      </c>
      <c r="P2118">
        <v>72.319999999999993</v>
      </c>
      <c r="Q2118">
        <f t="shared" si="34"/>
        <v>412.07</v>
      </c>
    </row>
    <row r="2119" spans="1:17" x14ac:dyDescent="0.25">
      <c r="A2119">
        <v>84</v>
      </c>
      <c r="B2119" t="s">
        <v>503</v>
      </c>
      <c r="C2119" t="s">
        <v>21</v>
      </c>
      <c r="D2119" t="s">
        <v>708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21</v>
      </c>
      <c r="M2119">
        <v>0</v>
      </c>
      <c r="N2119">
        <v>0</v>
      </c>
      <c r="O2119">
        <v>0</v>
      </c>
      <c r="P2119">
        <v>0</v>
      </c>
      <c r="Q2119">
        <f t="shared" si="34"/>
        <v>21</v>
      </c>
    </row>
    <row r="2120" spans="1:17" x14ac:dyDescent="0.25">
      <c r="A2120">
        <v>84</v>
      </c>
      <c r="B2120" t="s">
        <v>503</v>
      </c>
      <c r="C2120" t="s">
        <v>21</v>
      </c>
      <c r="D2120" t="s">
        <v>740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25.32</v>
      </c>
      <c r="O2120">
        <v>0</v>
      </c>
      <c r="P2120">
        <v>0</v>
      </c>
      <c r="Q2120">
        <f t="shared" si="34"/>
        <v>25.32</v>
      </c>
    </row>
    <row r="2121" spans="1:17" x14ac:dyDescent="0.25">
      <c r="A2121">
        <v>84</v>
      </c>
      <c r="B2121" t="s">
        <v>922</v>
      </c>
      <c r="C2121" t="s">
        <v>17</v>
      </c>
      <c r="D2121" t="s">
        <v>706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f t="shared" si="34"/>
        <v>0</v>
      </c>
    </row>
    <row r="2122" spans="1:17" x14ac:dyDescent="0.25">
      <c r="A2122">
        <v>84</v>
      </c>
      <c r="B2122" t="s">
        <v>923</v>
      </c>
      <c r="C2122" t="s">
        <v>17</v>
      </c>
      <c r="D2122" t="s">
        <v>706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f t="shared" si="34"/>
        <v>0</v>
      </c>
    </row>
    <row r="2123" spans="1:17" x14ac:dyDescent="0.25">
      <c r="A2123">
        <v>84</v>
      </c>
      <c r="B2123" t="s">
        <v>924</v>
      </c>
      <c r="C2123" t="s">
        <v>17</v>
      </c>
      <c r="D2123" t="s">
        <v>706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f t="shared" si="34"/>
        <v>0</v>
      </c>
    </row>
    <row r="2124" spans="1:17" x14ac:dyDescent="0.25">
      <c r="A2124">
        <v>84</v>
      </c>
      <c r="B2124" t="s">
        <v>924</v>
      </c>
      <c r="C2124" t="s">
        <v>27</v>
      </c>
      <c r="D2124" t="s">
        <v>439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f t="shared" si="34"/>
        <v>0</v>
      </c>
    </row>
    <row r="2125" spans="1:17" x14ac:dyDescent="0.25">
      <c r="A2125">
        <v>84</v>
      </c>
      <c r="B2125" t="s">
        <v>924</v>
      </c>
      <c r="C2125" t="s">
        <v>27</v>
      </c>
      <c r="D2125" t="s">
        <v>329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f t="shared" si="34"/>
        <v>0</v>
      </c>
    </row>
    <row r="2126" spans="1:17" x14ac:dyDescent="0.25">
      <c r="A2126">
        <v>84</v>
      </c>
      <c r="B2126" t="s">
        <v>925</v>
      </c>
      <c r="C2126" t="s">
        <v>27</v>
      </c>
      <c r="D2126" t="s">
        <v>849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101.04</v>
      </c>
      <c r="P2126">
        <v>0</v>
      </c>
      <c r="Q2126">
        <f t="shared" si="34"/>
        <v>101.04</v>
      </c>
    </row>
    <row r="2127" spans="1:17" x14ac:dyDescent="0.25">
      <c r="A2127">
        <v>84</v>
      </c>
      <c r="B2127" t="s">
        <v>925</v>
      </c>
      <c r="C2127" t="s">
        <v>64</v>
      </c>
      <c r="D2127" t="s">
        <v>65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105.72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f t="shared" si="34"/>
        <v>105.72</v>
      </c>
    </row>
    <row r="2128" spans="1:17" x14ac:dyDescent="0.25">
      <c r="A2128">
        <v>84</v>
      </c>
      <c r="B2128" t="s">
        <v>925</v>
      </c>
      <c r="C2128" t="s">
        <v>21</v>
      </c>
      <c r="D2128" t="s">
        <v>71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93.93</v>
      </c>
      <c r="Q2128">
        <f t="shared" si="34"/>
        <v>93.93</v>
      </c>
    </row>
    <row r="2129" spans="1:17" x14ac:dyDescent="0.25">
      <c r="A2129">
        <v>84</v>
      </c>
      <c r="B2129" t="s">
        <v>506</v>
      </c>
      <c r="C2129" t="s">
        <v>21</v>
      </c>
      <c r="D2129" t="s">
        <v>426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621.6</v>
      </c>
      <c r="N2129">
        <v>0</v>
      </c>
      <c r="O2129">
        <v>0</v>
      </c>
      <c r="P2129">
        <v>0</v>
      </c>
      <c r="Q2129">
        <f t="shared" si="34"/>
        <v>621.6</v>
      </c>
    </row>
    <row r="2130" spans="1:17" x14ac:dyDescent="0.25">
      <c r="A2130">
        <v>84</v>
      </c>
      <c r="B2130" t="s">
        <v>506</v>
      </c>
      <c r="C2130" t="s">
        <v>21</v>
      </c>
      <c r="D2130" t="s">
        <v>379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186.15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f t="shared" si="34"/>
        <v>186.15</v>
      </c>
    </row>
    <row r="2131" spans="1:17" x14ac:dyDescent="0.25">
      <c r="A2131">
        <v>84</v>
      </c>
      <c r="B2131" t="s">
        <v>506</v>
      </c>
      <c r="C2131" t="s">
        <v>21</v>
      </c>
      <c r="D2131" t="s">
        <v>380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186.15</v>
      </c>
      <c r="L2131">
        <v>0</v>
      </c>
      <c r="M2131">
        <v>314.12</v>
      </c>
      <c r="N2131">
        <v>0</v>
      </c>
      <c r="O2131">
        <v>0</v>
      </c>
      <c r="P2131">
        <v>0</v>
      </c>
      <c r="Q2131">
        <f t="shared" si="34"/>
        <v>500.27</v>
      </c>
    </row>
    <row r="2132" spans="1:17" x14ac:dyDescent="0.25">
      <c r="A2132">
        <v>84</v>
      </c>
      <c r="B2132" t="s">
        <v>506</v>
      </c>
      <c r="C2132" t="s">
        <v>21</v>
      </c>
      <c r="D2132" t="s">
        <v>381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186.15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f t="shared" si="34"/>
        <v>186.15</v>
      </c>
    </row>
    <row r="2133" spans="1:17" x14ac:dyDescent="0.25">
      <c r="A2133">
        <v>84</v>
      </c>
      <c r="B2133" t="s">
        <v>506</v>
      </c>
      <c r="C2133" t="s">
        <v>21</v>
      </c>
      <c r="D2133" t="s">
        <v>382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186.15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f t="shared" si="34"/>
        <v>186.15</v>
      </c>
    </row>
    <row r="2134" spans="1:17" x14ac:dyDescent="0.25">
      <c r="A2134">
        <v>84</v>
      </c>
      <c r="B2134" t="s">
        <v>506</v>
      </c>
      <c r="C2134" t="s">
        <v>21</v>
      </c>
      <c r="D2134" t="s">
        <v>383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186.15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f t="shared" si="34"/>
        <v>186.15</v>
      </c>
    </row>
    <row r="2135" spans="1:17" x14ac:dyDescent="0.25">
      <c r="A2135">
        <v>84</v>
      </c>
      <c r="B2135" t="s">
        <v>506</v>
      </c>
      <c r="C2135" t="s">
        <v>21</v>
      </c>
      <c r="D2135" t="s">
        <v>118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54.18</v>
      </c>
      <c r="Q2135">
        <f t="shared" si="34"/>
        <v>54.18</v>
      </c>
    </row>
    <row r="2136" spans="1:17" x14ac:dyDescent="0.25">
      <c r="A2136">
        <v>84</v>
      </c>
      <c r="B2136" t="s">
        <v>506</v>
      </c>
      <c r="C2136" t="s">
        <v>21</v>
      </c>
      <c r="D2136" t="s">
        <v>507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96.3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f t="shared" si="34"/>
        <v>96.3</v>
      </c>
    </row>
    <row r="2137" spans="1:17" x14ac:dyDescent="0.25">
      <c r="A2137">
        <v>84</v>
      </c>
      <c r="B2137" t="s">
        <v>506</v>
      </c>
      <c r="C2137" t="s">
        <v>21</v>
      </c>
      <c r="D2137" t="s">
        <v>708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73.91</v>
      </c>
      <c r="L2137">
        <v>0</v>
      </c>
      <c r="M2137">
        <v>149.65</v>
      </c>
      <c r="N2137">
        <v>28.46</v>
      </c>
      <c r="O2137">
        <v>0</v>
      </c>
      <c r="P2137">
        <v>0</v>
      </c>
      <c r="Q2137">
        <f t="shared" si="34"/>
        <v>252.02</v>
      </c>
    </row>
    <row r="2138" spans="1:17" x14ac:dyDescent="0.25">
      <c r="A2138">
        <v>84</v>
      </c>
      <c r="B2138" t="s">
        <v>506</v>
      </c>
      <c r="C2138" t="s">
        <v>21</v>
      </c>
      <c r="D2138" t="s">
        <v>740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28.46</v>
      </c>
      <c r="O2138">
        <v>0</v>
      </c>
      <c r="P2138">
        <v>0</v>
      </c>
      <c r="Q2138">
        <f t="shared" si="34"/>
        <v>28.46</v>
      </c>
    </row>
    <row r="2139" spans="1:17" x14ac:dyDescent="0.25">
      <c r="A2139">
        <v>84</v>
      </c>
      <c r="B2139" t="s">
        <v>508</v>
      </c>
      <c r="C2139" t="s">
        <v>27</v>
      </c>
      <c r="D2139" t="s">
        <v>28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230.66</v>
      </c>
      <c r="N2139">
        <v>0</v>
      </c>
      <c r="O2139">
        <v>0</v>
      </c>
      <c r="P2139">
        <v>0</v>
      </c>
      <c r="Q2139">
        <f t="shared" si="34"/>
        <v>230.66</v>
      </c>
    </row>
    <row r="2140" spans="1:17" x14ac:dyDescent="0.25">
      <c r="A2140">
        <v>84</v>
      </c>
      <c r="B2140" t="s">
        <v>509</v>
      </c>
      <c r="C2140" t="s">
        <v>21</v>
      </c>
      <c r="D2140" t="s">
        <v>198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84.49</v>
      </c>
      <c r="Q2140">
        <f t="shared" si="34"/>
        <v>84.49</v>
      </c>
    </row>
    <row r="2141" spans="1:17" x14ac:dyDescent="0.25">
      <c r="A2141">
        <v>84</v>
      </c>
      <c r="B2141" t="s">
        <v>510</v>
      </c>
      <c r="C2141" t="s">
        <v>21</v>
      </c>
      <c r="D2141" t="s">
        <v>198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84.49</v>
      </c>
      <c r="Q2141">
        <f t="shared" si="34"/>
        <v>84.49</v>
      </c>
    </row>
    <row r="2142" spans="1:17" x14ac:dyDescent="0.25">
      <c r="A2142">
        <v>84</v>
      </c>
      <c r="B2142" t="s">
        <v>510</v>
      </c>
      <c r="C2142" t="s">
        <v>14</v>
      </c>
      <c r="D2142" t="s">
        <v>72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37.409999999999997</v>
      </c>
      <c r="P2142">
        <v>0</v>
      </c>
      <c r="Q2142">
        <f t="shared" si="34"/>
        <v>37.409999999999997</v>
      </c>
    </row>
    <row r="2143" spans="1:17" x14ac:dyDescent="0.25">
      <c r="A2143">
        <v>88</v>
      </c>
      <c r="B2143" t="s">
        <v>926</v>
      </c>
      <c r="C2143" t="s">
        <v>27</v>
      </c>
      <c r="D2143" t="s">
        <v>28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49.92</v>
      </c>
      <c r="Q2143">
        <f t="shared" si="34"/>
        <v>49.92</v>
      </c>
    </row>
    <row r="2144" spans="1:17" x14ac:dyDescent="0.25">
      <c r="A2144">
        <v>88</v>
      </c>
      <c r="B2144" t="s">
        <v>926</v>
      </c>
      <c r="C2144" t="s">
        <v>64</v>
      </c>
      <c r="D2144" t="s">
        <v>898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83.19</v>
      </c>
      <c r="O2144">
        <v>0</v>
      </c>
      <c r="P2144">
        <v>0</v>
      </c>
      <c r="Q2144">
        <f t="shared" si="34"/>
        <v>83.19</v>
      </c>
    </row>
    <row r="2145" spans="1:17" x14ac:dyDescent="0.25">
      <c r="A2145">
        <v>88</v>
      </c>
      <c r="B2145" t="s">
        <v>926</v>
      </c>
      <c r="C2145" t="s">
        <v>64</v>
      </c>
      <c r="D2145" t="s">
        <v>155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12.79</v>
      </c>
      <c r="P2145">
        <v>0</v>
      </c>
      <c r="Q2145">
        <f t="shared" si="34"/>
        <v>12.79</v>
      </c>
    </row>
    <row r="2146" spans="1:17" x14ac:dyDescent="0.25">
      <c r="A2146">
        <v>88</v>
      </c>
      <c r="B2146" t="s">
        <v>926</v>
      </c>
      <c r="C2146" t="s">
        <v>21</v>
      </c>
      <c r="D2146" t="s">
        <v>173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26.94</v>
      </c>
      <c r="P2146">
        <v>0</v>
      </c>
      <c r="Q2146">
        <f t="shared" si="34"/>
        <v>26.94</v>
      </c>
    </row>
    <row r="2147" spans="1:17" x14ac:dyDescent="0.25">
      <c r="A2147">
        <v>88</v>
      </c>
      <c r="B2147" t="s">
        <v>926</v>
      </c>
      <c r="C2147" t="s">
        <v>14</v>
      </c>
      <c r="D2147" t="s">
        <v>31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9.6999999999999993</v>
      </c>
      <c r="P2147">
        <v>0</v>
      </c>
      <c r="Q2147">
        <f t="shared" si="34"/>
        <v>9.6999999999999993</v>
      </c>
    </row>
    <row r="2148" spans="1:17" x14ac:dyDescent="0.25">
      <c r="A2148">
        <v>88</v>
      </c>
      <c r="B2148" t="s">
        <v>927</v>
      </c>
      <c r="C2148" t="s">
        <v>27</v>
      </c>
      <c r="D2148" t="s">
        <v>765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27.82</v>
      </c>
      <c r="O2148">
        <v>0</v>
      </c>
      <c r="P2148">
        <v>166.95</v>
      </c>
      <c r="Q2148">
        <f t="shared" si="34"/>
        <v>194.76999999999998</v>
      </c>
    </row>
    <row r="2149" spans="1:17" x14ac:dyDescent="0.25">
      <c r="A2149">
        <v>88</v>
      </c>
      <c r="B2149" t="s">
        <v>927</v>
      </c>
      <c r="C2149" t="s">
        <v>27</v>
      </c>
      <c r="D2149" t="s">
        <v>28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12.52</v>
      </c>
      <c r="O2149">
        <v>14.59</v>
      </c>
      <c r="P2149">
        <v>0</v>
      </c>
      <c r="Q2149">
        <f t="shared" si="34"/>
        <v>27.11</v>
      </c>
    </row>
    <row r="2150" spans="1:17" x14ac:dyDescent="0.25">
      <c r="A2150">
        <v>88</v>
      </c>
      <c r="B2150" t="s">
        <v>927</v>
      </c>
      <c r="C2150" t="s">
        <v>64</v>
      </c>
      <c r="D2150" t="s">
        <v>898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250.39</v>
      </c>
      <c r="O2150">
        <v>0</v>
      </c>
      <c r="P2150">
        <v>0</v>
      </c>
      <c r="Q2150">
        <f t="shared" si="34"/>
        <v>250.39</v>
      </c>
    </row>
    <row r="2151" spans="1:17" x14ac:dyDescent="0.25">
      <c r="A2151">
        <v>88</v>
      </c>
      <c r="B2151" t="s">
        <v>927</v>
      </c>
      <c r="C2151" t="s">
        <v>64</v>
      </c>
      <c r="D2151" t="s">
        <v>155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41.94</v>
      </c>
      <c r="P2151">
        <v>0</v>
      </c>
      <c r="Q2151">
        <f t="shared" si="34"/>
        <v>41.94</v>
      </c>
    </row>
    <row r="2152" spans="1:17" x14ac:dyDescent="0.25">
      <c r="A2152">
        <v>88</v>
      </c>
      <c r="B2152" t="s">
        <v>927</v>
      </c>
      <c r="C2152" t="s">
        <v>21</v>
      </c>
      <c r="D2152" t="s">
        <v>173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48.65</v>
      </c>
      <c r="P2152">
        <v>0</v>
      </c>
      <c r="Q2152">
        <f t="shared" si="34"/>
        <v>48.65</v>
      </c>
    </row>
    <row r="2153" spans="1:17" x14ac:dyDescent="0.25">
      <c r="A2153">
        <v>88</v>
      </c>
      <c r="B2153" t="s">
        <v>927</v>
      </c>
      <c r="C2153" t="s">
        <v>14</v>
      </c>
      <c r="D2153" t="s">
        <v>741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13.78</v>
      </c>
      <c r="P2153">
        <v>0</v>
      </c>
      <c r="Q2153">
        <f t="shared" si="34"/>
        <v>13.78</v>
      </c>
    </row>
    <row r="2154" spans="1:17" x14ac:dyDescent="0.25">
      <c r="A2154">
        <v>88</v>
      </c>
      <c r="B2154" t="s">
        <v>928</v>
      </c>
      <c r="C2154" t="s">
        <v>27</v>
      </c>
      <c r="D2154" t="s">
        <v>28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24.96</v>
      </c>
      <c r="Q2154">
        <f t="shared" si="34"/>
        <v>24.96</v>
      </c>
    </row>
    <row r="2155" spans="1:17" x14ac:dyDescent="0.25">
      <c r="A2155">
        <v>88</v>
      </c>
      <c r="B2155" t="s">
        <v>928</v>
      </c>
      <c r="C2155" t="s">
        <v>64</v>
      </c>
      <c r="D2155" t="s">
        <v>155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11.62</v>
      </c>
      <c r="P2155">
        <v>0</v>
      </c>
      <c r="Q2155">
        <f t="shared" si="34"/>
        <v>11.62</v>
      </c>
    </row>
    <row r="2156" spans="1:17" x14ac:dyDescent="0.25">
      <c r="A2156">
        <v>88</v>
      </c>
      <c r="B2156" t="s">
        <v>928</v>
      </c>
      <c r="C2156" t="s">
        <v>21</v>
      </c>
      <c r="D2156" t="s">
        <v>173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26.94</v>
      </c>
      <c r="P2156">
        <v>0</v>
      </c>
      <c r="Q2156">
        <f t="shared" si="34"/>
        <v>26.94</v>
      </c>
    </row>
    <row r="2157" spans="1:17" x14ac:dyDescent="0.25">
      <c r="A2157">
        <v>88</v>
      </c>
      <c r="B2157" t="s">
        <v>511</v>
      </c>
      <c r="C2157" t="s">
        <v>27</v>
      </c>
      <c r="D2157" t="s">
        <v>765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95.42</v>
      </c>
      <c r="Q2157">
        <f t="shared" si="34"/>
        <v>95.42</v>
      </c>
    </row>
    <row r="2158" spans="1:17" x14ac:dyDescent="0.25">
      <c r="A2158">
        <v>88</v>
      </c>
      <c r="B2158" t="s">
        <v>511</v>
      </c>
      <c r="C2158" t="s">
        <v>27</v>
      </c>
      <c r="D2158" t="s">
        <v>28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5.72</v>
      </c>
      <c r="O2158">
        <v>3.33</v>
      </c>
      <c r="P2158">
        <v>0</v>
      </c>
      <c r="Q2158">
        <f t="shared" si="34"/>
        <v>9.0500000000000007</v>
      </c>
    </row>
    <row r="2159" spans="1:17" x14ac:dyDescent="0.25">
      <c r="A2159">
        <v>88</v>
      </c>
      <c r="B2159" t="s">
        <v>511</v>
      </c>
      <c r="C2159" t="s">
        <v>27</v>
      </c>
      <c r="D2159" t="s">
        <v>165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34.35</v>
      </c>
      <c r="Q2159">
        <f t="shared" si="34"/>
        <v>34.35</v>
      </c>
    </row>
    <row r="2160" spans="1:17" x14ac:dyDescent="0.25">
      <c r="A2160">
        <v>88</v>
      </c>
      <c r="B2160" t="s">
        <v>511</v>
      </c>
      <c r="C2160" t="s">
        <v>64</v>
      </c>
      <c r="D2160" t="s">
        <v>155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10.31</v>
      </c>
      <c r="P2160">
        <v>0</v>
      </c>
      <c r="Q2160">
        <f t="shared" si="34"/>
        <v>10.31</v>
      </c>
    </row>
    <row r="2161" spans="1:17" x14ac:dyDescent="0.25">
      <c r="A2161">
        <v>88</v>
      </c>
      <c r="B2161" t="s">
        <v>511</v>
      </c>
      <c r="C2161" t="s">
        <v>21</v>
      </c>
      <c r="D2161" t="s">
        <v>832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212.82</v>
      </c>
      <c r="P2161">
        <v>0</v>
      </c>
      <c r="Q2161">
        <f t="shared" si="34"/>
        <v>212.82</v>
      </c>
    </row>
    <row r="2162" spans="1:17" x14ac:dyDescent="0.25">
      <c r="A2162">
        <v>88</v>
      </c>
      <c r="B2162" t="s">
        <v>511</v>
      </c>
      <c r="C2162" t="s">
        <v>21</v>
      </c>
      <c r="D2162" t="s">
        <v>193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68.7</v>
      </c>
      <c r="P2162">
        <v>0</v>
      </c>
      <c r="Q2162">
        <f t="shared" si="34"/>
        <v>68.7</v>
      </c>
    </row>
    <row r="2163" spans="1:17" x14ac:dyDescent="0.25">
      <c r="A2163">
        <v>88</v>
      </c>
      <c r="B2163" t="s">
        <v>511</v>
      </c>
      <c r="C2163" t="s">
        <v>21</v>
      </c>
      <c r="D2163" t="s">
        <v>173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68.7</v>
      </c>
      <c r="P2163">
        <v>0</v>
      </c>
      <c r="Q2163">
        <f t="shared" si="34"/>
        <v>68.7</v>
      </c>
    </row>
    <row r="2164" spans="1:17" x14ac:dyDescent="0.25">
      <c r="A2164">
        <v>88</v>
      </c>
      <c r="B2164" t="s">
        <v>511</v>
      </c>
      <c r="C2164" t="s">
        <v>14</v>
      </c>
      <c r="D2164" t="s">
        <v>31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6.67</v>
      </c>
      <c r="P2164">
        <v>0</v>
      </c>
      <c r="Q2164">
        <f t="shared" si="34"/>
        <v>6.67</v>
      </c>
    </row>
    <row r="2165" spans="1:17" x14ac:dyDescent="0.25">
      <c r="A2165">
        <v>88</v>
      </c>
      <c r="B2165" t="s">
        <v>512</v>
      </c>
      <c r="C2165" t="s">
        <v>64</v>
      </c>
      <c r="D2165" t="s">
        <v>155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7.57</v>
      </c>
      <c r="P2165">
        <v>0</v>
      </c>
      <c r="Q2165">
        <f t="shared" si="34"/>
        <v>7.57</v>
      </c>
    </row>
    <row r="2166" spans="1:17" x14ac:dyDescent="0.25">
      <c r="A2166">
        <v>88</v>
      </c>
      <c r="B2166" t="s">
        <v>512</v>
      </c>
      <c r="C2166" t="s">
        <v>21</v>
      </c>
      <c r="D2166" t="s">
        <v>173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25.23</v>
      </c>
      <c r="P2166">
        <v>0</v>
      </c>
      <c r="Q2166">
        <f t="shared" si="34"/>
        <v>25.23</v>
      </c>
    </row>
    <row r="2167" spans="1:17" x14ac:dyDescent="0.25">
      <c r="A2167">
        <v>89</v>
      </c>
      <c r="B2167" t="s">
        <v>513</v>
      </c>
      <c r="C2167" t="s">
        <v>27</v>
      </c>
      <c r="D2167" t="s">
        <v>352</v>
      </c>
      <c r="E2167">
        <v>0</v>
      </c>
      <c r="F2167">
        <v>0</v>
      </c>
      <c r="G2167">
        <v>2.36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f t="shared" si="34"/>
        <v>2.36</v>
      </c>
    </row>
    <row r="2168" spans="1:17" x14ac:dyDescent="0.25">
      <c r="A2168">
        <v>89</v>
      </c>
      <c r="B2168" t="s">
        <v>514</v>
      </c>
      <c r="C2168" t="s">
        <v>27</v>
      </c>
      <c r="D2168" t="s">
        <v>352</v>
      </c>
      <c r="E2168">
        <v>0</v>
      </c>
      <c r="F2168">
        <v>0</v>
      </c>
      <c r="G2168">
        <v>56.63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f t="shared" si="34"/>
        <v>56.63</v>
      </c>
    </row>
    <row r="2169" spans="1:17" x14ac:dyDescent="0.25">
      <c r="A2169">
        <v>89</v>
      </c>
      <c r="B2169" t="s">
        <v>514</v>
      </c>
      <c r="C2169" t="s">
        <v>21</v>
      </c>
      <c r="D2169" t="s">
        <v>753</v>
      </c>
      <c r="E2169">
        <v>0</v>
      </c>
      <c r="F2169">
        <v>0</v>
      </c>
      <c r="G2169">
        <v>0</v>
      </c>
      <c r="H2169">
        <v>9.4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f t="shared" si="34"/>
        <v>9.4</v>
      </c>
    </row>
    <row r="2170" spans="1:17" x14ac:dyDescent="0.25">
      <c r="A2170">
        <v>89</v>
      </c>
      <c r="B2170" t="s">
        <v>514</v>
      </c>
      <c r="C2170" t="s">
        <v>21</v>
      </c>
      <c r="D2170" t="s">
        <v>70</v>
      </c>
      <c r="E2170">
        <v>0</v>
      </c>
      <c r="F2170">
        <v>0</v>
      </c>
      <c r="G2170">
        <v>0</v>
      </c>
      <c r="H2170">
        <v>0</v>
      </c>
      <c r="I2170">
        <v>17.13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f t="shared" si="34"/>
        <v>17.13</v>
      </c>
    </row>
    <row r="2171" spans="1:17" x14ac:dyDescent="0.25">
      <c r="A2171">
        <v>89</v>
      </c>
      <c r="B2171" t="s">
        <v>514</v>
      </c>
      <c r="C2171" t="s">
        <v>21</v>
      </c>
      <c r="D2171" t="s">
        <v>708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19.87</v>
      </c>
      <c r="L2171">
        <v>0</v>
      </c>
      <c r="M2171">
        <v>0</v>
      </c>
      <c r="N2171">
        <v>0</v>
      </c>
      <c r="O2171">
        <v>0</v>
      </c>
      <c r="P2171">
        <v>53.55</v>
      </c>
      <c r="Q2171">
        <f t="shared" si="34"/>
        <v>73.42</v>
      </c>
    </row>
    <row r="2172" spans="1:17" x14ac:dyDescent="0.25">
      <c r="A2172">
        <v>89</v>
      </c>
      <c r="B2172" t="s">
        <v>514</v>
      </c>
      <c r="C2172" t="s">
        <v>14</v>
      </c>
      <c r="D2172" t="s">
        <v>718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23.84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f t="shared" si="34"/>
        <v>23.84</v>
      </c>
    </row>
    <row r="2173" spans="1:17" x14ac:dyDescent="0.25">
      <c r="A2173">
        <v>89</v>
      </c>
      <c r="B2173" t="s">
        <v>515</v>
      </c>
      <c r="C2173" t="s">
        <v>17</v>
      </c>
      <c r="D2173" t="s">
        <v>706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f t="shared" si="34"/>
        <v>0</v>
      </c>
    </row>
    <row r="2174" spans="1:17" x14ac:dyDescent="0.25">
      <c r="A2174">
        <v>89</v>
      </c>
      <c r="B2174" t="s">
        <v>515</v>
      </c>
      <c r="C2174" t="s">
        <v>21</v>
      </c>
      <c r="D2174" t="s">
        <v>708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19.87</v>
      </c>
      <c r="L2174">
        <v>0</v>
      </c>
      <c r="M2174">
        <v>0</v>
      </c>
      <c r="N2174">
        <v>0</v>
      </c>
      <c r="O2174">
        <v>0</v>
      </c>
      <c r="P2174">
        <v>53.55</v>
      </c>
      <c r="Q2174">
        <f t="shared" si="34"/>
        <v>73.42</v>
      </c>
    </row>
    <row r="2175" spans="1:17" x14ac:dyDescent="0.25">
      <c r="A2175">
        <v>89</v>
      </c>
      <c r="B2175" t="s">
        <v>516</v>
      </c>
      <c r="C2175" t="s">
        <v>14</v>
      </c>
      <c r="D2175" t="s">
        <v>718</v>
      </c>
      <c r="E2175">
        <v>0</v>
      </c>
      <c r="F2175">
        <v>16.350000000000001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f t="shared" si="34"/>
        <v>16.350000000000001</v>
      </c>
    </row>
    <row r="2176" spans="1:17" x14ac:dyDescent="0.25">
      <c r="A2176">
        <v>89</v>
      </c>
      <c r="B2176" t="s">
        <v>517</v>
      </c>
      <c r="C2176" t="s">
        <v>27</v>
      </c>
      <c r="D2176" t="s">
        <v>44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f t="shared" si="34"/>
        <v>0</v>
      </c>
    </row>
    <row r="2177" spans="1:17" x14ac:dyDescent="0.25">
      <c r="A2177">
        <v>89</v>
      </c>
      <c r="B2177" t="s">
        <v>518</v>
      </c>
      <c r="C2177" t="s">
        <v>27</v>
      </c>
      <c r="D2177" t="s">
        <v>44</v>
      </c>
      <c r="E2177">
        <v>0</v>
      </c>
      <c r="F2177">
        <v>0</v>
      </c>
      <c r="G2177">
        <v>0</v>
      </c>
      <c r="H2177">
        <v>0</v>
      </c>
      <c r="I2177">
        <v>38.130000000000003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f t="shared" si="34"/>
        <v>38.130000000000003</v>
      </c>
    </row>
    <row r="2178" spans="1:17" x14ac:dyDescent="0.25">
      <c r="A2178">
        <v>89</v>
      </c>
      <c r="B2178" t="s">
        <v>518</v>
      </c>
      <c r="C2178" t="s">
        <v>27</v>
      </c>
      <c r="D2178" t="s">
        <v>352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f t="shared" si="34"/>
        <v>0</v>
      </c>
    </row>
    <row r="2179" spans="1:17" x14ac:dyDescent="0.25">
      <c r="A2179">
        <v>89</v>
      </c>
      <c r="B2179" t="s">
        <v>518</v>
      </c>
      <c r="C2179" t="s">
        <v>27</v>
      </c>
      <c r="D2179" t="s">
        <v>356</v>
      </c>
      <c r="E2179">
        <v>0</v>
      </c>
      <c r="F2179">
        <v>0</v>
      </c>
      <c r="G2179">
        <v>29.66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f t="shared" ref="Q2179:Q2242" si="35">SUM(E2179:P2179)</f>
        <v>29.66</v>
      </c>
    </row>
    <row r="2180" spans="1:17" x14ac:dyDescent="0.25">
      <c r="A2180">
        <v>89</v>
      </c>
      <c r="B2180" t="s">
        <v>518</v>
      </c>
      <c r="C2180" t="s">
        <v>27</v>
      </c>
      <c r="D2180" t="s">
        <v>354</v>
      </c>
      <c r="E2180">
        <v>0</v>
      </c>
      <c r="F2180">
        <v>0</v>
      </c>
      <c r="G2180">
        <v>0</v>
      </c>
      <c r="H2180">
        <v>0</v>
      </c>
      <c r="I2180">
        <v>44.86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f t="shared" si="35"/>
        <v>44.86</v>
      </c>
    </row>
    <row r="2181" spans="1:17" x14ac:dyDescent="0.25">
      <c r="A2181">
        <v>89</v>
      </c>
      <c r="B2181" t="s">
        <v>518</v>
      </c>
      <c r="C2181" t="s">
        <v>21</v>
      </c>
      <c r="D2181" t="s">
        <v>869</v>
      </c>
      <c r="E2181">
        <v>0</v>
      </c>
      <c r="F2181">
        <v>28.55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f t="shared" si="35"/>
        <v>28.55</v>
      </c>
    </row>
    <row r="2182" spans="1:17" x14ac:dyDescent="0.25">
      <c r="A2182">
        <v>89</v>
      </c>
      <c r="B2182" t="s">
        <v>518</v>
      </c>
      <c r="C2182" t="s">
        <v>21</v>
      </c>
      <c r="D2182" t="s">
        <v>708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112.15</v>
      </c>
      <c r="Q2182">
        <f t="shared" si="35"/>
        <v>112.15</v>
      </c>
    </row>
    <row r="2183" spans="1:17" x14ac:dyDescent="0.25">
      <c r="A2183">
        <v>89</v>
      </c>
      <c r="B2183" t="s">
        <v>518</v>
      </c>
      <c r="C2183" t="s">
        <v>14</v>
      </c>
      <c r="D2183" t="s">
        <v>873</v>
      </c>
      <c r="E2183">
        <v>71.13</v>
      </c>
      <c r="F2183">
        <v>9.27</v>
      </c>
      <c r="G2183">
        <v>14.44</v>
      </c>
      <c r="H2183">
        <v>11.5</v>
      </c>
      <c r="I2183">
        <v>21.84</v>
      </c>
      <c r="J2183">
        <v>428.89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f t="shared" si="35"/>
        <v>557.06999999999994</v>
      </c>
    </row>
    <row r="2184" spans="1:17" x14ac:dyDescent="0.25">
      <c r="A2184">
        <v>89</v>
      </c>
      <c r="B2184" t="s">
        <v>518</v>
      </c>
      <c r="C2184" t="s">
        <v>14</v>
      </c>
      <c r="D2184" t="s">
        <v>874</v>
      </c>
      <c r="E2184">
        <v>0</v>
      </c>
      <c r="F2184">
        <v>0</v>
      </c>
      <c r="G2184">
        <v>0</v>
      </c>
      <c r="H2184">
        <v>0</v>
      </c>
      <c r="I2184">
        <v>21.84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f t="shared" si="35"/>
        <v>21.84</v>
      </c>
    </row>
    <row r="2185" spans="1:17" x14ac:dyDescent="0.25">
      <c r="A2185">
        <v>89</v>
      </c>
      <c r="B2185" t="s">
        <v>518</v>
      </c>
      <c r="C2185" t="s">
        <v>14</v>
      </c>
      <c r="D2185" t="s">
        <v>105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167.83</v>
      </c>
      <c r="N2185">
        <v>0</v>
      </c>
      <c r="O2185">
        <v>0</v>
      </c>
      <c r="P2185">
        <v>0</v>
      </c>
      <c r="Q2185">
        <f t="shared" si="35"/>
        <v>167.83</v>
      </c>
    </row>
    <row r="2186" spans="1:17" x14ac:dyDescent="0.25">
      <c r="A2186">
        <v>89</v>
      </c>
      <c r="B2186" t="s">
        <v>518</v>
      </c>
      <c r="C2186" t="s">
        <v>14</v>
      </c>
      <c r="D2186" t="s">
        <v>732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199.43</v>
      </c>
      <c r="Q2186">
        <f t="shared" si="35"/>
        <v>199.43</v>
      </c>
    </row>
    <row r="2187" spans="1:17" x14ac:dyDescent="0.25">
      <c r="A2187">
        <v>89</v>
      </c>
      <c r="B2187" t="s">
        <v>929</v>
      </c>
      <c r="C2187" t="s">
        <v>27</v>
      </c>
      <c r="D2187" t="s">
        <v>75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f t="shared" si="35"/>
        <v>0</v>
      </c>
    </row>
    <row r="2188" spans="1:17" x14ac:dyDescent="0.25">
      <c r="A2188">
        <v>89</v>
      </c>
      <c r="B2188" t="s">
        <v>519</v>
      </c>
      <c r="C2188" t="s">
        <v>64</v>
      </c>
      <c r="D2188" t="s">
        <v>155</v>
      </c>
      <c r="E2188">
        <v>0</v>
      </c>
      <c r="F2188">
        <v>0</v>
      </c>
      <c r="G2188">
        <v>0</v>
      </c>
      <c r="H2188">
        <v>48.49</v>
      </c>
      <c r="I2188">
        <v>0</v>
      </c>
      <c r="J2188">
        <v>0</v>
      </c>
      <c r="K2188">
        <v>0</v>
      </c>
      <c r="L2188">
        <v>298.57</v>
      </c>
      <c r="M2188">
        <v>0</v>
      </c>
      <c r="N2188">
        <v>0</v>
      </c>
      <c r="O2188">
        <v>0</v>
      </c>
      <c r="P2188">
        <v>0</v>
      </c>
      <c r="Q2188">
        <f t="shared" si="35"/>
        <v>347.06</v>
      </c>
    </row>
    <row r="2189" spans="1:17" x14ac:dyDescent="0.25">
      <c r="A2189">
        <v>89</v>
      </c>
      <c r="B2189" t="s">
        <v>519</v>
      </c>
      <c r="C2189" t="s">
        <v>14</v>
      </c>
      <c r="D2189" t="s">
        <v>735</v>
      </c>
      <c r="E2189">
        <v>0</v>
      </c>
      <c r="F2189">
        <v>0</v>
      </c>
      <c r="G2189">
        <v>35.82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162.87</v>
      </c>
      <c r="O2189">
        <v>0</v>
      </c>
      <c r="P2189">
        <v>0</v>
      </c>
      <c r="Q2189">
        <f t="shared" si="35"/>
        <v>198.69</v>
      </c>
    </row>
    <row r="2190" spans="1:17" x14ac:dyDescent="0.25">
      <c r="A2190">
        <v>89</v>
      </c>
      <c r="B2190" t="s">
        <v>519</v>
      </c>
      <c r="C2190" t="s">
        <v>14</v>
      </c>
      <c r="D2190" t="s">
        <v>741</v>
      </c>
      <c r="E2190">
        <v>100.56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f t="shared" si="35"/>
        <v>100.56</v>
      </c>
    </row>
    <row r="2191" spans="1:17" x14ac:dyDescent="0.25">
      <c r="A2191">
        <v>89</v>
      </c>
      <c r="B2191" t="s">
        <v>519</v>
      </c>
      <c r="C2191" t="s">
        <v>14</v>
      </c>
      <c r="D2191" t="s">
        <v>105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f t="shared" si="35"/>
        <v>0</v>
      </c>
    </row>
    <row r="2192" spans="1:17" x14ac:dyDescent="0.25">
      <c r="A2192">
        <v>89</v>
      </c>
      <c r="B2192" t="s">
        <v>930</v>
      </c>
      <c r="C2192" t="s">
        <v>17</v>
      </c>
      <c r="D2192" t="s">
        <v>706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f t="shared" si="35"/>
        <v>0</v>
      </c>
    </row>
    <row r="2193" spans="1:17" x14ac:dyDescent="0.25">
      <c r="A2193">
        <v>89</v>
      </c>
      <c r="B2193" t="s">
        <v>931</v>
      </c>
      <c r="C2193" t="s">
        <v>21</v>
      </c>
      <c r="D2193" t="s">
        <v>869</v>
      </c>
      <c r="E2193">
        <v>0</v>
      </c>
      <c r="F2193">
        <v>0</v>
      </c>
      <c r="G2193">
        <v>141.86000000000001</v>
      </c>
      <c r="H2193">
        <v>0</v>
      </c>
      <c r="I2193">
        <v>0</v>
      </c>
      <c r="J2193">
        <v>0</v>
      </c>
      <c r="K2193">
        <v>212.31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f t="shared" si="35"/>
        <v>354.17</v>
      </c>
    </row>
    <row r="2194" spans="1:17" x14ac:dyDescent="0.25">
      <c r="A2194">
        <v>89</v>
      </c>
      <c r="B2194" t="s">
        <v>931</v>
      </c>
      <c r="C2194" t="s">
        <v>21</v>
      </c>
      <c r="D2194" t="s">
        <v>868</v>
      </c>
      <c r="E2194">
        <v>0</v>
      </c>
      <c r="F2194">
        <v>0</v>
      </c>
      <c r="G2194">
        <v>28.38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f t="shared" si="35"/>
        <v>28.38</v>
      </c>
    </row>
    <row r="2195" spans="1:17" x14ac:dyDescent="0.25">
      <c r="A2195">
        <v>89</v>
      </c>
      <c r="B2195" t="s">
        <v>931</v>
      </c>
      <c r="C2195" t="s">
        <v>21</v>
      </c>
      <c r="D2195" t="s">
        <v>341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379.49</v>
      </c>
      <c r="O2195">
        <v>0</v>
      </c>
      <c r="P2195">
        <v>0</v>
      </c>
      <c r="Q2195">
        <f t="shared" si="35"/>
        <v>379.49</v>
      </c>
    </row>
    <row r="2196" spans="1:17" x14ac:dyDescent="0.25">
      <c r="A2196">
        <v>89</v>
      </c>
      <c r="B2196" t="s">
        <v>931</v>
      </c>
      <c r="C2196" t="s">
        <v>14</v>
      </c>
      <c r="D2196" t="s">
        <v>735</v>
      </c>
      <c r="E2196">
        <v>0</v>
      </c>
      <c r="F2196">
        <v>0</v>
      </c>
      <c r="G2196">
        <v>21.24</v>
      </c>
      <c r="H2196">
        <v>16.91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f t="shared" si="35"/>
        <v>38.15</v>
      </c>
    </row>
    <row r="2197" spans="1:17" x14ac:dyDescent="0.25">
      <c r="A2197">
        <v>89</v>
      </c>
      <c r="B2197" t="s">
        <v>931</v>
      </c>
      <c r="C2197" t="s">
        <v>14</v>
      </c>
      <c r="D2197" t="s">
        <v>94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102.33</v>
      </c>
      <c r="P2197">
        <v>0</v>
      </c>
      <c r="Q2197">
        <f t="shared" si="35"/>
        <v>102.33</v>
      </c>
    </row>
    <row r="2198" spans="1:17" x14ac:dyDescent="0.25">
      <c r="A2198">
        <v>89</v>
      </c>
      <c r="B2198" t="s">
        <v>520</v>
      </c>
      <c r="C2198" t="s">
        <v>14</v>
      </c>
      <c r="D2198" t="s">
        <v>735</v>
      </c>
      <c r="E2198">
        <v>0</v>
      </c>
      <c r="F2198">
        <v>186.87</v>
      </c>
      <c r="G2198">
        <v>0</v>
      </c>
      <c r="H2198">
        <v>160.24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f t="shared" si="35"/>
        <v>347.11</v>
      </c>
    </row>
    <row r="2199" spans="1:17" x14ac:dyDescent="0.25">
      <c r="A2199">
        <v>89</v>
      </c>
      <c r="B2199" t="s">
        <v>521</v>
      </c>
      <c r="C2199" t="s">
        <v>27</v>
      </c>
      <c r="D2199" t="s">
        <v>44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f t="shared" si="35"/>
        <v>0</v>
      </c>
    </row>
    <row r="2200" spans="1:17" x14ac:dyDescent="0.25">
      <c r="A2200">
        <v>89</v>
      </c>
      <c r="B2200" t="s">
        <v>522</v>
      </c>
      <c r="C2200" t="s">
        <v>27</v>
      </c>
      <c r="D2200" t="s">
        <v>44</v>
      </c>
      <c r="E2200">
        <v>0</v>
      </c>
      <c r="F2200">
        <v>0</v>
      </c>
      <c r="G2200">
        <v>71.5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f t="shared" si="35"/>
        <v>71.5</v>
      </c>
    </row>
    <row r="2201" spans="1:17" x14ac:dyDescent="0.25">
      <c r="A2201">
        <v>89</v>
      </c>
      <c r="B2201" t="s">
        <v>522</v>
      </c>
      <c r="C2201" t="s">
        <v>27</v>
      </c>
      <c r="D2201" t="s">
        <v>356</v>
      </c>
      <c r="E2201">
        <v>0</v>
      </c>
      <c r="F2201">
        <v>0</v>
      </c>
      <c r="G2201">
        <v>35.75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f t="shared" si="35"/>
        <v>35.75</v>
      </c>
    </row>
    <row r="2202" spans="1:17" x14ac:dyDescent="0.25">
      <c r="A2202">
        <v>89</v>
      </c>
      <c r="B2202" t="s">
        <v>522</v>
      </c>
      <c r="C2202" t="s">
        <v>27</v>
      </c>
      <c r="D2202" t="s">
        <v>354</v>
      </c>
      <c r="E2202">
        <v>0</v>
      </c>
      <c r="F2202">
        <v>0</v>
      </c>
      <c r="G2202">
        <v>0</v>
      </c>
      <c r="H2202">
        <v>0</v>
      </c>
      <c r="I2202">
        <v>54.07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f t="shared" si="35"/>
        <v>54.07</v>
      </c>
    </row>
    <row r="2203" spans="1:17" x14ac:dyDescent="0.25">
      <c r="A2203">
        <v>89</v>
      </c>
      <c r="B2203" t="s">
        <v>522</v>
      </c>
      <c r="C2203" t="s">
        <v>64</v>
      </c>
      <c r="D2203" t="s">
        <v>155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769.51</v>
      </c>
      <c r="P2203">
        <v>0</v>
      </c>
      <c r="Q2203">
        <f t="shared" si="35"/>
        <v>769.51</v>
      </c>
    </row>
    <row r="2204" spans="1:17" x14ac:dyDescent="0.25">
      <c r="A2204">
        <v>89</v>
      </c>
      <c r="B2204" t="s">
        <v>522</v>
      </c>
      <c r="C2204" t="s">
        <v>14</v>
      </c>
      <c r="D2204" t="s">
        <v>72</v>
      </c>
      <c r="E2204">
        <v>0</v>
      </c>
      <c r="F2204">
        <v>0</v>
      </c>
      <c r="G2204">
        <v>0</v>
      </c>
      <c r="H2204">
        <v>0</v>
      </c>
      <c r="I2204">
        <v>80.08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f t="shared" si="35"/>
        <v>80.08</v>
      </c>
    </row>
    <row r="2205" spans="1:17" x14ac:dyDescent="0.25">
      <c r="A2205">
        <v>89</v>
      </c>
      <c r="B2205" t="s">
        <v>522</v>
      </c>
      <c r="C2205" t="s">
        <v>14</v>
      </c>
      <c r="D2205" t="s">
        <v>735</v>
      </c>
      <c r="E2205">
        <v>0</v>
      </c>
      <c r="F2205">
        <v>0</v>
      </c>
      <c r="G2205">
        <v>0</v>
      </c>
      <c r="H2205">
        <v>21.09</v>
      </c>
      <c r="I2205">
        <v>80.08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f t="shared" si="35"/>
        <v>101.17</v>
      </c>
    </row>
    <row r="2206" spans="1:17" x14ac:dyDescent="0.25">
      <c r="A2206">
        <v>89</v>
      </c>
      <c r="B2206" t="s">
        <v>522</v>
      </c>
      <c r="C2206" t="s">
        <v>14</v>
      </c>
      <c r="D2206" t="s">
        <v>741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56.84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f t="shared" si="35"/>
        <v>56.84</v>
      </c>
    </row>
    <row r="2207" spans="1:17" x14ac:dyDescent="0.25">
      <c r="A2207">
        <v>89</v>
      </c>
      <c r="B2207" t="s">
        <v>522</v>
      </c>
      <c r="C2207" t="s">
        <v>14</v>
      </c>
      <c r="D2207" t="s">
        <v>105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202.24</v>
      </c>
      <c r="N2207">
        <v>0</v>
      </c>
      <c r="O2207">
        <v>0</v>
      </c>
      <c r="P2207">
        <v>0</v>
      </c>
      <c r="Q2207">
        <f t="shared" si="35"/>
        <v>202.24</v>
      </c>
    </row>
    <row r="2208" spans="1:17" x14ac:dyDescent="0.25">
      <c r="A2208">
        <v>89</v>
      </c>
      <c r="B2208" t="s">
        <v>523</v>
      </c>
      <c r="C2208" t="s">
        <v>21</v>
      </c>
      <c r="D2208" t="s">
        <v>868</v>
      </c>
      <c r="E2208">
        <v>0</v>
      </c>
      <c r="F2208">
        <v>15.97</v>
      </c>
      <c r="G2208">
        <v>0</v>
      </c>
      <c r="H2208">
        <v>19.829999999999998</v>
      </c>
      <c r="I2208">
        <v>0</v>
      </c>
      <c r="J2208">
        <v>0</v>
      </c>
      <c r="K2208">
        <v>0</v>
      </c>
      <c r="L2208">
        <v>0</v>
      </c>
      <c r="M2208">
        <v>156.47999999999999</v>
      </c>
      <c r="N2208">
        <v>0</v>
      </c>
      <c r="O2208">
        <v>0</v>
      </c>
      <c r="P2208">
        <v>0</v>
      </c>
      <c r="Q2208">
        <f t="shared" si="35"/>
        <v>192.27999999999997</v>
      </c>
    </row>
    <row r="2209" spans="1:17" x14ac:dyDescent="0.25">
      <c r="A2209">
        <v>89</v>
      </c>
      <c r="B2209" t="s">
        <v>932</v>
      </c>
      <c r="C2209" t="s">
        <v>27</v>
      </c>
      <c r="D2209" t="s">
        <v>352</v>
      </c>
      <c r="E2209">
        <v>0</v>
      </c>
      <c r="F2209">
        <v>0</v>
      </c>
      <c r="G2209">
        <v>5.0999999999999996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f t="shared" si="35"/>
        <v>5.0999999999999996</v>
      </c>
    </row>
    <row r="2210" spans="1:17" x14ac:dyDescent="0.25">
      <c r="A2210">
        <v>89</v>
      </c>
      <c r="B2210" t="s">
        <v>933</v>
      </c>
      <c r="C2210" t="s">
        <v>27</v>
      </c>
      <c r="D2210" t="s">
        <v>352</v>
      </c>
      <c r="E2210">
        <v>0</v>
      </c>
      <c r="F2210">
        <v>0</v>
      </c>
      <c r="G2210">
        <v>4.6399999999999997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f t="shared" si="35"/>
        <v>4.6399999999999997</v>
      </c>
    </row>
    <row r="2211" spans="1:17" x14ac:dyDescent="0.25">
      <c r="A2211">
        <v>89</v>
      </c>
      <c r="B2211" t="s">
        <v>934</v>
      </c>
      <c r="C2211" t="s">
        <v>21</v>
      </c>
      <c r="D2211" t="s">
        <v>868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112.21</v>
      </c>
      <c r="Q2211">
        <f t="shared" si="35"/>
        <v>112.21</v>
      </c>
    </row>
    <row r="2212" spans="1:17" x14ac:dyDescent="0.25">
      <c r="A2212">
        <v>89</v>
      </c>
      <c r="B2212" t="s">
        <v>935</v>
      </c>
      <c r="C2212" t="s">
        <v>27</v>
      </c>
      <c r="D2212" t="s">
        <v>352</v>
      </c>
      <c r="E2212">
        <v>0</v>
      </c>
      <c r="F2212">
        <v>0</v>
      </c>
      <c r="G2212">
        <v>3.86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f t="shared" si="35"/>
        <v>3.86</v>
      </c>
    </row>
    <row r="2213" spans="1:17" x14ac:dyDescent="0.25">
      <c r="A2213">
        <v>89</v>
      </c>
      <c r="B2213" t="s">
        <v>936</v>
      </c>
      <c r="C2213" t="s">
        <v>27</v>
      </c>
      <c r="D2213" t="s">
        <v>352</v>
      </c>
      <c r="E2213">
        <v>0</v>
      </c>
      <c r="F2213">
        <v>0</v>
      </c>
      <c r="G2213">
        <v>3.41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f t="shared" si="35"/>
        <v>3.41</v>
      </c>
    </row>
    <row r="2214" spans="1:17" x14ac:dyDescent="0.25">
      <c r="A2214">
        <v>89</v>
      </c>
      <c r="B2214" t="s">
        <v>937</v>
      </c>
      <c r="C2214" t="s">
        <v>21</v>
      </c>
      <c r="D2214" t="s">
        <v>868</v>
      </c>
      <c r="E2214">
        <v>0</v>
      </c>
      <c r="F2214">
        <v>10.93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f t="shared" si="35"/>
        <v>10.93</v>
      </c>
    </row>
    <row r="2215" spans="1:17" x14ac:dyDescent="0.25">
      <c r="A2215">
        <v>91</v>
      </c>
      <c r="B2215" t="s">
        <v>524</v>
      </c>
      <c r="C2215" t="s">
        <v>14</v>
      </c>
      <c r="D2215" t="s">
        <v>731</v>
      </c>
      <c r="E2215">
        <v>0</v>
      </c>
      <c r="F2215">
        <v>0</v>
      </c>
      <c r="G2215">
        <v>1202.6300000000001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f t="shared" si="35"/>
        <v>1202.6300000000001</v>
      </c>
    </row>
    <row r="2216" spans="1:17" x14ac:dyDescent="0.25">
      <c r="A2216">
        <v>91</v>
      </c>
      <c r="B2216" t="s">
        <v>525</v>
      </c>
      <c r="C2216" t="s">
        <v>64</v>
      </c>
      <c r="D2216" t="s">
        <v>155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2089.13</v>
      </c>
      <c r="K2216">
        <v>0</v>
      </c>
      <c r="L2216">
        <v>0</v>
      </c>
      <c r="M2216">
        <v>2492.16</v>
      </c>
      <c r="N2216">
        <v>0</v>
      </c>
      <c r="O2216">
        <v>0</v>
      </c>
      <c r="P2216">
        <v>0</v>
      </c>
      <c r="Q2216">
        <f t="shared" si="35"/>
        <v>4581.29</v>
      </c>
    </row>
    <row r="2217" spans="1:17" x14ac:dyDescent="0.25">
      <c r="A2217">
        <v>91</v>
      </c>
      <c r="B2217" t="s">
        <v>525</v>
      </c>
      <c r="C2217" t="s">
        <v>14</v>
      </c>
      <c r="D2217" t="s">
        <v>741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11.39</v>
      </c>
      <c r="N2217">
        <v>0</v>
      </c>
      <c r="O2217">
        <v>0</v>
      </c>
      <c r="P2217">
        <v>0</v>
      </c>
      <c r="Q2217">
        <f t="shared" si="35"/>
        <v>11.39</v>
      </c>
    </row>
    <row r="2218" spans="1:17" x14ac:dyDescent="0.25">
      <c r="A2218">
        <v>91</v>
      </c>
      <c r="B2218" t="s">
        <v>526</v>
      </c>
      <c r="C2218" t="s">
        <v>27</v>
      </c>
      <c r="D2218" t="s">
        <v>202</v>
      </c>
      <c r="E2218">
        <v>0</v>
      </c>
      <c r="F2218">
        <v>399.08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f t="shared" si="35"/>
        <v>399.08</v>
      </c>
    </row>
    <row r="2219" spans="1:17" x14ac:dyDescent="0.25">
      <c r="A2219">
        <v>91</v>
      </c>
      <c r="B2219" t="s">
        <v>526</v>
      </c>
      <c r="C2219" t="s">
        <v>27</v>
      </c>
      <c r="D2219" t="s">
        <v>43</v>
      </c>
      <c r="E2219">
        <v>0</v>
      </c>
      <c r="F2219">
        <v>395.44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f t="shared" si="35"/>
        <v>395.44</v>
      </c>
    </row>
    <row r="2220" spans="1:17" x14ac:dyDescent="0.25">
      <c r="A2220">
        <v>91</v>
      </c>
      <c r="B2220" t="s">
        <v>526</v>
      </c>
      <c r="C2220" t="s">
        <v>64</v>
      </c>
      <c r="D2220" t="s">
        <v>155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52.91</v>
      </c>
      <c r="N2220">
        <v>0</v>
      </c>
      <c r="O2220">
        <v>4246.6899999999996</v>
      </c>
      <c r="P2220">
        <v>0</v>
      </c>
      <c r="Q2220">
        <f t="shared" si="35"/>
        <v>4299.5999999999995</v>
      </c>
    </row>
    <row r="2221" spans="1:17" x14ac:dyDescent="0.25">
      <c r="A2221">
        <v>91</v>
      </c>
      <c r="B2221" t="s">
        <v>526</v>
      </c>
      <c r="C2221" t="s">
        <v>14</v>
      </c>
      <c r="D2221" t="s">
        <v>72</v>
      </c>
      <c r="E2221">
        <v>836.32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f t="shared" si="35"/>
        <v>836.32</v>
      </c>
    </row>
    <row r="2222" spans="1:17" x14ac:dyDescent="0.25">
      <c r="A2222">
        <v>91</v>
      </c>
      <c r="B2222" t="s">
        <v>526</v>
      </c>
      <c r="C2222" t="s">
        <v>14</v>
      </c>
      <c r="D2222" t="s">
        <v>731</v>
      </c>
      <c r="E2222">
        <v>0</v>
      </c>
      <c r="F2222">
        <v>0</v>
      </c>
      <c r="G2222">
        <v>1011.9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8.4</v>
      </c>
      <c r="N2222">
        <v>0</v>
      </c>
      <c r="O2222">
        <v>0</v>
      </c>
      <c r="P2222">
        <v>0</v>
      </c>
      <c r="Q2222">
        <f t="shared" si="35"/>
        <v>1020.3</v>
      </c>
    </row>
    <row r="2223" spans="1:17" x14ac:dyDescent="0.25">
      <c r="A2223">
        <v>91</v>
      </c>
      <c r="B2223" t="s">
        <v>527</v>
      </c>
      <c r="C2223" t="s">
        <v>17</v>
      </c>
      <c r="D2223" t="s">
        <v>706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f t="shared" si="35"/>
        <v>0</v>
      </c>
    </row>
    <row r="2224" spans="1:17" x14ac:dyDescent="0.25">
      <c r="A2224">
        <v>91</v>
      </c>
      <c r="B2224" t="s">
        <v>528</v>
      </c>
      <c r="C2224" t="s">
        <v>14</v>
      </c>
      <c r="D2224" t="s">
        <v>735</v>
      </c>
      <c r="E2224">
        <v>0</v>
      </c>
      <c r="F2224">
        <v>510.6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f t="shared" si="35"/>
        <v>510.6</v>
      </c>
    </row>
    <row r="2225" spans="1:17" x14ac:dyDescent="0.25">
      <c r="A2225">
        <v>93</v>
      </c>
      <c r="B2225" t="s">
        <v>938</v>
      </c>
      <c r="C2225" t="s">
        <v>17</v>
      </c>
      <c r="D2225" t="s">
        <v>706</v>
      </c>
      <c r="E2225">
        <v>0</v>
      </c>
      <c r="F2225">
        <v>0</v>
      </c>
      <c r="G2225">
        <v>19.920000000000002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f t="shared" si="35"/>
        <v>19.920000000000002</v>
      </c>
    </row>
    <row r="2226" spans="1:17" x14ac:dyDescent="0.25">
      <c r="A2226">
        <v>93</v>
      </c>
      <c r="B2226" t="s">
        <v>939</v>
      </c>
      <c r="C2226" t="s">
        <v>27</v>
      </c>
      <c r="D2226" t="s">
        <v>75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31.65</v>
      </c>
      <c r="N2226">
        <v>0</v>
      </c>
      <c r="O2226">
        <v>0</v>
      </c>
      <c r="P2226">
        <v>0</v>
      </c>
      <c r="Q2226">
        <f t="shared" si="35"/>
        <v>31.65</v>
      </c>
    </row>
    <row r="2227" spans="1:17" x14ac:dyDescent="0.25">
      <c r="A2227">
        <v>93</v>
      </c>
      <c r="B2227" t="s">
        <v>939</v>
      </c>
      <c r="C2227" t="s">
        <v>64</v>
      </c>
      <c r="D2227" t="s">
        <v>65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79.19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f t="shared" si="35"/>
        <v>79.19</v>
      </c>
    </row>
    <row r="2228" spans="1:17" x14ac:dyDescent="0.25">
      <c r="A2228">
        <v>93</v>
      </c>
      <c r="B2228" t="s">
        <v>939</v>
      </c>
      <c r="C2228" t="s">
        <v>64</v>
      </c>
      <c r="D2228" t="s">
        <v>902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124.03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f t="shared" si="35"/>
        <v>124.03</v>
      </c>
    </row>
    <row r="2229" spans="1:17" x14ac:dyDescent="0.25">
      <c r="A2229">
        <v>93</v>
      </c>
      <c r="B2229" t="s">
        <v>939</v>
      </c>
      <c r="C2229" t="s">
        <v>14</v>
      </c>
      <c r="D2229" t="s">
        <v>72</v>
      </c>
      <c r="E2229">
        <v>118.15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f t="shared" si="35"/>
        <v>118.15</v>
      </c>
    </row>
    <row r="2230" spans="1:17" x14ac:dyDescent="0.25">
      <c r="A2230">
        <v>93</v>
      </c>
      <c r="B2230" t="s">
        <v>939</v>
      </c>
      <c r="C2230" t="s">
        <v>14</v>
      </c>
      <c r="D2230" t="s">
        <v>194</v>
      </c>
      <c r="E2230">
        <v>139.08000000000001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f t="shared" si="35"/>
        <v>139.08000000000001</v>
      </c>
    </row>
    <row r="2231" spans="1:17" x14ac:dyDescent="0.25">
      <c r="A2231">
        <v>93</v>
      </c>
      <c r="B2231" t="s">
        <v>939</v>
      </c>
      <c r="C2231" t="s">
        <v>14</v>
      </c>
      <c r="D2231" t="s">
        <v>735</v>
      </c>
      <c r="E2231">
        <v>472.6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636.71</v>
      </c>
      <c r="L2231">
        <v>0</v>
      </c>
      <c r="M2231">
        <v>0</v>
      </c>
      <c r="N2231">
        <v>71.44</v>
      </c>
      <c r="O2231">
        <v>0</v>
      </c>
      <c r="P2231">
        <v>0</v>
      </c>
      <c r="Q2231">
        <f t="shared" si="35"/>
        <v>1180.75</v>
      </c>
    </row>
    <row r="2232" spans="1:17" x14ac:dyDescent="0.25">
      <c r="A2232">
        <v>93</v>
      </c>
      <c r="B2232" t="s">
        <v>939</v>
      </c>
      <c r="C2232" t="s">
        <v>14</v>
      </c>
      <c r="D2232" t="s">
        <v>431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42.24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f t="shared" si="35"/>
        <v>42.24</v>
      </c>
    </row>
    <row r="2233" spans="1:17" x14ac:dyDescent="0.25">
      <c r="A2233">
        <v>93</v>
      </c>
      <c r="B2233" t="s">
        <v>529</v>
      </c>
      <c r="C2233" t="s">
        <v>27</v>
      </c>
      <c r="D2233" t="s">
        <v>75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31.65</v>
      </c>
      <c r="N2233">
        <v>0</v>
      </c>
      <c r="O2233">
        <v>0</v>
      </c>
      <c r="P2233">
        <v>0</v>
      </c>
      <c r="Q2233">
        <f t="shared" si="35"/>
        <v>31.65</v>
      </c>
    </row>
    <row r="2234" spans="1:17" x14ac:dyDescent="0.25">
      <c r="A2234">
        <v>93</v>
      </c>
      <c r="B2234" t="s">
        <v>529</v>
      </c>
      <c r="C2234" t="s">
        <v>64</v>
      </c>
      <c r="D2234" t="s">
        <v>902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124.03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f t="shared" si="35"/>
        <v>124.03</v>
      </c>
    </row>
    <row r="2235" spans="1:17" x14ac:dyDescent="0.25">
      <c r="A2235">
        <v>93</v>
      </c>
      <c r="B2235" t="s">
        <v>529</v>
      </c>
      <c r="C2235" t="s">
        <v>14</v>
      </c>
      <c r="D2235" t="s">
        <v>735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71.44</v>
      </c>
      <c r="O2235">
        <v>0</v>
      </c>
      <c r="P2235">
        <v>0</v>
      </c>
      <c r="Q2235">
        <f t="shared" si="35"/>
        <v>71.44</v>
      </c>
    </row>
    <row r="2236" spans="1:17" x14ac:dyDescent="0.25">
      <c r="A2236">
        <v>93</v>
      </c>
      <c r="B2236" t="s">
        <v>530</v>
      </c>
      <c r="C2236" t="s">
        <v>64</v>
      </c>
      <c r="D2236" t="s">
        <v>902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155.83000000000001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f t="shared" si="35"/>
        <v>155.83000000000001</v>
      </c>
    </row>
    <row r="2237" spans="1:17" x14ac:dyDescent="0.25">
      <c r="A2237">
        <v>93</v>
      </c>
      <c r="B2237" t="s">
        <v>940</v>
      </c>
      <c r="C2237" t="s">
        <v>27</v>
      </c>
      <c r="D2237" t="s">
        <v>840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f t="shared" si="35"/>
        <v>0</v>
      </c>
    </row>
    <row r="2238" spans="1:17" x14ac:dyDescent="0.25">
      <c r="A2238">
        <v>93</v>
      </c>
      <c r="B2238" t="s">
        <v>940</v>
      </c>
      <c r="C2238" t="s">
        <v>27</v>
      </c>
      <c r="D2238" t="s">
        <v>439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f t="shared" si="35"/>
        <v>0</v>
      </c>
    </row>
    <row r="2239" spans="1:17" x14ac:dyDescent="0.25">
      <c r="A2239">
        <v>93</v>
      </c>
      <c r="B2239" t="s">
        <v>531</v>
      </c>
      <c r="C2239" t="s">
        <v>27</v>
      </c>
      <c r="D2239" t="s">
        <v>532</v>
      </c>
      <c r="E2239">
        <v>522.29</v>
      </c>
      <c r="F2239">
        <v>0</v>
      </c>
      <c r="G2239">
        <v>536.25</v>
      </c>
      <c r="H2239">
        <v>626.79999999999995</v>
      </c>
      <c r="I2239">
        <v>1279.5899999999999</v>
      </c>
      <c r="J2239">
        <v>0</v>
      </c>
      <c r="K2239">
        <v>892.32</v>
      </c>
      <c r="L2239">
        <v>199.48</v>
      </c>
      <c r="M2239">
        <v>0</v>
      </c>
      <c r="N2239">
        <v>50.06</v>
      </c>
      <c r="O2239">
        <v>0</v>
      </c>
      <c r="P2239">
        <v>152.19</v>
      </c>
      <c r="Q2239">
        <f t="shared" si="35"/>
        <v>4258.9799999999996</v>
      </c>
    </row>
    <row r="2240" spans="1:17" x14ac:dyDescent="0.25">
      <c r="A2240">
        <v>93</v>
      </c>
      <c r="B2240" t="s">
        <v>531</v>
      </c>
      <c r="C2240" t="s">
        <v>27</v>
      </c>
      <c r="D2240" t="s">
        <v>75</v>
      </c>
      <c r="E2240">
        <v>0</v>
      </c>
      <c r="F2240">
        <v>0</v>
      </c>
      <c r="G2240">
        <v>179.79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f t="shared" si="35"/>
        <v>179.79</v>
      </c>
    </row>
    <row r="2241" spans="1:17" x14ac:dyDescent="0.25">
      <c r="A2241">
        <v>93</v>
      </c>
      <c r="B2241" t="s">
        <v>531</v>
      </c>
      <c r="C2241" t="s">
        <v>27</v>
      </c>
      <c r="D2241" t="s">
        <v>439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897.51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f t="shared" si="35"/>
        <v>897.51</v>
      </c>
    </row>
    <row r="2242" spans="1:17" x14ac:dyDescent="0.25">
      <c r="A2242">
        <v>93</v>
      </c>
      <c r="B2242" t="s">
        <v>531</v>
      </c>
      <c r="C2242" t="s">
        <v>64</v>
      </c>
      <c r="D2242" t="s">
        <v>902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158.18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f t="shared" si="35"/>
        <v>158.18</v>
      </c>
    </row>
    <row r="2243" spans="1:17" x14ac:dyDescent="0.25">
      <c r="A2243">
        <v>93</v>
      </c>
      <c r="B2243" t="s">
        <v>531</v>
      </c>
      <c r="C2243" t="s">
        <v>21</v>
      </c>
      <c r="D2243" t="s">
        <v>54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72.64</v>
      </c>
      <c r="Q2243">
        <f t="shared" ref="Q2243:Q2306" si="36">SUM(E2243:P2243)</f>
        <v>72.64</v>
      </c>
    </row>
    <row r="2244" spans="1:17" x14ac:dyDescent="0.25">
      <c r="A2244">
        <v>93</v>
      </c>
      <c r="B2244" t="s">
        <v>531</v>
      </c>
      <c r="C2244" t="s">
        <v>21</v>
      </c>
      <c r="D2244" t="s">
        <v>427</v>
      </c>
      <c r="E2244">
        <v>0</v>
      </c>
      <c r="F2244">
        <v>0</v>
      </c>
      <c r="G2244">
        <v>0</v>
      </c>
      <c r="H2244">
        <v>393.05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f t="shared" si="36"/>
        <v>393.05</v>
      </c>
    </row>
    <row r="2245" spans="1:17" x14ac:dyDescent="0.25">
      <c r="A2245">
        <v>93</v>
      </c>
      <c r="B2245" t="s">
        <v>531</v>
      </c>
      <c r="C2245" t="s">
        <v>14</v>
      </c>
      <c r="D2245" t="s">
        <v>533</v>
      </c>
      <c r="E2245">
        <v>0</v>
      </c>
      <c r="F2245">
        <v>0</v>
      </c>
      <c r="G2245">
        <v>714.98</v>
      </c>
      <c r="H2245">
        <v>0</v>
      </c>
      <c r="I2245">
        <v>0</v>
      </c>
      <c r="J2245">
        <v>540.58000000000004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f t="shared" si="36"/>
        <v>1255.56</v>
      </c>
    </row>
    <row r="2246" spans="1:17" x14ac:dyDescent="0.25">
      <c r="A2246">
        <v>93</v>
      </c>
      <c r="B2246" t="s">
        <v>534</v>
      </c>
      <c r="C2246" t="s">
        <v>27</v>
      </c>
      <c r="D2246" t="s">
        <v>849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161.97999999999999</v>
      </c>
      <c r="P2246">
        <v>0</v>
      </c>
      <c r="Q2246">
        <f t="shared" si="36"/>
        <v>161.97999999999999</v>
      </c>
    </row>
    <row r="2247" spans="1:17" x14ac:dyDescent="0.25">
      <c r="A2247">
        <v>93</v>
      </c>
      <c r="B2247" t="s">
        <v>534</v>
      </c>
      <c r="C2247" t="s">
        <v>27</v>
      </c>
      <c r="D2247" t="s">
        <v>532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f t="shared" si="36"/>
        <v>0</v>
      </c>
    </row>
    <row r="2248" spans="1:17" x14ac:dyDescent="0.25">
      <c r="A2248">
        <v>93</v>
      </c>
      <c r="B2248" t="s">
        <v>534</v>
      </c>
      <c r="C2248" t="s">
        <v>27</v>
      </c>
      <c r="D2248" t="s">
        <v>75</v>
      </c>
      <c r="E2248">
        <v>0</v>
      </c>
      <c r="F2248">
        <v>0</v>
      </c>
      <c r="G2248">
        <v>338.42</v>
      </c>
      <c r="H2248">
        <v>395.56</v>
      </c>
      <c r="I2248">
        <v>0</v>
      </c>
      <c r="J2248">
        <v>0</v>
      </c>
      <c r="K2248">
        <v>0</v>
      </c>
      <c r="L2248">
        <v>0</v>
      </c>
      <c r="M2248">
        <v>78.89</v>
      </c>
      <c r="N2248">
        <v>0</v>
      </c>
      <c r="O2248">
        <v>156.97</v>
      </c>
      <c r="P2248">
        <v>0</v>
      </c>
      <c r="Q2248">
        <f t="shared" si="36"/>
        <v>969.84</v>
      </c>
    </row>
    <row r="2249" spans="1:17" x14ac:dyDescent="0.25">
      <c r="A2249">
        <v>93</v>
      </c>
      <c r="B2249" t="s">
        <v>534</v>
      </c>
      <c r="C2249" t="s">
        <v>64</v>
      </c>
      <c r="D2249" t="s">
        <v>902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90.54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f t="shared" si="36"/>
        <v>90.54</v>
      </c>
    </row>
    <row r="2250" spans="1:17" x14ac:dyDescent="0.25">
      <c r="A2250">
        <v>93</v>
      </c>
      <c r="B2250" t="s">
        <v>535</v>
      </c>
      <c r="C2250" t="s">
        <v>27</v>
      </c>
      <c r="D2250" t="s">
        <v>849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191.7</v>
      </c>
      <c r="P2250">
        <v>0</v>
      </c>
      <c r="Q2250">
        <f t="shared" si="36"/>
        <v>191.7</v>
      </c>
    </row>
    <row r="2251" spans="1:17" x14ac:dyDescent="0.25">
      <c r="A2251">
        <v>93</v>
      </c>
      <c r="B2251" t="s">
        <v>535</v>
      </c>
      <c r="C2251" t="s">
        <v>27</v>
      </c>
      <c r="D2251" t="s">
        <v>532</v>
      </c>
      <c r="E2251">
        <v>0</v>
      </c>
      <c r="F2251">
        <v>0</v>
      </c>
      <c r="G2251">
        <v>0</v>
      </c>
      <c r="H2251">
        <v>483.08</v>
      </c>
      <c r="I2251">
        <v>1331.45</v>
      </c>
      <c r="J2251">
        <v>0</v>
      </c>
      <c r="K2251">
        <v>0</v>
      </c>
      <c r="L2251">
        <v>207.57</v>
      </c>
      <c r="M2251">
        <v>0</v>
      </c>
      <c r="N2251">
        <v>208.33</v>
      </c>
      <c r="O2251">
        <v>0</v>
      </c>
      <c r="P2251">
        <v>0</v>
      </c>
      <c r="Q2251">
        <f t="shared" si="36"/>
        <v>2230.4299999999998</v>
      </c>
    </row>
    <row r="2252" spans="1:17" x14ac:dyDescent="0.25">
      <c r="A2252">
        <v>93</v>
      </c>
      <c r="B2252" t="s">
        <v>535</v>
      </c>
      <c r="C2252" t="s">
        <v>64</v>
      </c>
      <c r="D2252" t="s">
        <v>65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217.31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f t="shared" si="36"/>
        <v>217.31</v>
      </c>
    </row>
    <row r="2253" spans="1:17" x14ac:dyDescent="0.25">
      <c r="A2253">
        <v>93</v>
      </c>
      <c r="B2253" t="s">
        <v>535</v>
      </c>
      <c r="C2253" t="s">
        <v>64</v>
      </c>
      <c r="D2253" t="s">
        <v>902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102.71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f t="shared" si="36"/>
        <v>102.71</v>
      </c>
    </row>
    <row r="2254" spans="1:17" x14ac:dyDescent="0.25">
      <c r="A2254">
        <v>93</v>
      </c>
      <c r="B2254" t="s">
        <v>535</v>
      </c>
      <c r="C2254" t="s">
        <v>21</v>
      </c>
      <c r="D2254" t="s">
        <v>71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1770.36</v>
      </c>
      <c r="M2254">
        <v>3697.87</v>
      </c>
      <c r="N2254">
        <v>3554</v>
      </c>
      <c r="O2254">
        <v>5739.3</v>
      </c>
      <c r="P2254">
        <v>3646.78</v>
      </c>
      <c r="Q2254">
        <f t="shared" si="36"/>
        <v>18408.309999999998</v>
      </c>
    </row>
    <row r="2255" spans="1:17" x14ac:dyDescent="0.25">
      <c r="A2255">
        <v>93</v>
      </c>
      <c r="B2255" t="s">
        <v>536</v>
      </c>
      <c r="C2255" t="s">
        <v>64</v>
      </c>
      <c r="D2255" t="s">
        <v>902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53.64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f t="shared" si="36"/>
        <v>53.64</v>
      </c>
    </row>
    <row r="2256" spans="1:17" x14ac:dyDescent="0.25">
      <c r="A2256">
        <v>93</v>
      </c>
      <c r="B2256" t="s">
        <v>537</v>
      </c>
      <c r="C2256" t="s">
        <v>27</v>
      </c>
      <c r="D2256" t="s">
        <v>532</v>
      </c>
      <c r="E2256">
        <v>0</v>
      </c>
      <c r="F2256">
        <v>172.05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f t="shared" si="36"/>
        <v>172.05</v>
      </c>
    </row>
    <row r="2257" spans="1:17" x14ac:dyDescent="0.25">
      <c r="A2257">
        <v>93</v>
      </c>
      <c r="B2257" t="s">
        <v>537</v>
      </c>
      <c r="C2257" t="s">
        <v>64</v>
      </c>
      <c r="D2257" t="s">
        <v>902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153.86000000000001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f t="shared" si="36"/>
        <v>153.86000000000001</v>
      </c>
    </row>
    <row r="2258" spans="1:17" x14ac:dyDescent="0.25">
      <c r="A2258">
        <v>93</v>
      </c>
      <c r="B2258" t="s">
        <v>537</v>
      </c>
      <c r="C2258" t="s">
        <v>14</v>
      </c>
      <c r="D2258" t="s">
        <v>533</v>
      </c>
      <c r="E2258">
        <v>0</v>
      </c>
      <c r="F2258">
        <v>193.56</v>
      </c>
      <c r="G2258">
        <v>761.44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f t="shared" si="36"/>
        <v>955</v>
      </c>
    </row>
    <row r="2259" spans="1:17" x14ac:dyDescent="0.25">
      <c r="A2259">
        <v>93</v>
      </c>
      <c r="B2259" t="s">
        <v>538</v>
      </c>
      <c r="C2259" t="s">
        <v>27</v>
      </c>
      <c r="D2259" t="s">
        <v>532</v>
      </c>
      <c r="E2259">
        <v>0</v>
      </c>
      <c r="F2259">
        <v>237.01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108.11</v>
      </c>
      <c r="P2259">
        <v>0</v>
      </c>
      <c r="Q2259">
        <f t="shared" si="36"/>
        <v>345.12</v>
      </c>
    </row>
    <row r="2260" spans="1:17" x14ac:dyDescent="0.25">
      <c r="A2260">
        <v>93</v>
      </c>
      <c r="B2260" t="s">
        <v>538</v>
      </c>
      <c r="C2260" t="s">
        <v>64</v>
      </c>
      <c r="D2260" t="s">
        <v>902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211.96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f t="shared" si="36"/>
        <v>211.96</v>
      </c>
    </row>
    <row r="2261" spans="1:17" x14ac:dyDescent="0.25">
      <c r="A2261">
        <v>93</v>
      </c>
      <c r="B2261" t="s">
        <v>538</v>
      </c>
      <c r="C2261" t="s">
        <v>14</v>
      </c>
      <c r="D2261" t="s">
        <v>533</v>
      </c>
      <c r="E2261">
        <v>0</v>
      </c>
      <c r="F2261">
        <v>426.61</v>
      </c>
      <c r="G2261">
        <v>0</v>
      </c>
      <c r="H2261">
        <v>0</v>
      </c>
      <c r="I2261">
        <v>0</v>
      </c>
      <c r="J2261">
        <v>190.32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f t="shared" si="36"/>
        <v>616.93000000000006</v>
      </c>
    </row>
    <row r="2262" spans="1:17" x14ac:dyDescent="0.25">
      <c r="A2262">
        <v>93</v>
      </c>
      <c r="B2262" t="s">
        <v>539</v>
      </c>
      <c r="C2262" t="s">
        <v>27</v>
      </c>
      <c r="D2262" t="s">
        <v>532</v>
      </c>
      <c r="E2262">
        <v>0</v>
      </c>
      <c r="F2262">
        <v>172.05</v>
      </c>
      <c r="G2262">
        <v>0</v>
      </c>
      <c r="H2262">
        <v>197.78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f t="shared" si="36"/>
        <v>369.83000000000004</v>
      </c>
    </row>
    <row r="2263" spans="1:17" x14ac:dyDescent="0.25">
      <c r="A2263">
        <v>93</v>
      </c>
      <c r="B2263" t="s">
        <v>539</v>
      </c>
      <c r="C2263" t="s">
        <v>64</v>
      </c>
      <c r="D2263" t="s">
        <v>902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153.86000000000001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f t="shared" si="36"/>
        <v>153.86000000000001</v>
      </c>
    </row>
    <row r="2264" spans="1:17" x14ac:dyDescent="0.25">
      <c r="A2264">
        <v>93</v>
      </c>
      <c r="B2264" t="s">
        <v>539</v>
      </c>
      <c r="C2264" t="s">
        <v>14</v>
      </c>
      <c r="D2264" t="s">
        <v>533</v>
      </c>
      <c r="E2264">
        <v>0</v>
      </c>
      <c r="F2264">
        <v>193.56</v>
      </c>
      <c r="G2264">
        <v>190.36</v>
      </c>
      <c r="H2264">
        <v>0</v>
      </c>
      <c r="I2264">
        <v>0</v>
      </c>
      <c r="J2264">
        <v>57.57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f t="shared" si="36"/>
        <v>441.49</v>
      </c>
    </row>
    <row r="2265" spans="1:17" x14ac:dyDescent="0.25">
      <c r="A2265">
        <v>93</v>
      </c>
      <c r="B2265" t="s">
        <v>540</v>
      </c>
      <c r="C2265" t="s">
        <v>64</v>
      </c>
      <c r="D2265" t="s">
        <v>902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82.69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f t="shared" si="36"/>
        <v>82.69</v>
      </c>
    </row>
    <row r="2266" spans="1:17" x14ac:dyDescent="0.25">
      <c r="A2266">
        <v>93</v>
      </c>
      <c r="B2266" t="s">
        <v>540</v>
      </c>
      <c r="C2266" t="s">
        <v>14</v>
      </c>
      <c r="D2266" t="s">
        <v>533</v>
      </c>
      <c r="E2266">
        <v>0</v>
      </c>
      <c r="F2266">
        <v>0</v>
      </c>
      <c r="G2266">
        <v>384.04</v>
      </c>
      <c r="H2266">
        <v>0</v>
      </c>
      <c r="I2266">
        <v>0</v>
      </c>
      <c r="J2266">
        <v>237.56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f t="shared" si="36"/>
        <v>621.6</v>
      </c>
    </row>
    <row r="2267" spans="1:17" x14ac:dyDescent="0.25">
      <c r="A2267">
        <v>93</v>
      </c>
      <c r="B2267" t="s">
        <v>941</v>
      </c>
      <c r="C2267" t="s">
        <v>27</v>
      </c>
      <c r="D2267" t="s">
        <v>75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f t="shared" si="36"/>
        <v>0</v>
      </c>
    </row>
    <row r="2268" spans="1:17" x14ac:dyDescent="0.25">
      <c r="A2268">
        <v>93</v>
      </c>
      <c r="B2268" t="s">
        <v>541</v>
      </c>
      <c r="C2268" t="s">
        <v>27</v>
      </c>
      <c r="D2268" t="s">
        <v>532</v>
      </c>
      <c r="E2268">
        <v>0</v>
      </c>
      <c r="F2268">
        <v>172.05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f t="shared" si="36"/>
        <v>172.05</v>
      </c>
    </row>
    <row r="2269" spans="1:17" x14ac:dyDescent="0.25">
      <c r="A2269">
        <v>93</v>
      </c>
      <c r="B2269" t="s">
        <v>541</v>
      </c>
      <c r="C2269" t="s">
        <v>64</v>
      </c>
      <c r="D2269" t="s">
        <v>902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153.86000000000001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f t="shared" si="36"/>
        <v>153.86000000000001</v>
      </c>
    </row>
    <row r="2270" spans="1:17" x14ac:dyDescent="0.25">
      <c r="A2270">
        <v>93</v>
      </c>
      <c r="B2270" t="s">
        <v>541</v>
      </c>
      <c r="C2270" t="s">
        <v>14</v>
      </c>
      <c r="D2270" t="s">
        <v>533</v>
      </c>
      <c r="E2270">
        <v>0</v>
      </c>
      <c r="F2270">
        <v>387.11</v>
      </c>
      <c r="G2270">
        <v>190.36</v>
      </c>
      <c r="H2270">
        <v>0</v>
      </c>
      <c r="I2270">
        <v>0</v>
      </c>
      <c r="J2270">
        <v>115.14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f t="shared" si="36"/>
        <v>692.61</v>
      </c>
    </row>
    <row r="2271" spans="1:17" x14ac:dyDescent="0.25">
      <c r="A2271">
        <v>93</v>
      </c>
      <c r="B2271" t="s">
        <v>541</v>
      </c>
      <c r="C2271" t="s">
        <v>14</v>
      </c>
      <c r="D2271" t="s">
        <v>741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f t="shared" si="36"/>
        <v>0</v>
      </c>
    </row>
    <row r="2272" spans="1:17" x14ac:dyDescent="0.25">
      <c r="A2272">
        <v>93</v>
      </c>
      <c r="B2272" t="s">
        <v>542</v>
      </c>
      <c r="C2272" t="s">
        <v>64</v>
      </c>
      <c r="D2272" t="s">
        <v>902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82.69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f t="shared" si="36"/>
        <v>82.69</v>
      </c>
    </row>
    <row r="2273" spans="1:17" x14ac:dyDescent="0.25">
      <c r="A2273">
        <v>94</v>
      </c>
      <c r="B2273" t="s">
        <v>543</v>
      </c>
      <c r="C2273" t="s">
        <v>21</v>
      </c>
      <c r="D2273" t="s">
        <v>544</v>
      </c>
      <c r="E2273">
        <v>0</v>
      </c>
      <c r="F2273">
        <v>63.63</v>
      </c>
      <c r="G2273">
        <v>0</v>
      </c>
      <c r="H2273">
        <v>34.880000000000003</v>
      </c>
      <c r="I2273">
        <v>9.4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f t="shared" si="36"/>
        <v>107.91000000000001</v>
      </c>
    </row>
    <row r="2274" spans="1:17" x14ac:dyDescent="0.25">
      <c r="A2274">
        <v>94</v>
      </c>
      <c r="B2274" t="s">
        <v>545</v>
      </c>
      <c r="C2274" t="s">
        <v>27</v>
      </c>
      <c r="D2274" t="s">
        <v>46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64.790000000000006</v>
      </c>
      <c r="P2274">
        <v>0</v>
      </c>
      <c r="Q2274">
        <f t="shared" si="36"/>
        <v>64.790000000000006</v>
      </c>
    </row>
    <row r="2275" spans="1:17" x14ac:dyDescent="0.25">
      <c r="A2275">
        <v>94</v>
      </c>
      <c r="B2275" t="s">
        <v>545</v>
      </c>
      <c r="C2275" t="s">
        <v>21</v>
      </c>
      <c r="D2275" t="s">
        <v>546</v>
      </c>
      <c r="E2275">
        <v>0</v>
      </c>
      <c r="F2275">
        <v>0</v>
      </c>
      <c r="G2275">
        <v>0</v>
      </c>
      <c r="H2275">
        <v>209.26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f t="shared" si="36"/>
        <v>209.26</v>
      </c>
    </row>
    <row r="2276" spans="1:17" x14ac:dyDescent="0.25">
      <c r="A2276">
        <v>94</v>
      </c>
      <c r="B2276" t="s">
        <v>545</v>
      </c>
      <c r="C2276" t="s">
        <v>21</v>
      </c>
      <c r="D2276" t="s">
        <v>69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27.27</v>
      </c>
      <c r="Q2276">
        <f t="shared" si="36"/>
        <v>27.27</v>
      </c>
    </row>
    <row r="2277" spans="1:17" x14ac:dyDescent="0.25">
      <c r="A2277">
        <v>94</v>
      </c>
      <c r="B2277" t="s">
        <v>545</v>
      </c>
      <c r="C2277" t="s">
        <v>21</v>
      </c>
      <c r="D2277" t="s">
        <v>547</v>
      </c>
      <c r="E2277">
        <v>0</v>
      </c>
      <c r="F2277">
        <v>0</v>
      </c>
      <c r="G2277">
        <v>0</v>
      </c>
      <c r="H2277">
        <v>35.159999999999997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f t="shared" si="36"/>
        <v>35.159999999999997</v>
      </c>
    </row>
    <row r="2278" spans="1:17" x14ac:dyDescent="0.25">
      <c r="A2278">
        <v>94</v>
      </c>
      <c r="B2278" t="s">
        <v>942</v>
      </c>
      <c r="C2278" t="s">
        <v>17</v>
      </c>
      <c r="D2278" t="s">
        <v>706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f t="shared" si="36"/>
        <v>0</v>
      </c>
    </row>
    <row r="2279" spans="1:17" x14ac:dyDescent="0.25">
      <c r="A2279">
        <v>94</v>
      </c>
      <c r="B2279" t="s">
        <v>942</v>
      </c>
      <c r="C2279" t="s">
        <v>27</v>
      </c>
      <c r="D2279" t="s">
        <v>749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f t="shared" si="36"/>
        <v>0</v>
      </c>
    </row>
    <row r="2280" spans="1:17" x14ac:dyDescent="0.25">
      <c r="A2280">
        <v>94</v>
      </c>
      <c r="B2280" t="s">
        <v>942</v>
      </c>
      <c r="C2280" t="s">
        <v>27</v>
      </c>
      <c r="D2280" t="s">
        <v>35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f t="shared" si="36"/>
        <v>0</v>
      </c>
    </row>
    <row r="2281" spans="1:17" x14ac:dyDescent="0.25">
      <c r="A2281">
        <v>94</v>
      </c>
      <c r="B2281" t="s">
        <v>942</v>
      </c>
      <c r="C2281" t="s">
        <v>64</v>
      </c>
      <c r="D2281" t="s">
        <v>65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f t="shared" si="36"/>
        <v>0</v>
      </c>
    </row>
    <row r="2282" spans="1:17" x14ac:dyDescent="0.25">
      <c r="A2282">
        <v>94</v>
      </c>
      <c r="B2282" t="s">
        <v>942</v>
      </c>
      <c r="C2282" t="s">
        <v>21</v>
      </c>
      <c r="D2282" t="s">
        <v>544</v>
      </c>
      <c r="E2282">
        <v>0</v>
      </c>
      <c r="F2282">
        <v>95.44</v>
      </c>
      <c r="G2282">
        <v>113.51</v>
      </c>
      <c r="H2282">
        <v>104.63</v>
      </c>
      <c r="I2282">
        <v>18.8</v>
      </c>
      <c r="J2282">
        <v>88.47</v>
      </c>
      <c r="K2282">
        <v>0</v>
      </c>
      <c r="L2282">
        <v>0</v>
      </c>
      <c r="M2282">
        <v>61.66</v>
      </c>
      <c r="N2282">
        <v>0</v>
      </c>
      <c r="O2282">
        <v>0</v>
      </c>
      <c r="P2282">
        <v>0</v>
      </c>
      <c r="Q2282">
        <f t="shared" si="36"/>
        <v>482.51</v>
      </c>
    </row>
    <row r="2283" spans="1:17" x14ac:dyDescent="0.25">
      <c r="A2283">
        <v>94</v>
      </c>
      <c r="B2283" t="s">
        <v>942</v>
      </c>
      <c r="C2283" t="s">
        <v>21</v>
      </c>
      <c r="D2283" t="s">
        <v>546</v>
      </c>
      <c r="E2283">
        <v>0</v>
      </c>
      <c r="F2283">
        <v>0</v>
      </c>
      <c r="G2283">
        <v>0</v>
      </c>
      <c r="H2283">
        <v>0</v>
      </c>
      <c r="I2283">
        <v>9.4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f t="shared" si="36"/>
        <v>9.4</v>
      </c>
    </row>
    <row r="2284" spans="1:17" x14ac:dyDescent="0.25">
      <c r="A2284">
        <v>94</v>
      </c>
      <c r="B2284" t="s">
        <v>942</v>
      </c>
      <c r="C2284" t="s">
        <v>21</v>
      </c>
      <c r="D2284" t="s">
        <v>91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f t="shared" si="36"/>
        <v>0</v>
      </c>
    </row>
    <row r="2285" spans="1:17" x14ac:dyDescent="0.25">
      <c r="A2285">
        <v>94</v>
      </c>
      <c r="B2285" t="s">
        <v>548</v>
      </c>
      <c r="C2285" t="s">
        <v>27</v>
      </c>
      <c r="D2285" t="s">
        <v>763</v>
      </c>
      <c r="E2285">
        <v>0</v>
      </c>
      <c r="F2285">
        <v>0</v>
      </c>
      <c r="G2285">
        <v>28.36</v>
      </c>
      <c r="H2285">
        <v>0</v>
      </c>
      <c r="I2285">
        <v>0</v>
      </c>
      <c r="J2285">
        <v>58.96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f t="shared" si="36"/>
        <v>87.32</v>
      </c>
    </row>
    <row r="2286" spans="1:17" x14ac:dyDescent="0.25">
      <c r="A2286">
        <v>94</v>
      </c>
      <c r="B2286" t="s">
        <v>548</v>
      </c>
      <c r="C2286" t="s">
        <v>27</v>
      </c>
      <c r="D2286" t="s">
        <v>50</v>
      </c>
      <c r="E2286">
        <v>35.72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29.59</v>
      </c>
      <c r="N2286">
        <v>0</v>
      </c>
      <c r="O2286">
        <v>0</v>
      </c>
      <c r="P2286">
        <v>0</v>
      </c>
      <c r="Q2286">
        <f t="shared" si="36"/>
        <v>65.31</v>
      </c>
    </row>
    <row r="2287" spans="1:17" x14ac:dyDescent="0.25">
      <c r="A2287">
        <v>94</v>
      </c>
      <c r="B2287" t="s">
        <v>548</v>
      </c>
      <c r="C2287" t="s">
        <v>27</v>
      </c>
      <c r="D2287" t="s">
        <v>897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703.97</v>
      </c>
      <c r="O2287">
        <v>0</v>
      </c>
      <c r="P2287">
        <v>0</v>
      </c>
      <c r="Q2287">
        <f t="shared" si="36"/>
        <v>703.97</v>
      </c>
    </row>
    <row r="2288" spans="1:17" x14ac:dyDescent="0.25">
      <c r="A2288">
        <v>94</v>
      </c>
      <c r="B2288" t="s">
        <v>548</v>
      </c>
      <c r="C2288" t="s">
        <v>27</v>
      </c>
      <c r="D2288" t="s">
        <v>549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4088.84</v>
      </c>
      <c r="Q2288">
        <f t="shared" si="36"/>
        <v>4088.84</v>
      </c>
    </row>
    <row r="2289" spans="1:17" x14ac:dyDescent="0.25">
      <c r="A2289">
        <v>94</v>
      </c>
      <c r="B2289" t="s">
        <v>548</v>
      </c>
      <c r="C2289" t="s">
        <v>27</v>
      </c>
      <c r="D2289" t="s">
        <v>99</v>
      </c>
      <c r="E2289">
        <v>28.58</v>
      </c>
      <c r="F2289">
        <v>30.54</v>
      </c>
      <c r="G2289">
        <v>0</v>
      </c>
      <c r="H2289">
        <v>0</v>
      </c>
      <c r="I2289">
        <v>9.02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31.37</v>
      </c>
      <c r="P2289">
        <v>0</v>
      </c>
      <c r="Q2289">
        <f t="shared" si="36"/>
        <v>99.51</v>
      </c>
    </row>
    <row r="2290" spans="1:17" x14ac:dyDescent="0.25">
      <c r="A2290">
        <v>94</v>
      </c>
      <c r="B2290" t="s">
        <v>548</v>
      </c>
      <c r="C2290" t="s">
        <v>27</v>
      </c>
      <c r="D2290" t="s">
        <v>720</v>
      </c>
      <c r="E2290">
        <v>29.75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f t="shared" si="36"/>
        <v>29.75</v>
      </c>
    </row>
    <row r="2291" spans="1:17" x14ac:dyDescent="0.25">
      <c r="A2291">
        <v>94</v>
      </c>
      <c r="B2291" t="s">
        <v>548</v>
      </c>
      <c r="C2291" t="s">
        <v>21</v>
      </c>
      <c r="D2291" t="s">
        <v>544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f t="shared" si="36"/>
        <v>0</v>
      </c>
    </row>
    <row r="2292" spans="1:17" x14ac:dyDescent="0.25">
      <c r="A2292">
        <v>94</v>
      </c>
      <c r="B2292" t="s">
        <v>548</v>
      </c>
      <c r="C2292" t="s">
        <v>21</v>
      </c>
      <c r="D2292" t="s">
        <v>546</v>
      </c>
      <c r="E2292">
        <v>0</v>
      </c>
      <c r="F2292">
        <v>0</v>
      </c>
      <c r="G2292">
        <v>0</v>
      </c>
      <c r="H2292">
        <v>209.26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f t="shared" si="36"/>
        <v>209.26</v>
      </c>
    </row>
    <row r="2293" spans="1:17" x14ac:dyDescent="0.25">
      <c r="A2293">
        <v>94</v>
      </c>
      <c r="B2293" t="s">
        <v>548</v>
      </c>
      <c r="C2293" t="s">
        <v>21</v>
      </c>
      <c r="D2293" t="s">
        <v>70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f t="shared" si="36"/>
        <v>0</v>
      </c>
    </row>
    <row r="2294" spans="1:17" x14ac:dyDescent="0.25">
      <c r="A2294">
        <v>94</v>
      </c>
      <c r="B2294" t="s">
        <v>548</v>
      </c>
      <c r="C2294" t="s">
        <v>21</v>
      </c>
      <c r="D2294" t="s">
        <v>118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111.1</v>
      </c>
      <c r="P2294">
        <v>58.94</v>
      </c>
      <c r="Q2294">
        <f t="shared" si="36"/>
        <v>170.04</v>
      </c>
    </row>
    <row r="2295" spans="1:17" x14ac:dyDescent="0.25">
      <c r="A2295">
        <v>94</v>
      </c>
      <c r="B2295" t="s">
        <v>548</v>
      </c>
      <c r="C2295" t="s">
        <v>14</v>
      </c>
      <c r="D2295" t="s">
        <v>180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189.03</v>
      </c>
      <c r="M2295">
        <v>0</v>
      </c>
      <c r="N2295">
        <v>0</v>
      </c>
      <c r="O2295">
        <v>0</v>
      </c>
      <c r="P2295">
        <v>0</v>
      </c>
      <c r="Q2295">
        <f t="shared" si="36"/>
        <v>189.03</v>
      </c>
    </row>
    <row r="2296" spans="1:17" x14ac:dyDescent="0.25">
      <c r="A2296">
        <v>94</v>
      </c>
      <c r="B2296" t="s">
        <v>548</v>
      </c>
      <c r="C2296" t="s">
        <v>14</v>
      </c>
      <c r="D2296" t="s">
        <v>72</v>
      </c>
      <c r="E2296">
        <v>0</v>
      </c>
      <c r="F2296">
        <v>25.68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f t="shared" si="36"/>
        <v>25.68</v>
      </c>
    </row>
    <row r="2297" spans="1:17" x14ac:dyDescent="0.25">
      <c r="A2297">
        <v>94</v>
      </c>
      <c r="B2297" t="s">
        <v>548</v>
      </c>
      <c r="C2297" t="s">
        <v>14</v>
      </c>
      <c r="D2297" t="s">
        <v>735</v>
      </c>
      <c r="E2297">
        <v>98.12</v>
      </c>
      <c r="F2297">
        <v>0</v>
      </c>
      <c r="G2297">
        <v>50.02</v>
      </c>
      <c r="H2297">
        <v>92.22</v>
      </c>
      <c r="I2297">
        <v>33.15</v>
      </c>
      <c r="J2297">
        <v>0</v>
      </c>
      <c r="K2297">
        <v>0</v>
      </c>
      <c r="L2297">
        <v>771.19</v>
      </c>
      <c r="M2297">
        <v>0</v>
      </c>
      <c r="N2297">
        <v>54.15</v>
      </c>
      <c r="O2297">
        <v>0</v>
      </c>
      <c r="P2297">
        <v>0</v>
      </c>
      <c r="Q2297">
        <f t="shared" si="36"/>
        <v>1098.8500000000001</v>
      </c>
    </row>
    <row r="2298" spans="1:17" x14ac:dyDescent="0.25">
      <c r="A2298">
        <v>94</v>
      </c>
      <c r="B2298" t="s">
        <v>548</v>
      </c>
      <c r="C2298" t="s">
        <v>14</v>
      </c>
      <c r="D2298" t="s">
        <v>94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29.4</v>
      </c>
      <c r="P2298">
        <v>0</v>
      </c>
      <c r="Q2298">
        <f t="shared" si="36"/>
        <v>29.4</v>
      </c>
    </row>
    <row r="2299" spans="1:17" x14ac:dyDescent="0.25">
      <c r="A2299">
        <v>94</v>
      </c>
      <c r="B2299" t="s">
        <v>548</v>
      </c>
      <c r="C2299" t="s">
        <v>14</v>
      </c>
      <c r="D2299" t="s">
        <v>741</v>
      </c>
      <c r="E2299">
        <v>0</v>
      </c>
      <c r="F2299">
        <v>0</v>
      </c>
      <c r="G2299">
        <v>0</v>
      </c>
      <c r="H2299">
        <v>35.58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27.84</v>
      </c>
      <c r="Q2299">
        <f t="shared" si="36"/>
        <v>63.42</v>
      </c>
    </row>
    <row r="2300" spans="1:17" x14ac:dyDescent="0.25">
      <c r="A2300">
        <v>94</v>
      </c>
      <c r="B2300" t="s">
        <v>548</v>
      </c>
      <c r="C2300" t="s">
        <v>14</v>
      </c>
      <c r="D2300" t="s">
        <v>104</v>
      </c>
      <c r="E2300">
        <v>0</v>
      </c>
      <c r="F2300">
        <v>0</v>
      </c>
      <c r="G2300">
        <v>93.54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f t="shared" si="36"/>
        <v>93.54</v>
      </c>
    </row>
    <row r="2301" spans="1:17" x14ac:dyDescent="0.25">
      <c r="A2301">
        <v>94</v>
      </c>
      <c r="B2301" t="s">
        <v>548</v>
      </c>
      <c r="C2301" t="s">
        <v>14</v>
      </c>
      <c r="D2301" t="s">
        <v>210</v>
      </c>
      <c r="E2301">
        <v>0</v>
      </c>
      <c r="F2301">
        <v>0</v>
      </c>
      <c r="G2301">
        <v>0</v>
      </c>
      <c r="H2301">
        <v>0</v>
      </c>
      <c r="I2301">
        <v>9.02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f t="shared" si="36"/>
        <v>9.02</v>
      </c>
    </row>
    <row r="2302" spans="1:17" x14ac:dyDescent="0.25">
      <c r="A2302">
        <v>94</v>
      </c>
      <c r="B2302" t="s">
        <v>550</v>
      </c>
      <c r="C2302" t="s">
        <v>17</v>
      </c>
      <c r="D2302" t="s">
        <v>706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f t="shared" si="36"/>
        <v>0</v>
      </c>
    </row>
    <row r="2303" spans="1:17" x14ac:dyDescent="0.25">
      <c r="A2303">
        <v>94</v>
      </c>
      <c r="B2303" t="s">
        <v>550</v>
      </c>
      <c r="C2303" t="s">
        <v>27</v>
      </c>
      <c r="D2303" t="s">
        <v>749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f t="shared" si="36"/>
        <v>0</v>
      </c>
    </row>
    <row r="2304" spans="1:17" x14ac:dyDescent="0.25">
      <c r="A2304">
        <v>94</v>
      </c>
      <c r="B2304" t="s">
        <v>550</v>
      </c>
      <c r="C2304" t="s">
        <v>27</v>
      </c>
      <c r="D2304" t="s">
        <v>35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f t="shared" si="36"/>
        <v>0</v>
      </c>
    </row>
    <row r="2305" spans="1:17" x14ac:dyDescent="0.25">
      <c r="A2305">
        <v>94</v>
      </c>
      <c r="B2305" t="s">
        <v>550</v>
      </c>
      <c r="C2305" t="s">
        <v>27</v>
      </c>
      <c r="D2305" t="s">
        <v>42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f t="shared" si="36"/>
        <v>0</v>
      </c>
    </row>
    <row r="2306" spans="1:17" x14ac:dyDescent="0.25">
      <c r="A2306">
        <v>94</v>
      </c>
      <c r="B2306" t="s">
        <v>550</v>
      </c>
      <c r="C2306" t="s">
        <v>27</v>
      </c>
      <c r="D2306" t="s">
        <v>45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f t="shared" si="36"/>
        <v>0</v>
      </c>
    </row>
    <row r="2307" spans="1:17" x14ac:dyDescent="0.25">
      <c r="A2307">
        <v>94</v>
      </c>
      <c r="B2307" t="s">
        <v>550</v>
      </c>
      <c r="C2307" t="s">
        <v>64</v>
      </c>
      <c r="D2307" t="s">
        <v>65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f t="shared" ref="Q2307:Q2370" si="37">SUM(E2307:P2307)</f>
        <v>0</v>
      </c>
    </row>
    <row r="2308" spans="1:17" x14ac:dyDescent="0.25">
      <c r="A2308">
        <v>94</v>
      </c>
      <c r="B2308" t="s">
        <v>550</v>
      </c>
      <c r="C2308" t="s">
        <v>21</v>
      </c>
      <c r="D2308" t="s">
        <v>544</v>
      </c>
      <c r="E2308">
        <v>0</v>
      </c>
      <c r="F2308">
        <v>63.25</v>
      </c>
      <c r="G2308">
        <v>56.42</v>
      </c>
      <c r="H2308">
        <v>34.67</v>
      </c>
      <c r="I2308">
        <v>37.39</v>
      </c>
      <c r="J2308">
        <v>29.32</v>
      </c>
      <c r="K2308">
        <v>0</v>
      </c>
      <c r="L2308">
        <v>0</v>
      </c>
      <c r="M2308">
        <v>61.3</v>
      </c>
      <c r="N2308">
        <v>91.61</v>
      </c>
      <c r="O2308">
        <v>97.47</v>
      </c>
      <c r="P2308">
        <v>81.38</v>
      </c>
      <c r="Q2308">
        <f t="shared" si="37"/>
        <v>552.81000000000006</v>
      </c>
    </row>
    <row r="2309" spans="1:17" x14ac:dyDescent="0.25">
      <c r="A2309">
        <v>94</v>
      </c>
      <c r="B2309" t="s">
        <v>550</v>
      </c>
      <c r="C2309" t="s">
        <v>21</v>
      </c>
      <c r="D2309" t="s">
        <v>943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f t="shared" si="37"/>
        <v>0</v>
      </c>
    </row>
    <row r="2310" spans="1:17" x14ac:dyDescent="0.25">
      <c r="A2310">
        <v>94</v>
      </c>
      <c r="B2310" t="s">
        <v>550</v>
      </c>
      <c r="C2310" t="s">
        <v>21</v>
      </c>
      <c r="D2310" t="s">
        <v>91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f t="shared" si="37"/>
        <v>0</v>
      </c>
    </row>
    <row r="2311" spans="1:17" x14ac:dyDescent="0.25">
      <c r="A2311">
        <v>94</v>
      </c>
      <c r="B2311" t="s">
        <v>551</v>
      </c>
      <c r="C2311" t="s">
        <v>27</v>
      </c>
      <c r="D2311" t="s">
        <v>733</v>
      </c>
      <c r="E2311">
        <v>0</v>
      </c>
      <c r="F2311">
        <v>0</v>
      </c>
      <c r="G2311">
        <v>54.16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f t="shared" si="37"/>
        <v>54.16</v>
      </c>
    </row>
    <row r="2312" spans="1:17" x14ac:dyDescent="0.25">
      <c r="A2312">
        <v>94</v>
      </c>
      <c r="B2312" t="s">
        <v>551</v>
      </c>
      <c r="C2312" t="s">
        <v>27</v>
      </c>
      <c r="D2312" t="s">
        <v>749</v>
      </c>
      <c r="E2312">
        <v>0</v>
      </c>
      <c r="F2312">
        <v>0</v>
      </c>
      <c r="G2312">
        <v>270.82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f t="shared" si="37"/>
        <v>270.82</v>
      </c>
    </row>
    <row r="2313" spans="1:17" x14ac:dyDescent="0.25">
      <c r="A2313">
        <v>94</v>
      </c>
      <c r="B2313" t="s">
        <v>551</v>
      </c>
      <c r="C2313" t="s">
        <v>27</v>
      </c>
      <c r="D2313" t="s">
        <v>51</v>
      </c>
      <c r="E2313">
        <v>0</v>
      </c>
      <c r="F2313">
        <v>0</v>
      </c>
      <c r="G2313">
        <v>169.26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f t="shared" si="37"/>
        <v>169.26</v>
      </c>
    </row>
    <row r="2314" spans="1:17" x14ac:dyDescent="0.25">
      <c r="A2314">
        <v>94</v>
      </c>
      <c r="B2314" t="s">
        <v>551</v>
      </c>
      <c r="C2314" t="s">
        <v>27</v>
      </c>
      <c r="D2314" t="s">
        <v>35</v>
      </c>
      <c r="E2314">
        <v>0</v>
      </c>
      <c r="F2314">
        <v>0</v>
      </c>
      <c r="G2314">
        <v>0</v>
      </c>
      <c r="H2314">
        <v>308.64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f t="shared" si="37"/>
        <v>308.64</v>
      </c>
    </row>
    <row r="2315" spans="1:17" x14ac:dyDescent="0.25">
      <c r="A2315">
        <v>94</v>
      </c>
      <c r="B2315" t="s">
        <v>551</v>
      </c>
      <c r="C2315" t="s">
        <v>27</v>
      </c>
      <c r="D2315" t="s">
        <v>42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417.49</v>
      </c>
      <c r="M2315">
        <v>36.78</v>
      </c>
      <c r="N2315">
        <v>0</v>
      </c>
      <c r="O2315">
        <v>0</v>
      </c>
      <c r="P2315">
        <v>0</v>
      </c>
      <c r="Q2315">
        <f t="shared" si="37"/>
        <v>454.27</v>
      </c>
    </row>
    <row r="2316" spans="1:17" x14ac:dyDescent="0.25">
      <c r="A2316">
        <v>94</v>
      </c>
      <c r="B2316" t="s">
        <v>551</v>
      </c>
      <c r="C2316" t="s">
        <v>27</v>
      </c>
      <c r="D2316" t="s">
        <v>52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f t="shared" si="37"/>
        <v>0</v>
      </c>
    </row>
    <row r="2317" spans="1:17" x14ac:dyDescent="0.25">
      <c r="A2317">
        <v>94</v>
      </c>
      <c r="B2317" t="s">
        <v>551</v>
      </c>
      <c r="C2317" t="s">
        <v>27</v>
      </c>
      <c r="D2317" t="s">
        <v>552</v>
      </c>
      <c r="E2317">
        <v>0</v>
      </c>
      <c r="F2317">
        <v>0</v>
      </c>
      <c r="G2317">
        <v>135.41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31.65</v>
      </c>
      <c r="N2317">
        <v>0</v>
      </c>
      <c r="O2317">
        <v>0</v>
      </c>
      <c r="P2317">
        <v>0</v>
      </c>
      <c r="Q2317">
        <f t="shared" si="37"/>
        <v>167.06</v>
      </c>
    </row>
    <row r="2318" spans="1:17" x14ac:dyDescent="0.25">
      <c r="A2318">
        <v>94</v>
      </c>
      <c r="B2318" t="s">
        <v>551</v>
      </c>
      <c r="C2318" t="s">
        <v>27</v>
      </c>
      <c r="D2318" t="s">
        <v>113</v>
      </c>
      <c r="E2318">
        <v>0</v>
      </c>
      <c r="F2318">
        <v>0</v>
      </c>
      <c r="G2318">
        <v>236.97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f t="shared" si="37"/>
        <v>236.97</v>
      </c>
    </row>
    <row r="2319" spans="1:17" x14ac:dyDescent="0.25">
      <c r="A2319">
        <v>94</v>
      </c>
      <c r="B2319" t="s">
        <v>551</v>
      </c>
      <c r="C2319" t="s">
        <v>27</v>
      </c>
      <c r="D2319" t="s">
        <v>46</v>
      </c>
      <c r="E2319">
        <v>0</v>
      </c>
      <c r="F2319">
        <v>0</v>
      </c>
      <c r="G2319">
        <v>552.1</v>
      </c>
      <c r="H2319">
        <v>345.7</v>
      </c>
      <c r="I2319">
        <v>93.19</v>
      </c>
      <c r="J2319">
        <v>97.15</v>
      </c>
      <c r="K2319">
        <v>1090.75</v>
      </c>
      <c r="L2319">
        <v>1040.6400000000001</v>
      </c>
      <c r="M2319">
        <v>3588.31</v>
      </c>
      <c r="N2319">
        <v>0</v>
      </c>
      <c r="O2319">
        <v>0</v>
      </c>
      <c r="P2319">
        <v>0</v>
      </c>
      <c r="Q2319">
        <f t="shared" si="37"/>
        <v>6807.84</v>
      </c>
    </row>
    <row r="2320" spans="1:17" x14ac:dyDescent="0.25">
      <c r="A2320">
        <v>94</v>
      </c>
      <c r="B2320" t="s">
        <v>551</v>
      </c>
      <c r="C2320" t="s">
        <v>27</v>
      </c>
      <c r="D2320" t="s">
        <v>439</v>
      </c>
      <c r="E2320">
        <v>0</v>
      </c>
      <c r="F2320">
        <v>0</v>
      </c>
      <c r="G2320">
        <v>33.85</v>
      </c>
      <c r="H2320">
        <v>41.6</v>
      </c>
      <c r="I2320">
        <v>0</v>
      </c>
      <c r="J2320">
        <v>70.36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f t="shared" si="37"/>
        <v>145.81</v>
      </c>
    </row>
    <row r="2321" spans="1:17" x14ac:dyDescent="0.25">
      <c r="A2321">
        <v>94</v>
      </c>
      <c r="B2321" t="s">
        <v>551</v>
      </c>
      <c r="C2321" t="s">
        <v>27</v>
      </c>
      <c r="D2321" t="s">
        <v>329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150.02000000000001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f t="shared" si="37"/>
        <v>150.02000000000001</v>
      </c>
    </row>
    <row r="2322" spans="1:17" x14ac:dyDescent="0.25">
      <c r="A2322">
        <v>94</v>
      </c>
      <c r="B2322" t="s">
        <v>551</v>
      </c>
      <c r="C2322" t="s">
        <v>27</v>
      </c>
      <c r="D2322" t="s">
        <v>125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147.11000000000001</v>
      </c>
      <c r="N2322">
        <v>0</v>
      </c>
      <c r="O2322">
        <v>311.89999999999998</v>
      </c>
      <c r="P2322">
        <v>0</v>
      </c>
      <c r="Q2322">
        <f t="shared" si="37"/>
        <v>459.01</v>
      </c>
    </row>
    <row r="2323" spans="1:17" x14ac:dyDescent="0.25">
      <c r="A2323">
        <v>94</v>
      </c>
      <c r="B2323" t="s">
        <v>551</v>
      </c>
      <c r="C2323" t="s">
        <v>27</v>
      </c>
      <c r="D2323" t="s">
        <v>330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367.78</v>
      </c>
      <c r="N2323">
        <v>0</v>
      </c>
      <c r="O2323">
        <v>0</v>
      </c>
      <c r="P2323">
        <v>0</v>
      </c>
      <c r="Q2323">
        <f t="shared" si="37"/>
        <v>367.78</v>
      </c>
    </row>
    <row r="2324" spans="1:17" x14ac:dyDescent="0.25">
      <c r="A2324">
        <v>94</v>
      </c>
      <c r="B2324" t="s">
        <v>551</v>
      </c>
      <c r="C2324" t="s">
        <v>21</v>
      </c>
      <c r="D2324" t="s">
        <v>544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f t="shared" si="37"/>
        <v>0</v>
      </c>
    </row>
    <row r="2325" spans="1:17" x14ac:dyDescent="0.25">
      <c r="A2325">
        <v>94</v>
      </c>
      <c r="B2325" t="s">
        <v>551</v>
      </c>
      <c r="C2325" t="s">
        <v>21</v>
      </c>
      <c r="D2325" t="s">
        <v>546</v>
      </c>
      <c r="E2325">
        <v>0</v>
      </c>
      <c r="F2325">
        <v>154.79</v>
      </c>
      <c r="G2325">
        <v>338.52</v>
      </c>
      <c r="H2325">
        <v>0</v>
      </c>
      <c r="I2325">
        <v>112.16</v>
      </c>
      <c r="J2325">
        <v>0</v>
      </c>
      <c r="K2325">
        <v>937.67</v>
      </c>
      <c r="L2325">
        <v>0</v>
      </c>
      <c r="M2325">
        <v>367.78</v>
      </c>
      <c r="N2325">
        <v>366.45</v>
      </c>
      <c r="O2325">
        <v>194.94</v>
      </c>
      <c r="P2325">
        <v>0</v>
      </c>
      <c r="Q2325">
        <f t="shared" si="37"/>
        <v>2472.31</v>
      </c>
    </row>
    <row r="2326" spans="1:17" x14ac:dyDescent="0.25">
      <c r="A2326">
        <v>94</v>
      </c>
      <c r="B2326" t="s">
        <v>551</v>
      </c>
      <c r="C2326" t="s">
        <v>21</v>
      </c>
      <c r="D2326" t="s">
        <v>553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f t="shared" si="37"/>
        <v>0</v>
      </c>
    </row>
    <row r="2327" spans="1:17" x14ac:dyDescent="0.25">
      <c r="A2327">
        <v>94</v>
      </c>
      <c r="B2327" t="s">
        <v>551</v>
      </c>
      <c r="C2327" t="s">
        <v>21</v>
      </c>
      <c r="D2327" t="s">
        <v>554</v>
      </c>
      <c r="E2327">
        <v>290.5</v>
      </c>
      <c r="F2327">
        <v>0</v>
      </c>
      <c r="G2327">
        <v>0</v>
      </c>
      <c r="H2327">
        <v>0</v>
      </c>
      <c r="I2327">
        <v>91.77</v>
      </c>
      <c r="J2327">
        <v>287.83999999999997</v>
      </c>
      <c r="K2327">
        <v>383.6</v>
      </c>
      <c r="L2327">
        <v>0</v>
      </c>
      <c r="M2327">
        <v>300.91000000000003</v>
      </c>
      <c r="N2327">
        <v>299.83</v>
      </c>
      <c r="O2327">
        <v>637.98</v>
      </c>
      <c r="P2327">
        <v>0</v>
      </c>
      <c r="Q2327">
        <f t="shared" si="37"/>
        <v>2292.4300000000003</v>
      </c>
    </row>
    <row r="2328" spans="1:17" x14ac:dyDescent="0.25">
      <c r="A2328">
        <v>94</v>
      </c>
      <c r="B2328" t="s">
        <v>551</v>
      </c>
      <c r="C2328" t="s">
        <v>21</v>
      </c>
      <c r="D2328" t="s">
        <v>367</v>
      </c>
      <c r="E2328">
        <v>28.4</v>
      </c>
      <c r="F2328">
        <v>0</v>
      </c>
      <c r="G2328">
        <v>0</v>
      </c>
      <c r="H2328">
        <v>0</v>
      </c>
      <c r="I2328">
        <v>89.73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f t="shared" si="37"/>
        <v>118.13</v>
      </c>
    </row>
    <row r="2329" spans="1:17" x14ac:dyDescent="0.25">
      <c r="A2329">
        <v>94</v>
      </c>
      <c r="B2329" t="s">
        <v>551</v>
      </c>
      <c r="C2329" t="s">
        <v>21</v>
      </c>
      <c r="D2329" t="s">
        <v>555</v>
      </c>
      <c r="E2329">
        <v>0</v>
      </c>
      <c r="F2329">
        <v>0</v>
      </c>
      <c r="G2329">
        <v>27.09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f t="shared" si="37"/>
        <v>27.09</v>
      </c>
    </row>
    <row r="2330" spans="1:17" x14ac:dyDescent="0.25">
      <c r="A2330">
        <v>94</v>
      </c>
      <c r="B2330" t="s">
        <v>551</v>
      </c>
      <c r="C2330" t="s">
        <v>21</v>
      </c>
      <c r="D2330" t="s">
        <v>70</v>
      </c>
      <c r="E2330">
        <v>0</v>
      </c>
      <c r="F2330">
        <v>0</v>
      </c>
      <c r="G2330">
        <v>0</v>
      </c>
      <c r="H2330">
        <v>0</v>
      </c>
      <c r="I2330">
        <v>8.9700000000000006</v>
      </c>
      <c r="J2330">
        <v>28.15</v>
      </c>
      <c r="K2330">
        <v>187.53</v>
      </c>
      <c r="L2330">
        <v>0</v>
      </c>
      <c r="M2330">
        <v>110.33</v>
      </c>
      <c r="N2330">
        <v>36.64</v>
      </c>
      <c r="O2330">
        <v>77.97</v>
      </c>
      <c r="P2330">
        <v>32.549999999999997</v>
      </c>
      <c r="Q2330">
        <f t="shared" si="37"/>
        <v>482.14000000000004</v>
      </c>
    </row>
    <row r="2331" spans="1:17" x14ac:dyDescent="0.25">
      <c r="A2331">
        <v>94</v>
      </c>
      <c r="B2331" t="s">
        <v>551</v>
      </c>
      <c r="C2331" t="s">
        <v>21</v>
      </c>
      <c r="D2331" t="s">
        <v>547</v>
      </c>
      <c r="E2331">
        <v>0</v>
      </c>
      <c r="F2331">
        <v>0</v>
      </c>
      <c r="G2331">
        <v>270.82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f t="shared" si="37"/>
        <v>270.82</v>
      </c>
    </row>
    <row r="2332" spans="1:17" x14ac:dyDescent="0.25">
      <c r="A2332">
        <v>94</v>
      </c>
      <c r="B2332" t="s">
        <v>551</v>
      </c>
      <c r="C2332" t="s">
        <v>21</v>
      </c>
      <c r="D2332" t="s">
        <v>91</v>
      </c>
      <c r="E2332">
        <v>0</v>
      </c>
      <c r="F2332">
        <v>0</v>
      </c>
      <c r="G2332">
        <v>0</v>
      </c>
      <c r="H2332">
        <v>166.42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f t="shared" si="37"/>
        <v>166.42</v>
      </c>
    </row>
    <row r="2333" spans="1:17" x14ac:dyDescent="0.25">
      <c r="A2333">
        <v>94</v>
      </c>
      <c r="B2333" t="s">
        <v>551</v>
      </c>
      <c r="C2333" t="s">
        <v>21</v>
      </c>
      <c r="D2333" t="s">
        <v>55</v>
      </c>
      <c r="E2333">
        <v>0</v>
      </c>
      <c r="F2333">
        <v>0</v>
      </c>
      <c r="G2333">
        <v>0</v>
      </c>
      <c r="H2333">
        <v>33.29</v>
      </c>
      <c r="I2333">
        <v>8.9700000000000006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f t="shared" si="37"/>
        <v>42.26</v>
      </c>
    </row>
    <row r="2334" spans="1:17" x14ac:dyDescent="0.25">
      <c r="A2334">
        <v>94</v>
      </c>
      <c r="B2334" t="s">
        <v>551</v>
      </c>
      <c r="C2334" t="s">
        <v>21</v>
      </c>
      <c r="D2334" t="s">
        <v>144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58.62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f t="shared" si="37"/>
        <v>58.62</v>
      </c>
    </row>
    <row r="2335" spans="1:17" x14ac:dyDescent="0.25">
      <c r="A2335">
        <v>94</v>
      </c>
      <c r="B2335" t="s">
        <v>551</v>
      </c>
      <c r="C2335" t="s">
        <v>21</v>
      </c>
      <c r="D2335" t="s">
        <v>282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29.3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f t="shared" si="37"/>
        <v>29.3</v>
      </c>
    </row>
    <row r="2336" spans="1:17" x14ac:dyDescent="0.25">
      <c r="A2336">
        <v>94</v>
      </c>
      <c r="B2336" t="s">
        <v>551</v>
      </c>
      <c r="C2336" t="s">
        <v>21</v>
      </c>
      <c r="D2336" t="s">
        <v>556</v>
      </c>
      <c r="E2336">
        <v>0</v>
      </c>
      <c r="F2336">
        <v>-154.79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f t="shared" si="37"/>
        <v>-154.79</v>
      </c>
    </row>
    <row r="2337" spans="1:17" x14ac:dyDescent="0.25">
      <c r="A2337">
        <v>94</v>
      </c>
      <c r="B2337" t="s">
        <v>551</v>
      </c>
      <c r="C2337" t="s">
        <v>21</v>
      </c>
      <c r="D2337" t="s">
        <v>761</v>
      </c>
      <c r="E2337">
        <v>0</v>
      </c>
      <c r="F2337">
        <v>0</v>
      </c>
      <c r="G2337">
        <v>0</v>
      </c>
      <c r="H2337">
        <v>0</v>
      </c>
      <c r="I2337">
        <v>56.08</v>
      </c>
      <c r="J2337">
        <v>351.8</v>
      </c>
      <c r="K2337">
        <v>0</v>
      </c>
      <c r="L2337">
        <v>0</v>
      </c>
      <c r="M2337">
        <v>0</v>
      </c>
      <c r="N2337">
        <v>0</v>
      </c>
      <c r="O2337">
        <v>389.87</v>
      </c>
      <c r="P2337">
        <v>0</v>
      </c>
      <c r="Q2337">
        <f t="shared" si="37"/>
        <v>797.75</v>
      </c>
    </row>
    <row r="2338" spans="1:17" x14ac:dyDescent="0.25">
      <c r="A2338">
        <v>94</v>
      </c>
      <c r="B2338" t="s">
        <v>551</v>
      </c>
      <c r="C2338" t="s">
        <v>14</v>
      </c>
      <c r="D2338" t="s">
        <v>36</v>
      </c>
      <c r="E2338">
        <v>31.95</v>
      </c>
      <c r="F2338">
        <v>101.76</v>
      </c>
      <c r="G2338">
        <v>60.94</v>
      </c>
      <c r="H2338">
        <v>0</v>
      </c>
      <c r="I2338">
        <v>10.1</v>
      </c>
      <c r="J2338">
        <v>95</v>
      </c>
      <c r="K2338">
        <v>84.4</v>
      </c>
      <c r="L2338">
        <v>563.67999999999995</v>
      </c>
      <c r="M2338">
        <v>0</v>
      </c>
      <c r="N2338">
        <v>0</v>
      </c>
      <c r="O2338">
        <v>0</v>
      </c>
      <c r="P2338">
        <v>0</v>
      </c>
      <c r="Q2338">
        <f t="shared" si="37"/>
        <v>947.82999999999993</v>
      </c>
    </row>
    <row r="2339" spans="1:17" x14ac:dyDescent="0.25">
      <c r="A2339">
        <v>94</v>
      </c>
      <c r="B2339" t="s">
        <v>557</v>
      </c>
      <c r="C2339" t="s">
        <v>21</v>
      </c>
      <c r="D2339" t="s">
        <v>544</v>
      </c>
      <c r="E2339">
        <v>0</v>
      </c>
      <c r="F2339">
        <v>63.25</v>
      </c>
      <c r="G2339">
        <v>28.21</v>
      </c>
      <c r="H2339">
        <v>34.67</v>
      </c>
      <c r="I2339">
        <v>18.690000000000001</v>
      </c>
      <c r="J2339">
        <v>0</v>
      </c>
      <c r="K2339">
        <v>0</v>
      </c>
      <c r="L2339">
        <v>0</v>
      </c>
      <c r="M2339">
        <v>0</v>
      </c>
      <c r="N2339">
        <v>30.54</v>
      </c>
      <c r="O2339">
        <v>32.49</v>
      </c>
      <c r="P2339">
        <v>27.13</v>
      </c>
      <c r="Q2339">
        <f t="shared" si="37"/>
        <v>234.98000000000002</v>
      </c>
    </row>
    <row r="2340" spans="1:17" x14ac:dyDescent="0.25">
      <c r="A2340">
        <v>94</v>
      </c>
      <c r="B2340" t="s">
        <v>557</v>
      </c>
      <c r="C2340" t="s">
        <v>21</v>
      </c>
      <c r="D2340" t="s">
        <v>546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-21.7</v>
      </c>
      <c r="Q2340">
        <f t="shared" si="37"/>
        <v>-21.7</v>
      </c>
    </row>
    <row r="2341" spans="1:17" x14ac:dyDescent="0.25">
      <c r="A2341">
        <v>94</v>
      </c>
      <c r="B2341" t="s">
        <v>558</v>
      </c>
      <c r="C2341" t="s">
        <v>17</v>
      </c>
      <c r="D2341" t="s">
        <v>706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f t="shared" si="37"/>
        <v>0</v>
      </c>
    </row>
    <row r="2342" spans="1:17" x14ac:dyDescent="0.25">
      <c r="A2342">
        <v>94</v>
      </c>
      <c r="B2342" t="s">
        <v>558</v>
      </c>
      <c r="C2342" t="s">
        <v>21</v>
      </c>
      <c r="D2342" t="s">
        <v>546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f t="shared" si="37"/>
        <v>0</v>
      </c>
    </row>
    <row r="2343" spans="1:17" x14ac:dyDescent="0.25">
      <c r="A2343">
        <v>94</v>
      </c>
      <c r="B2343" t="s">
        <v>558</v>
      </c>
      <c r="C2343" t="s">
        <v>21</v>
      </c>
      <c r="D2343" t="s">
        <v>555</v>
      </c>
      <c r="E2343">
        <v>0</v>
      </c>
      <c r="F2343">
        <v>0</v>
      </c>
      <c r="G2343">
        <v>27.09</v>
      </c>
      <c r="H2343">
        <v>0</v>
      </c>
      <c r="I2343">
        <v>17.940000000000001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f t="shared" si="37"/>
        <v>45.03</v>
      </c>
    </row>
    <row r="2344" spans="1:17" x14ac:dyDescent="0.25">
      <c r="A2344">
        <v>94</v>
      </c>
      <c r="B2344" t="s">
        <v>558</v>
      </c>
      <c r="C2344" t="s">
        <v>21</v>
      </c>
      <c r="D2344" t="s">
        <v>282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29.3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f t="shared" si="37"/>
        <v>29.3</v>
      </c>
    </row>
    <row r="2345" spans="1:17" x14ac:dyDescent="0.25">
      <c r="A2345">
        <v>94</v>
      </c>
      <c r="B2345" t="s">
        <v>944</v>
      </c>
      <c r="C2345" t="s">
        <v>17</v>
      </c>
      <c r="D2345" t="s">
        <v>706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f t="shared" si="37"/>
        <v>0</v>
      </c>
    </row>
    <row r="2346" spans="1:17" x14ac:dyDescent="0.25">
      <c r="A2346">
        <v>94</v>
      </c>
      <c r="B2346" t="s">
        <v>944</v>
      </c>
      <c r="C2346" t="s">
        <v>27</v>
      </c>
      <c r="D2346" t="s">
        <v>945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f t="shared" si="37"/>
        <v>0</v>
      </c>
    </row>
    <row r="2347" spans="1:17" x14ac:dyDescent="0.25">
      <c r="A2347">
        <v>94</v>
      </c>
      <c r="B2347" t="s">
        <v>944</v>
      </c>
      <c r="C2347" t="s">
        <v>27</v>
      </c>
      <c r="D2347" t="s">
        <v>733</v>
      </c>
      <c r="E2347">
        <v>0</v>
      </c>
      <c r="F2347">
        <v>0</v>
      </c>
      <c r="G2347">
        <v>114.01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f t="shared" si="37"/>
        <v>114.01</v>
      </c>
    </row>
    <row r="2348" spans="1:17" x14ac:dyDescent="0.25">
      <c r="A2348">
        <v>94</v>
      </c>
      <c r="B2348" t="s">
        <v>946</v>
      </c>
      <c r="C2348" t="s">
        <v>17</v>
      </c>
      <c r="D2348" t="s">
        <v>706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f t="shared" si="37"/>
        <v>0</v>
      </c>
    </row>
    <row r="2349" spans="1:17" x14ac:dyDescent="0.25">
      <c r="A2349">
        <v>94</v>
      </c>
      <c r="B2349" t="s">
        <v>946</v>
      </c>
      <c r="C2349" t="s">
        <v>27</v>
      </c>
      <c r="D2349" t="s">
        <v>51</v>
      </c>
      <c r="E2349">
        <v>0</v>
      </c>
      <c r="F2349">
        <v>0</v>
      </c>
      <c r="G2349">
        <v>136.82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f t="shared" si="37"/>
        <v>136.82</v>
      </c>
    </row>
    <row r="2350" spans="1:17" x14ac:dyDescent="0.25">
      <c r="A2350">
        <v>94</v>
      </c>
      <c r="B2350" t="s">
        <v>946</v>
      </c>
      <c r="C2350" t="s">
        <v>27</v>
      </c>
      <c r="D2350" t="s">
        <v>113</v>
      </c>
      <c r="E2350">
        <v>0</v>
      </c>
      <c r="F2350">
        <v>0</v>
      </c>
      <c r="G2350">
        <v>45.61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f t="shared" si="37"/>
        <v>45.61</v>
      </c>
    </row>
    <row r="2351" spans="1:17" x14ac:dyDescent="0.25">
      <c r="A2351">
        <v>94</v>
      </c>
      <c r="B2351" t="s">
        <v>946</v>
      </c>
      <c r="C2351" t="s">
        <v>14</v>
      </c>
      <c r="D2351" t="s">
        <v>72</v>
      </c>
      <c r="E2351">
        <v>0</v>
      </c>
      <c r="F2351">
        <v>77.930000000000007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f t="shared" si="37"/>
        <v>77.930000000000007</v>
      </c>
    </row>
    <row r="2352" spans="1:17" x14ac:dyDescent="0.25">
      <c r="A2352">
        <v>94</v>
      </c>
      <c r="B2352" t="s">
        <v>947</v>
      </c>
      <c r="C2352" t="s">
        <v>17</v>
      </c>
      <c r="D2352" t="s">
        <v>706</v>
      </c>
      <c r="E2352">
        <v>0</v>
      </c>
      <c r="F2352">
        <v>17.72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f t="shared" si="37"/>
        <v>17.72</v>
      </c>
    </row>
    <row r="2353" spans="1:17" x14ac:dyDescent="0.25">
      <c r="A2353">
        <v>94</v>
      </c>
      <c r="B2353" t="s">
        <v>947</v>
      </c>
      <c r="C2353" t="s">
        <v>27</v>
      </c>
      <c r="D2353" t="s">
        <v>723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24.43</v>
      </c>
      <c r="O2353">
        <v>13</v>
      </c>
      <c r="P2353">
        <v>0</v>
      </c>
      <c r="Q2353">
        <f t="shared" si="37"/>
        <v>37.43</v>
      </c>
    </row>
    <row r="2354" spans="1:17" x14ac:dyDescent="0.25">
      <c r="A2354">
        <v>94</v>
      </c>
      <c r="B2354" t="s">
        <v>947</v>
      </c>
      <c r="C2354" t="s">
        <v>27</v>
      </c>
      <c r="D2354" t="s">
        <v>559</v>
      </c>
      <c r="E2354">
        <v>0</v>
      </c>
      <c r="F2354">
        <v>0</v>
      </c>
      <c r="G2354">
        <v>45.14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f t="shared" si="37"/>
        <v>45.14</v>
      </c>
    </row>
    <row r="2355" spans="1:17" x14ac:dyDescent="0.25">
      <c r="A2355">
        <v>94</v>
      </c>
      <c r="B2355" t="s">
        <v>947</v>
      </c>
      <c r="C2355" t="s">
        <v>21</v>
      </c>
      <c r="D2355" t="s">
        <v>546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389.87</v>
      </c>
      <c r="P2355">
        <v>0</v>
      </c>
      <c r="Q2355">
        <f t="shared" si="37"/>
        <v>389.87</v>
      </c>
    </row>
    <row r="2356" spans="1:17" x14ac:dyDescent="0.25">
      <c r="A2356">
        <v>94</v>
      </c>
      <c r="B2356" t="s">
        <v>947</v>
      </c>
      <c r="C2356" t="s">
        <v>21</v>
      </c>
      <c r="D2356" t="s">
        <v>560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18.059999999999999</v>
      </c>
      <c r="Q2356">
        <f t="shared" si="37"/>
        <v>18.059999999999999</v>
      </c>
    </row>
    <row r="2357" spans="1:17" x14ac:dyDescent="0.25">
      <c r="A2357">
        <v>94</v>
      </c>
      <c r="B2357" t="s">
        <v>947</v>
      </c>
      <c r="C2357" t="s">
        <v>14</v>
      </c>
      <c r="D2357" t="s">
        <v>561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f t="shared" si="37"/>
        <v>0</v>
      </c>
    </row>
    <row r="2358" spans="1:17" x14ac:dyDescent="0.25">
      <c r="A2358">
        <v>94</v>
      </c>
      <c r="B2358" t="s">
        <v>948</v>
      </c>
      <c r="C2358" t="s">
        <v>27</v>
      </c>
      <c r="D2358" t="s">
        <v>723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36.64</v>
      </c>
      <c r="O2358">
        <v>0</v>
      </c>
      <c r="P2358">
        <v>0</v>
      </c>
      <c r="Q2358">
        <f t="shared" si="37"/>
        <v>36.64</v>
      </c>
    </row>
    <row r="2359" spans="1:17" x14ac:dyDescent="0.25">
      <c r="A2359">
        <v>94</v>
      </c>
      <c r="B2359" t="s">
        <v>948</v>
      </c>
      <c r="C2359" t="s">
        <v>64</v>
      </c>
      <c r="D2359" t="s">
        <v>898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207.8</v>
      </c>
      <c r="O2359">
        <v>0</v>
      </c>
      <c r="P2359">
        <v>0</v>
      </c>
      <c r="Q2359">
        <f t="shared" si="37"/>
        <v>207.8</v>
      </c>
    </row>
    <row r="2360" spans="1:17" x14ac:dyDescent="0.25">
      <c r="A2360">
        <v>94</v>
      </c>
      <c r="B2360" t="s">
        <v>948</v>
      </c>
      <c r="C2360" t="s">
        <v>21</v>
      </c>
      <c r="D2360" t="s">
        <v>24</v>
      </c>
      <c r="E2360">
        <v>85.21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f t="shared" si="37"/>
        <v>85.21</v>
      </c>
    </row>
    <row r="2361" spans="1:17" x14ac:dyDescent="0.25">
      <c r="A2361">
        <v>94</v>
      </c>
      <c r="B2361" t="s">
        <v>948</v>
      </c>
      <c r="C2361" t="s">
        <v>21</v>
      </c>
      <c r="D2361" t="s">
        <v>555</v>
      </c>
      <c r="E2361">
        <v>59.16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f t="shared" si="37"/>
        <v>59.16</v>
      </c>
    </row>
    <row r="2362" spans="1:17" x14ac:dyDescent="0.25">
      <c r="A2362">
        <v>94</v>
      </c>
      <c r="B2362" t="s">
        <v>948</v>
      </c>
      <c r="C2362" t="s">
        <v>21</v>
      </c>
      <c r="D2362" t="s">
        <v>547</v>
      </c>
      <c r="E2362">
        <v>0</v>
      </c>
      <c r="F2362">
        <v>63.76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f t="shared" si="37"/>
        <v>63.76</v>
      </c>
    </row>
    <row r="2363" spans="1:17" x14ac:dyDescent="0.25">
      <c r="A2363">
        <v>94</v>
      </c>
      <c r="B2363" t="s">
        <v>948</v>
      </c>
      <c r="C2363" t="s">
        <v>14</v>
      </c>
      <c r="D2363" t="s">
        <v>72</v>
      </c>
      <c r="E2363">
        <v>119.97</v>
      </c>
      <c r="F2363">
        <v>379.5</v>
      </c>
      <c r="G2363">
        <v>748.87</v>
      </c>
      <c r="H2363">
        <v>0</v>
      </c>
      <c r="I2363">
        <v>82.7</v>
      </c>
      <c r="J2363">
        <v>389.12</v>
      </c>
      <c r="K2363">
        <v>414.86</v>
      </c>
      <c r="L2363">
        <v>0</v>
      </c>
      <c r="M2363">
        <v>542.39</v>
      </c>
      <c r="N2363">
        <v>378.3</v>
      </c>
      <c r="O2363">
        <v>402.48</v>
      </c>
      <c r="P2363">
        <v>240.04</v>
      </c>
      <c r="Q2363">
        <f t="shared" si="37"/>
        <v>3698.2300000000005</v>
      </c>
    </row>
    <row r="2364" spans="1:17" x14ac:dyDescent="0.25">
      <c r="A2364">
        <v>94</v>
      </c>
      <c r="B2364" t="s">
        <v>948</v>
      </c>
      <c r="C2364" t="s">
        <v>14</v>
      </c>
      <c r="D2364" t="s">
        <v>431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28.15</v>
      </c>
      <c r="K2364">
        <v>0</v>
      </c>
      <c r="L2364">
        <v>0</v>
      </c>
      <c r="M2364">
        <v>36.78</v>
      </c>
      <c r="N2364">
        <v>0</v>
      </c>
      <c r="O2364">
        <v>0</v>
      </c>
      <c r="P2364">
        <v>0</v>
      </c>
      <c r="Q2364">
        <f t="shared" si="37"/>
        <v>64.930000000000007</v>
      </c>
    </row>
    <row r="2365" spans="1:17" x14ac:dyDescent="0.25">
      <c r="A2365">
        <v>94</v>
      </c>
      <c r="B2365" t="s">
        <v>948</v>
      </c>
      <c r="C2365" t="s">
        <v>14</v>
      </c>
      <c r="D2365" t="s">
        <v>561</v>
      </c>
      <c r="E2365">
        <v>0</v>
      </c>
      <c r="F2365">
        <v>0</v>
      </c>
      <c r="G2365">
        <v>0</v>
      </c>
      <c r="H2365">
        <v>0</v>
      </c>
      <c r="I2365">
        <v>8.9700000000000006</v>
      </c>
      <c r="J2365">
        <v>168.85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f t="shared" si="37"/>
        <v>177.82</v>
      </c>
    </row>
    <row r="2366" spans="1:17" x14ac:dyDescent="0.25">
      <c r="A2366">
        <v>94</v>
      </c>
      <c r="B2366" t="s">
        <v>562</v>
      </c>
      <c r="C2366" t="s">
        <v>27</v>
      </c>
      <c r="D2366" t="s">
        <v>46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f t="shared" si="37"/>
        <v>0</v>
      </c>
    </row>
    <row r="2367" spans="1:17" x14ac:dyDescent="0.25">
      <c r="A2367">
        <v>94</v>
      </c>
      <c r="B2367" t="s">
        <v>562</v>
      </c>
      <c r="C2367" t="s">
        <v>21</v>
      </c>
      <c r="D2367" t="s">
        <v>544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97.49</v>
      </c>
      <c r="N2367">
        <v>0</v>
      </c>
      <c r="O2367">
        <v>206.7</v>
      </c>
      <c r="P2367">
        <v>71.88</v>
      </c>
      <c r="Q2367">
        <f t="shared" si="37"/>
        <v>376.07</v>
      </c>
    </row>
    <row r="2368" spans="1:17" x14ac:dyDescent="0.25">
      <c r="A2368">
        <v>94</v>
      </c>
      <c r="B2368" t="s">
        <v>562</v>
      </c>
      <c r="C2368" t="s">
        <v>21</v>
      </c>
      <c r="D2368" t="s">
        <v>55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f t="shared" si="37"/>
        <v>0</v>
      </c>
    </row>
    <row r="2369" spans="1:17" x14ac:dyDescent="0.25">
      <c r="A2369">
        <v>94</v>
      </c>
      <c r="B2369" t="s">
        <v>562</v>
      </c>
      <c r="C2369" t="s">
        <v>14</v>
      </c>
      <c r="D2369" t="s">
        <v>101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f t="shared" si="37"/>
        <v>0</v>
      </c>
    </row>
    <row r="2370" spans="1:17" x14ac:dyDescent="0.25">
      <c r="A2370">
        <v>94</v>
      </c>
      <c r="B2370" t="s">
        <v>563</v>
      </c>
      <c r="C2370" t="s">
        <v>21</v>
      </c>
      <c r="D2370" t="s">
        <v>544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f t="shared" si="37"/>
        <v>0</v>
      </c>
    </row>
    <row r="2371" spans="1:17" x14ac:dyDescent="0.25">
      <c r="A2371">
        <v>94</v>
      </c>
      <c r="B2371" t="s">
        <v>563</v>
      </c>
      <c r="C2371" t="s">
        <v>14</v>
      </c>
      <c r="D2371" t="s">
        <v>564</v>
      </c>
      <c r="E2371">
        <v>0</v>
      </c>
      <c r="F2371">
        <v>36.56</v>
      </c>
      <c r="G2371">
        <v>32.61</v>
      </c>
      <c r="H2371">
        <v>40.08</v>
      </c>
      <c r="I2371">
        <v>21.61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f t="shared" ref="Q2371:Q2434" si="38">SUM(E2371:P2371)</f>
        <v>130.86000000000001</v>
      </c>
    </row>
    <row r="2372" spans="1:17" x14ac:dyDescent="0.25">
      <c r="A2372">
        <v>94</v>
      </c>
      <c r="B2372" t="s">
        <v>563</v>
      </c>
      <c r="C2372" t="s">
        <v>14</v>
      </c>
      <c r="D2372" t="s">
        <v>741</v>
      </c>
      <c r="E2372">
        <v>48</v>
      </c>
      <c r="F2372">
        <v>0</v>
      </c>
      <c r="G2372">
        <v>0</v>
      </c>
      <c r="H2372">
        <v>56.26</v>
      </c>
      <c r="I2372">
        <v>0</v>
      </c>
      <c r="J2372">
        <v>47.57</v>
      </c>
      <c r="K2372">
        <v>0</v>
      </c>
      <c r="L2372">
        <v>0</v>
      </c>
      <c r="M2372">
        <v>0</v>
      </c>
      <c r="N2372">
        <v>49.55</v>
      </c>
      <c r="O2372">
        <v>0</v>
      </c>
      <c r="P2372">
        <v>44.02</v>
      </c>
      <c r="Q2372">
        <f t="shared" si="38"/>
        <v>245.4</v>
      </c>
    </row>
    <row r="2373" spans="1:17" x14ac:dyDescent="0.25">
      <c r="A2373">
        <v>94</v>
      </c>
      <c r="B2373" t="s">
        <v>563</v>
      </c>
      <c r="C2373" t="s">
        <v>14</v>
      </c>
      <c r="D2373" t="s">
        <v>36</v>
      </c>
      <c r="E2373">
        <v>0</v>
      </c>
      <c r="F2373">
        <v>0</v>
      </c>
      <c r="G2373">
        <v>48.45</v>
      </c>
      <c r="H2373">
        <v>0</v>
      </c>
      <c r="I2373">
        <v>16.05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f t="shared" si="38"/>
        <v>64.5</v>
      </c>
    </row>
    <row r="2374" spans="1:17" x14ac:dyDescent="0.25">
      <c r="A2374">
        <v>94</v>
      </c>
      <c r="B2374" t="s">
        <v>565</v>
      </c>
      <c r="C2374" t="s">
        <v>17</v>
      </c>
      <c r="D2374" t="s">
        <v>706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f t="shared" si="38"/>
        <v>0</v>
      </c>
    </row>
    <row r="2375" spans="1:17" x14ac:dyDescent="0.25">
      <c r="A2375">
        <v>94</v>
      </c>
      <c r="B2375" t="s">
        <v>565</v>
      </c>
      <c r="C2375" t="s">
        <v>14</v>
      </c>
      <c r="D2375" t="s">
        <v>782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61.03</v>
      </c>
      <c r="Q2375">
        <f t="shared" si="38"/>
        <v>61.03</v>
      </c>
    </row>
    <row r="2376" spans="1:17" x14ac:dyDescent="0.25">
      <c r="A2376">
        <v>94</v>
      </c>
      <c r="B2376" t="s">
        <v>566</v>
      </c>
      <c r="C2376" t="s">
        <v>64</v>
      </c>
      <c r="D2376" t="s">
        <v>65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184.74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f t="shared" si="38"/>
        <v>184.74</v>
      </c>
    </row>
    <row r="2377" spans="1:17" x14ac:dyDescent="0.25">
      <c r="A2377">
        <v>94</v>
      </c>
      <c r="B2377" t="s">
        <v>566</v>
      </c>
      <c r="C2377" t="s">
        <v>14</v>
      </c>
      <c r="D2377" t="s">
        <v>564</v>
      </c>
      <c r="E2377">
        <v>0</v>
      </c>
      <c r="F2377">
        <v>0</v>
      </c>
      <c r="G2377">
        <v>0</v>
      </c>
      <c r="H2377">
        <v>0</v>
      </c>
      <c r="I2377">
        <v>25.01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f t="shared" si="38"/>
        <v>25.01</v>
      </c>
    </row>
    <row r="2378" spans="1:17" x14ac:dyDescent="0.25">
      <c r="A2378">
        <v>94</v>
      </c>
      <c r="B2378" t="s">
        <v>566</v>
      </c>
      <c r="C2378" t="s">
        <v>14</v>
      </c>
      <c r="D2378" t="s">
        <v>782</v>
      </c>
      <c r="E2378">
        <v>79.94</v>
      </c>
      <c r="F2378">
        <v>0</v>
      </c>
      <c r="G2378">
        <v>76.180000000000007</v>
      </c>
      <c r="H2378">
        <v>93.62</v>
      </c>
      <c r="I2378">
        <v>25.24</v>
      </c>
      <c r="J2378">
        <v>79.16</v>
      </c>
      <c r="K2378">
        <v>0</v>
      </c>
      <c r="L2378">
        <v>0</v>
      </c>
      <c r="M2378">
        <v>0</v>
      </c>
      <c r="N2378">
        <v>82.46</v>
      </c>
      <c r="O2378">
        <v>87.73</v>
      </c>
      <c r="P2378">
        <v>0</v>
      </c>
      <c r="Q2378">
        <f t="shared" si="38"/>
        <v>524.32999999999993</v>
      </c>
    </row>
    <row r="2379" spans="1:17" x14ac:dyDescent="0.25">
      <c r="A2379">
        <v>94</v>
      </c>
      <c r="B2379" t="s">
        <v>566</v>
      </c>
      <c r="C2379" t="s">
        <v>14</v>
      </c>
      <c r="D2379" t="s">
        <v>741</v>
      </c>
      <c r="E2379">
        <v>0</v>
      </c>
      <c r="F2379">
        <v>99.64</v>
      </c>
      <c r="G2379">
        <v>0</v>
      </c>
      <c r="H2379">
        <v>0</v>
      </c>
      <c r="I2379">
        <v>0</v>
      </c>
      <c r="J2379">
        <v>92.37</v>
      </c>
      <c r="K2379">
        <v>0</v>
      </c>
      <c r="L2379">
        <v>0</v>
      </c>
      <c r="M2379">
        <v>0</v>
      </c>
      <c r="N2379">
        <v>96.21</v>
      </c>
      <c r="O2379">
        <v>0</v>
      </c>
      <c r="P2379">
        <v>186.03</v>
      </c>
      <c r="Q2379">
        <f t="shared" si="38"/>
        <v>474.25</v>
      </c>
    </row>
    <row r="2380" spans="1:17" x14ac:dyDescent="0.25">
      <c r="A2380">
        <v>94</v>
      </c>
      <c r="B2380" t="s">
        <v>567</v>
      </c>
      <c r="C2380" t="s">
        <v>17</v>
      </c>
      <c r="D2380" t="s">
        <v>706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f t="shared" si="38"/>
        <v>0</v>
      </c>
    </row>
    <row r="2381" spans="1:17" x14ac:dyDescent="0.25">
      <c r="A2381">
        <v>94</v>
      </c>
      <c r="B2381" t="s">
        <v>568</v>
      </c>
      <c r="C2381" t="s">
        <v>17</v>
      </c>
      <c r="D2381" t="s">
        <v>706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f t="shared" si="38"/>
        <v>0</v>
      </c>
    </row>
    <row r="2382" spans="1:17" x14ac:dyDescent="0.25">
      <c r="A2382">
        <v>94</v>
      </c>
      <c r="B2382" t="s">
        <v>568</v>
      </c>
      <c r="C2382" t="s">
        <v>14</v>
      </c>
      <c r="D2382" t="s">
        <v>135</v>
      </c>
      <c r="E2382">
        <v>0</v>
      </c>
      <c r="F2382">
        <v>55.95</v>
      </c>
      <c r="G2382">
        <v>99.82</v>
      </c>
      <c r="H2382">
        <v>0</v>
      </c>
      <c r="I2382">
        <v>0</v>
      </c>
      <c r="J2382">
        <v>103.73</v>
      </c>
      <c r="K2382">
        <v>138.24</v>
      </c>
      <c r="L2382">
        <v>0</v>
      </c>
      <c r="M2382">
        <v>108.44</v>
      </c>
      <c r="N2382">
        <v>162.07</v>
      </c>
      <c r="O2382">
        <v>57.48</v>
      </c>
      <c r="P2382">
        <v>47.99</v>
      </c>
      <c r="Q2382">
        <f t="shared" si="38"/>
        <v>773.72</v>
      </c>
    </row>
    <row r="2383" spans="1:17" x14ac:dyDescent="0.25">
      <c r="A2383">
        <v>94</v>
      </c>
      <c r="B2383" t="s">
        <v>949</v>
      </c>
      <c r="C2383" t="s">
        <v>27</v>
      </c>
      <c r="D2383" t="s">
        <v>45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f t="shared" si="38"/>
        <v>0</v>
      </c>
    </row>
    <row r="2384" spans="1:17" x14ac:dyDescent="0.25">
      <c r="A2384">
        <v>94</v>
      </c>
      <c r="B2384" t="s">
        <v>949</v>
      </c>
      <c r="C2384" t="s">
        <v>27</v>
      </c>
      <c r="D2384" t="s">
        <v>75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f t="shared" si="38"/>
        <v>0</v>
      </c>
    </row>
    <row r="2385" spans="1:17" x14ac:dyDescent="0.25">
      <c r="A2385">
        <v>94</v>
      </c>
      <c r="B2385" t="s">
        <v>949</v>
      </c>
      <c r="C2385" t="s">
        <v>21</v>
      </c>
      <c r="D2385" t="s">
        <v>544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-319.42</v>
      </c>
      <c r="O2385">
        <v>0</v>
      </c>
      <c r="P2385">
        <v>0</v>
      </c>
      <c r="Q2385">
        <f t="shared" si="38"/>
        <v>-319.42</v>
      </c>
    </row>
    <row r="2386" spans="1:17" x14ac:dyDescent="0.25">
      <c r="A2386">
        <v>94</v>
      </c>
      <c r="B2386" t="s">
        <v>949</v>
      </c>
      <c r="C2386" t="s">
        <v>14</v>
      </c>
      <c r="D2386" t="s">
        <v>101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f t="shared" si="38"/>
        <v>0</v>
      </c>
    </row>
    <row r="2387" spans="1:17" x14ac:dyDescent="0.25">
      <c r="A2387">
        <v>94</v>
      </c>
      <c r="B2387" t="s">
        <v>569</v>
      </c>
      <c r="C2387" t="s">
        <v>27</v>
      </c>
      <c r="D2387" t="s">
        <v>50</v>
      </c>
      <c r="E2387">
        <v>0</v>
      </c>
      <c r="F2387">
        <v>0</v>
      </c>
      <c r="G2387">
        <v>0</v>
      </c>
      <c r="H2387">
        <v>0</v>
      </c>
      <c r="I2387">
        <v>17.59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f t="shared" si="38"/>
        <v>17.59</v>
      </c>
    </row>
    <row r="2388" spans="1:17" x14ac:dyDescent="0.25">
      <c r="A2388">
        <v>94</v>
      </c>
      <c r="B2388" t="s">
        <v>569</v>
      </c>
      <c r="C2388" t="s">
        <v>27</v>
      </c>
      <c r="D2388" t="s">
        <v>99</v>
      </c>
      <c r="E2388">
        <v>0</v>
      </c>
      <c r="F2388">
        <v>0</v>
      </c>
      <c r="G2388">
        <v>0</v>
      </c>
      <c r="H2388">
        <v>0</v>
      </c>
      <c r="I2388">
        <v>17.59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f t="shared" si="38"/>
        <v>17.59</v>
      </c>
    </row>
    <row r="2389" spans="1:17" x14ac:dyDescent="0.25">
      <c r="A2389">
        <v>94</v>
      </c>
      <c r="B2389" t="s">
        <v>569</v>
      </c>
      <c r="C2389" t="s">
        <v>27</v>
      </c>
      <c r="D2389" t="s">
        <v>552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76.94</v>
      </c>
      <c r="N2389">
        <v>0</v>
      </c>
      <c r="O2389">
        <v>0</v>
      </c>
      <c r="P2389">
        <v>0</v>
      </c>
      <c r="Q2389">
        <f t="shared" si="38"/>
        <v>76.94</v>
      </c>
    </row>
    <row r="2390" spans="1:17" x14ac:dyDescent="0.25">
      <c r="A2390">
        <v>94</v>
      </c>
      <c r="B2390" t="s">
        <v>569</v>
      </c>
      <c r="C2390" t="s">
        <v>27</v>
      </c>
      <c r="D2390" t="s">
        <v>114</v>
      </c>
      <c r="E2390">
        <v>0</v>
      </c>
      <c r="F2390">
        <v>0</v>
      </c>
      <c r="G2390">
        <v>70.819999999999993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f t="shared" si="38"/>
        <v>70.819999999999993</v>
      </c>
    </row>
    <row r="2391" spans="1:17" x14ac:dyDescent="0.25">
      <c r="A2391">
        <v>94</v>
      </c>
      <c r="B2391" t="s">
        <v>569</v>
      </c>
      <c r="C2391" t="s">
        <v>27</v>
      </c>
      <c r="D2391" t="s">
        <v>45</v>
      </c>
      <c r="E2391">
        <v>0</v>
      </c>
      <c r="F2391">
        <v>0</v>
      </c>
      <c r="G2391">
        <v>489.22</v>
      </c>
      <c r="H2391">
        <v>0</v>
      </c>
      <c r="I2391">
        <v>0</v>
      </c>
      <c r="J2391">
        <v>508.41</v>
      </c>
      <c r="K2391">
        <v>0</v>
      </c>
      <c r="L2391">
        <v>0</v>
      </c>
      <c r="M2391">
        <v>0</v>
      </c>
      <c r="N2391">
        <v>0</v>
      </c>
      <c r="O2391">
        <v>563.41999999999996</v>
      </c>
      <c r="P2391">
        <v>470.43</v>
      </c>
      <c r="Q2391">
        <f t="shared" si="38"/>
        <v>2031.4800000000002</v>
      </c>
    </row>
    <row r="2392" spans="1:17" x14ac:dyDescent="0.25">
      <c r="A2392">
        <v>94</v>
      </c>
      <c r="B2392" t="s">
        <v>569</v>
      </c>
      <c r="C2392" t="s">
        <v>21</v>
      </c>
      <c r="D2392" t="s">
        <v>544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383.3</v>
      </c>
      <c r="O2392">
        <v>0</v>
      </c>
      <c r="P2392">
        <v>0</v>
      </c>
      <c r="Q2392">
        <f t="shared" si="38"/>
        <v>383.3</v>
      </c>
    </row>
    <row r="2393" spans="1:17" x14ac:dyDescent="0.25">
      <c r="A2393">
        <v>94</v>
      </c>
      <c r="B2393" t="s">
        <v>569</v>
      </c>
      <c r="C2393" t="s">
        <v>21</v>
      </c>
      <c r="D2393" t="s">
        <v>379</v>
      </c>
      <c r="E2393">
        <v>0</v>
      </c>
      <c r="F2393">
        <v>0</v>
      </c>
      <c r="G2393">
        <v>0</v>
      </c>
      <c r="H2393">
        <v>0</v>
      </c>
      <c r="I2393">
        <v>16.64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f t="shared" si="38"/>
        <v>16.64</v>
      </c>
    </row>
    <row r="2394" spans="1:17" x14ac:dyDescent="0.25">
      <c r="A2394">
        <v>94</v>
      </c>
      <c r="B2394" t="s">
        <v>569</v>
      </c>
      <c r="C2394" t="s">
        <v>14</v>
      </c>
      <c r="D2394" t="s">
        <v>564</v>
      </c>
      <c r="E2394">
        <v>0</v>
      </c>
      <c r="F2394">
        <v>246.98</v>
      </c>
      <c r="G2394">
        <v>220.31</v>
      </c>
      <c r="H2394">
        <v>270.76</v>
      </c>
      <c r="I2394">
        <v>72.989999999999995</v>
      </c>
      <c r="J2394">
        <v>228.95</v>
      </c>
      <c r="K2394">
        <v>610.23</v>
      </c>
      <c r="L2394">
        <v>0</v>
      </c>
      <c r="M2394">
        <v>239.35</v>
      </c>
      <c r="N2394">
        <v>238.48</v>
      </c>
      <c r="O2394">
        <v>919.69</v>
      </c>
      <c r="P2394">
        <v>383.95</v>
      </c>
      <c r="Q2394">
        <f t="shared" si="38"/>
        <v>3431.6899999999996</v>
      </c>
    </row>
    <row r="2395" spans="1:17" x14ac:dyDescent="0.25">
      <c r="A2395">
        <v>94</v>
      </c>
      <c r="B2395" t="s">
        <v>569</v>
      </c>
      <c r="C2395" t="s">
        <v>14</v>
      </c>
      <c r="D2395" t="s">
        <v>94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61.33</v>
      </c>
      <c r="O2395">
        <v>0</v>
      </c>
      <c r="P2395">
        <v>0</v>
      </c>
      <c r="Q2395">
        <f t="shared" si="38"/>
        <v>61.33</v>
      </c>
    </row>
    <row r="2396" spans="1:17" x14ac:dyDescent="0.25">
      <c r="A2396">
        <v>94</v>
      </c>
      <c r="B2396" t="s">
        <v>569</v>
      </c>
      <c r="C2396" t="s">
        <v>14</v>
      </c>
      <c r="D2396" t="s">
        <v>561</v>
      </c>
      <c r="E2396">
        <v>0</v>
      </c>
      <c r="F2396">
        <v>0</v>
      </c>
      <c r="G2396">
        <v>0</v>
      </c>
      <c r="H2396">
        <v>78.33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f t="shared" si="38"/>
        <v>78.33</v>
      </c>
    </row>
    <row r="2397" spans="1:17" x14ac:dyDescent="0.25">
      <c r="A2397">
        <v>94</v>
      </c>
      <c r="B2397" t="s">
        <v>569</v>
      </c>
      <c r="C2397" t="s">
        <v>14</v>
      </c>
      <c r="D2397" t="s">
        <v>741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62.55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f t="shared" si="38"/>
        <v>62.55</v>
      </c>
    </row>
    <row r="2398" spans="1:17" x14ac:dyDescent="0.25">
      <c r="A2398">
        <v>94</v>
      </c>
      <c r="B2398" t="s">
        <v>569</v>
      </c>
      <c r="C2398" t="s">
        <v>14</v>
      </c>
      <c r="D2398" t="s">
        <v>36</v>
      </c>
      <c r="E2398">
        <v>0</v>
      </c>
      <c r="F2398">
        <v>0</v>
      </c>
      <c r="G2398">
        <v>0</v>
      </c>
      <c r="H2398">
        <v>78.33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f t="shared" si="38"/>
        <v>78.33</v>
      </c>
    </row>
    <row r="2399" spans="1:17" x14ac:dyDescent="0.25">
      <c r="A2399">
        <v>94</v>
      </c>
      <c r="B2399" t="s">
        <v>569</v>
      </c>
      <c r="C2399" t="s">
        <v>14</v>
      </c>
      <c r="D2399" t="s">
        <v>104</v>
      </c>
      <c r="E2399">
        <v>0</v>
      </c>
      <c r="F2399">
        <v>0</v>
      </c>
      <c r="G2399">
        <v>304.83999999999997</v>
      </c>
      <c r="H2399">
        <v>0</v>
      </c>
      <c r="I2399">
        <v>99.84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f t="shared" si="38"/>
        <v>404.67999999999995</v>
      </c>
    </row>
    <row r="2400" spans="1:17" x14ac:dyDescent="0.25">
      <c r="A2400">
        <v>94</v>
      </c>
      <c r="B2400" t="s">
        <v>569</v>
      </c>
      <c r="C2400" t="s">
        <v>14</v>
      </c>
      <c r="D2400" t="s">
        <v>105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69.239999999999995</v>
      </c>
      <c r="N2400">
        <v>0</v>
      </c>
      <c r="O2400">
        <v>0</v>
      </c>
      <c r="P2400">
        <v>0</v>
      </c>
      <c r="Q2400">
        <f t="shared" si="38"/>
        <v>69.239999999999995</v>
      </c>
    </row>
    <row r="2401" spans="1:17" x14ac:dyDescent="0.25">
      <c r="A2401">
        <v>94</v>
      </c>
      <c r="B2401" t="s">
        <v>950</v>
      </c>
      <c r="C2401" t="s">
        <v>21</v>
      </c>
      <c r="D2401" t="s">
        <v>544</v>
      </c>
      <c r="E2401">
        <v>0</v>
      </c>
      <c r="F2401">
        <v>0</v>
      </c>
      <c r="G2401">
        <v>59.02</v>
      </c>
      <c r="H2401">
        <v>0</v>
      </c>
      <c r="I2401">
        <v>0</v>
      </c>
      <c r="J2401">
        <v>61.33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f t="shared" si="38"/>
        <v>120.35</v>
      </c>
    </row>
    <row r="2402" spans="1:17" x14ac:dyDescent="0.25">
      <c r="A2402">
        <v>94</v>
      </c>
      <c r="B2402" t="s">
        <v>950</v>
      </c>
      <c r="C2402" t="s">
        <v>21</v>
      </c>
      <c r="D2402" t="s">
        <v>546</v>
      </c>
      <c r="E2402">
        <v>0</v>
      </c>
      <c r="F2402">
        <v>0</v>
      </c>
      <c r="G2402">
        <v>59.02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f t="shared" si="38"/>
        <v>59.02</v>
      </c>
    </row>
    <row r="2403" spans="1:17" x14ac:dyDescent="0.25">
      <c r="A2403">
        <v>94</v>
      </c>
      <c r="B2403" t="s">
        <v>950</v>
      </c>
      <c r="C2403" t="s">
        <v>14</v>
      </c>
      <c r="D2403" t="s">
        <v>101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f t="shared" si="38"/>
        <v>0</v>
      </c>
    </row>
    <row r="2404" spans="1:17" x14ac:dyDescent="0.25">
      <c r="A2404">
        <v>94</v>
      </c>
      <c r="B2404" t="s">
        <v>570</v>
      </c>
      <c r="C2404" t="s">
        <v>27</v>
      </c>
      <c r="D2404" t="s">
        <v>114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f t="shared" si="38"/>
        <v>0</v>
      </c>
    </row>
    <row r="2405" spans="1:17" x14ac:dyDescent="0.25">
      <c r="A2405">
        <v>94</v>
      </c>
      <c r="B2405" t="s">
        <v>570</v>
      </c>
      <c r="C2405" t="s">
        <v>21</v>
      </c>
      <c r="D2405" t="s">
        <v>379</v>
      </c>
      <c r="E2405">
        <v>0</v>
      </c>
      <c r="F2405">
        <v>0</v>
      </c>
      <c r="G2405">
        <v>0</v>
      </c>
      <c r="H2405">
        <v>0</v>
      </c>
      <c r="I2405">
        <v>16.64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f t="shared" si="38"/>
        <v>16.64</v>
      </c>
    </row>
    <row r="2406" spans="1:17" x14ac:dyDescent="0.25">
      <c r="A2406">
        <v>94</v>
      </c>
      <c r="B2406" t="s">
        <v>570</v>
      </c>
      <c r="C2406" t="s">
        <v>14</v>
      </c>
      <c r="D2406" t="s">
        <v>72</v>
      </c>
      <c r="E2406">
        <v>53.26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309.70999999999998</v>
      </c>
      <c r="M2406">
        <v>0</v>
      </c>
      <c r="N2406">
        <v>0</v>
      </c>
      <c r="O2406">
        <v>0</v>
      </c>
      <c r="P2406">
        <v>0</v>
      </c>
      <c r="Q2406">
        <f t="shared" si="38"/>
        <v>362.96999999999997</v>
      </c>
    </row>
    <row r="2407" spans="1:17" x14ac:dyDescent="0.25">
      <c r="A2407">
        <v>94</v>
      </c>
      <c r="B2407" t="s">
        <v>570</v>
      </c>
      <c r="C2407" t="s">
        <v>14</v>
      </c>
      <c r="D2407" t="s">
        <v>741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57.88</v>
      </c>
      <c r="Q2407">
        <f t="shared" si="38"/>
        <v>57.88</v>
      </c>
    </row>
    <row r="2408" spans="1:17" x14ac:dyDescent="0.25">
      <c r="A2408">
        <v>94</v>
      </c>
      <c r="B2408" t="s">
        <v>571</v>
      </c>
      <c r="C2408" t="s">
        <v>27</v>
      </c>
      <c r="D2408" t="s">
        <v>114</v>
      </c>
      <c r="E2408">
        <v>0</v>
      </c>
      <c r="F2408">
        <v>0</v>
      </c>
      <c r="G2408">
        <v>212.46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f t="shared" si="38"/>
        <v>212.46</v>
      </c>
    </row>
    <row r="2409" spans="1:17" x14ac:dyDescent="0.25">
      <c r="A2409">
        <v>94</v>
      </c>
      <c r="B2409" t="s">
        <v>571</v>
      </c>
      <c r="C2409" t="s">
        <v>14</v>
      </c>
      <c r="D2409" t="s">
        <v>564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23.4</v>
      </c>
      <c r="K2409">
        <v>0</v>
      </c>
      <c r="L2409">
        <v>0</v>
      </c>
      <c r="M2409">
        <v>0</v>
      </c>
      <c r="N2409">
        <v>24.38</v>
      </c>
      <c r="O2409">
        <v>0</v>
      </c>
      <c r="P2409">
        <v>21.65</v>
      </c>
      <c r="Q2409">
        <f t="shared" si="38"/>
        <v>69.430000000000007</v>
      </c>
    </row>
    <row r="2410" spans="1:17" x14ac:dyDescent="0.25">
      <c r="A2410">
        <v>94</v>
      </c>
      <c r="B2410" t="s">
        <v>572</v>
      </c>
      <c r="C2410" t="s">
        <v>14</v>
      </c>
      <c r="D2410" t="s">
        <v>564</v>
      </c>
      <c r="E2410">
        <v>0</v>
      </c>
      <c r="F2410">
        <v>75.709999999999994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f t="shared" si="38"/>
        <v>75.709999999999994</v>
      </c>
    </row>
    <row r="2411" spans="1:17" x14ac:dyDescent="0.25">
      <c r="A2411">
        <v>94</v>
      </c>
      <c r="B2411" t="s">
        <v>951</v>
      </c>
      <c r="C2411" t="s">
        <v>27</v>
      </c>
      <c r="D2411" t="s">
        <v>730</v>
      </c>
      <c r="E2411">
        <v>0</v>
      </c>
      <c r="F2411">
        <v>40.54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f t="shared" si="38"/>
        <v>40.54</v>
      </c>
    </row>
    <row r="2412" spans="1:17" x14ac:dyDescent="0.25">
      <c r="A2412">
        <v>94</v>
      </c>
      <c r="B2412" t="s">
        <v>952</v>
      </c>
      <c r="C2412" t="s">
        <v>14</v>
      </c>
      <c r="D2412" t="s">
        <v>101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f t="shared" si="38"/>
        <v>0</v>
      </c>
    </row>
    <row r="2413" spans="1:17" x14ac:dyDescent="0.25">
      <c r="A2413">
        <v>94</v>
      </c>
      <c r="B2413" t="s">
        <v>573</v>
      </c>
      <c r="C2413" t="s">
        <v>17</v>
      </c>
      <c r="D2413" t="s">
        <v>706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f t="shared" si="38"/>
        <v>0</v>
      </c>
    </row>
    <row r="2414" spans="1:17" x14ac:dyDescent="0.25">
      <c r="A2414">
        <v>94</v>
      </c>
      <c r="B2414" t="s">
        <v>574</v>
      </c>
      <c r="C2414" t="s">
        <v>21</v>
      </c>
      <c r="D2414" t="s">
        <v>546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3701.67</v>
      </c>
      <c r="P2414">
        <v>0</v>
      </c>
      <c r="Q2414">
        <f t="shared" si="38"/>
        <v>3701.67</v>
      </c>
    </row>
    <row r="2415" spans="1:17" x14ac:dyDescent="0.25">
      <c r="A2415">
        <v>94</v>
      </c>
      <c r="B2415" t="s">
        <v>575</v>
      </c>
      <c r="C2415" t="s">
        <v>14</v>
      </c>
      <c r="D2415" t="s">
        <v>564</v>
      </c>
      <c r="E2415">
        <v>639.1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f t="shared" si="38"/>
        <v>639.1</v>
      </c>
    </row>
    <row r="2416" spans="1:17" x14ac:dyDescent="0.25">
      <c r="A2416">
        <v>94</v>
      </c>
      <c r="B2416" t="s">
        <v>953</v>
      </c>
      <c r="C2416" t="s">
        <v>64</v>
      </c>
      <c r="D2416" t="s">
        <v>898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1199.01</v>
      </c>
      <c r="O2416">
        <v>0</v>
      </c>
      <c r="P2416">
        <v>0</v>
      </c>
      <c r="Q2416">
        <f t="shared" si="38"/>
        <v>1199.01</v>
      </c>
    </row>
    <row r="2417" spans="1:17" x14ac:dyDescent="0.25">
      <c r="A2417">
        <v>94</v>
      </c>
      <c r="B2417" t="s">
        <v>576</v>
      </c>
      <c r="C2417" t="s">
        <v>14</v>
      </c>
      <c r="D2417" t="s">
        <v>564</v>
      </c>
      <c r="E2417">
        <v>0</v>
      </c>
      <c r="F2417">
        <v>1587.7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f t="shared" si="38"/>
        <v>1587.7</v>
      </c>
    </row>
    <row r="2418" spans="1:17" x14ac:dyDescent="0.25">
      <c r="A2418">
        <v>94</v>
      </c>
      <c r="B2418" t="s">
        <v>577</v>
      </c>
      <c r="C2418" t="s">
        <v>27</v>
      </c>
      <c r="D2418" t="s">
        <v>723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f t="shared" si="38"/>
        <v>0</v>
      </c>
    </row>
    <row r="2419" spans="1:17" x14ac:dyDescent="0.25">
      <c r="A2419">
        <v>94</v>
      </c>
      <c r="B2419" t="s">
        <v>577</v>
      </c>
      <c r="C2419" t="s">
        <v>64</v>
      </c>
      <c r="D2419" t="s">
        <v>65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f t="shared" si="38"/>
        <v>0</v>
      </c>
    </row>
    <row r="2420" spans="1:17" x14ac:dyDescent="0.25">
      <c r="A2420">
        <v>94</v>
      </c>
      <c r="B2420" t="s">
        <v>577</v>
      </c>
      <c r="C2420" t="s">
        <v>21</v>
      </c>
      <c r="D2420" t="s">
        <v>578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f t="shared" si="38"/>
        <v>0</v>
      </c>
    </row>
    <row r="2421" spans="1:17" x14ac:dyDescent="0.25">
      <c r="A2421">
        <v>94</v>
      </c>
      <c r="B2421" t="s">
        <v>577</v>
      </c>
      <c r="C2421" t="s">
        <v>21</v>
      </c>
      <c r="D2421" t="s">
        <v>715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f t="shared" si="38"/>
        <v>0</v>
      </c>
    </row>
    <row r="2422" spans="1:17" x14ac:dyDescent="0.25">
      <c r="A2422">
        <v>94</v>
      </c>
      <c r="B2422" t="s">
        <v>577</v>
      </c>
      <c r="C2422" t="s">
        <v>14</v>
      </c>
      <c r="D2422" t="s">
        <v>72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f t="shared" si="38"/>
        <v>0</v>
      </c>
    </row>
    <row r="2423" spans="1:17" x14ac:dyDescent="0.25">
      <c r="A2423">
        <v>94</v>
      </c>
      <c r="B2423" t="s">
        <v>577</v>
      </c>
      <c r="C2423" t="s">
        <v>14</v>
      </c>
      <c r="D2423" t="s">
        <v>561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f t="shared" si="38"/>
        <v>0</v>
      </c>
    </row>
    <row r="2424" spans="1:17" x14ac:dyDescent="0.25">
      <c r="A2424">
        <v>94</v>
      </c>
      <c r="B2424" t="s">
        <v>577</v>
      </c>
      <c r="C2424" t="s">
        <v>14</v>
      </c>
      <c r="D2424" t="s">
        <v>59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f t="shared" si="38"/>
        <v>0</v>
      </c>
    </row>
    <row r="2425" spans="1:17" x14ac:dyDescent="0.25">
      <c r="A2425">
        <v>94</v>
      </c>
      <c r="B2425" t="s">
        <v>579</v>
      </c>
      <c r="C2425" t="s">
        <v>27</v>
      </c>
      <c r="D2425" t="s">
        <v>752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49.74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f t="shared" si="38"/>
        <v>49.74</v>
      </c>
    </row>
    <row r="2426" spans="1:17" x14ac:dyDescent="0.25">
      <c r="A2426">
        <v>94</v>
      </c>
      <c r="B2426" t="s">
        <v>579</v>
      </c>
      <c r="C2426" t="s">
        <v>27</v>
      </c>
      <c r="D2426" t="s">
        <v>733</v>
      </c>
      <c r="E2426">
        <v>0</v>
      </c>
      <c r="F2426">
        <v>0</v>
      </c>
      <c r="G2426">
        <v>0</v>
      </c>
      <c r="H2426">
        <v>0</v>
      </c>
      <c r="I2426">
        <v>31.72</v>
      </c>
      <c r="J2426">
        <v>198.95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f t="shared" si="38"/>
        <v>230.67</v>
      </c>
    </row>
    <row r="2427" spans="1:17" x14ac:dyDescent="0.25">
      <c r="A2427">
        <v>94</v>
      </c>
      <c r="B2427" t="s">
        <v>579</v>
      </c>
      <c r="C2427" t="s">
        <v>27</v>
      </c>
      <c r="D2427" t="s">
        <v>723</v>
      </c>
      <c r="E2427">
        <v>0</v>
      </c>
      <c r="F2427">
        <v>0</v>
      </c>
      <c r="G2427">
        <v>0</v>
      </c>
      <c r="H2427">
        <v>0</v>
      </c>
      <c r="I2427">
        <v>31.72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f t="shared" si="38"/>
        <v>31.72</v>
      </c>
    </row>
    <row r="2428" spans="1:17" x14ac:dyDescent="0.25">
      <c r="A2428">
        <v>94</v>
      </c>
      <c r="B2428" t="s">
        <v>579</v>
      </c>
      <c r="C2428" t="s">
        <v>27</v>
      </c>
      <c r="D2428" t="s">
        <v>51</v>
      </c>
      <c r="E2428">
        <v>0</v>
      </c>
      <c r="F2428">
        <v>0</v>
      </c>
      <c r="G2428">
        <v>0</v>
      </c>
      <c r="H2428">
        <v>0</v>
      </c>
      <c r="I2428">
        <v>15.86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f t="shared" si="38"/>
        <v>15.86</v>
      </c>
    </row>
    <row r="2429" spans="1:17" x14ac:dyDescent="0.25">
      <c r="A2429">
        <v>94</v>
      </c>
      <c r="B2429" t="s">
        <v>579</v>
      </c>
      <c r="C2429" t="s">
        <v>27</v>
      </c>
      <c r="D2429" t="s">
        <v>835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99.49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f t="shared" si="38"/>
        <v>99.49</v>
      </c>
    </row>
    <row r="2430" spans="1:17" x14ac:dyDescent="0.25">
      <c r="A2430">
        <v>94</v>
      </c>
      <c r="B2430" t="s">
        <v>579</v>
      </c>
      <c r="C2430" t="s">
        <v>27</v>
      </c>
      <c r="D2430" t="s">
        <v>35</v>
      </c>
      <c r="E2430">
        <v>0</v>
      </c>
      <c r="F2430">
        <v>0</v>
      </c>
      <c r="G2430">
        <v>0</v>
      </c>
      <c r="H2430">
        <v>118.52</v>
      </c>
      <c r="I2430">
        <v>0</v>
      </c>
      <c r="J2430">
        <v>50.11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f t="shared" si="38"/>
        <v>168.63</v>
      </c>
    </row>
    <row r="2431" spans="1:17" x14ac:dyDescent="0.25">
      <c r="A2431">
        <v>94</v>
      </c>
      <c r="B2431" t="s">
        <v>579</v>
      </c>
      <c r="C2431" t="s">
        <v>27</v>
      </c>
      <c r="D2431" t="s">
        <v>721</v>
      </c>
      <c r="E2431">
        <v>0</v>
      </c>
      <c r="F2431">
        <v>0</v>
      </c>
      <c r="G2431">
        <v>0</v>
      </c>
      <c r="H2431">
        <v>0</v>
      </c>
      <c r="I2431">
        <v>31.72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f t="shared" si="38"/>
        <v>31.72</v>
      </c>
    </row>
    <row r="2432" spans="1:17" x14ac:dyDescent="0.25">
      <c r="A2432">
        <v>94</v>
      </c>
      <c r="B2432" t="s">
        <v>579</v>
      </c>
      <c r="C2432" t="s">
        <v>27</v>
      </c>
      <c r="D2432" t="s">
        <v>52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f t="shared" si="38"/>
        <v>0</v>
      </c>
    </row>
    <row r="2433" spans="1:17" x14ac:dyDescent="0.25">
      <c r="A2433">
        <v>94</v>
      </c>
      <c r="B2433" t="s">
        <v>579</v>
      </c>
      <c r="C2433" t="s">
        <v>27</v>
      </c>
      <c r="D2433" t="s">
        <v>439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59.71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f t="shared" si="38"/>
        <v>59.71</v>
      </c>
    </row>
    <row r="2434" spans="1:17" x14ac:dyDescent="0.25">
      <c r="A2434">
        <v>94</v>
      </c>
      <c r="B2434" t="s">
        <v>579</v>
      </c>
      <c r="C2434" t="s">
        <v>27</v>
      </c>
      <c r="D2434" t="s">
        <v>123</v>
      </c>
      <c r="E2434">
        <v>0</v>
      </c>
      <c r="F2434">
        <v>0</v>
      </c>
      <c r="G2434">
        <v>0</v>
      </c>
      <c r="H2434">
        <v>0</v>
      </c>
      <c r="I2434">
        <v>31.72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f t="shared" si="38"/>
        <v>31.72</v>
      </c>
    </row>
    <row r="2435" spans="1:17" x14ac:dyDescent="0.25">
      <c r="A2435">
        <v>94</v>
      </c>
      <c r="B2435" t="s">
        <v>579</v>
      </c>
      <c r="C2435" t="s">
        <v>27</v>
      </c>
      <c r="D2435" t="s">
        <v>580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99.49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f t="shared" ref="Q2435:Q2498" si="39">SUM(E2435:P2435)</f>
        <v>99.49</v>
      </c>
    </row>
    <row r="2436" spans="1:17" x14ac:dyDescent="0.25">
      <c r="A2436">
        <v>94</v>
      </c>
      <c r="B2436" t="s">
        <v>579</v>
      </c>
      <c r="C2436" t="s">
        <v>27</v>
      </c>
      <c r="D2436" t="s">
        <v>115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59.71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f t="shared" si="39"/>
        <v>59.71</v>
      </c>
    </row>
    <row r="2437" spans="1:17" x14ac:dyDescent="0.25">
      <c r="A2437">
        <v>94</v>
      </c>
      <c r="B2437" t="s">
        <v>579</v>
      </c>
      <c r="C2437" t="s">
        <v>21</v>
      </c>
      <c r="D2437" t="s">
        <v>189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49.74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f t="shared" si="39"/>
        <v>49.74</v>
      </c>
    </row>
    <row r="2438" spans="1:17" x14ac:dyDescent="0.25">
      <c r="A2438">
        <v>94</v>
      </c>
      <c r="B2438" t="s">
        <v>579</v>
      </c>
      <c r="C2438" t="s">
        <v>21</v>
      </c>
      <c r="D2438" t="s">
        <v>156</v>
      </c>
      <c r="E2438">
        <v>0</v>
      </c>
      <c r="F2438">
        <v>0</v>
      </c>
      <c r="G2438">
        <v>0</v>
      </c>
      <c r="H2438">
        <v>0</v>
      </c>
      <c r="I2438">
        <v>31.72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f t="shared" si="39"/>
        <v>31.72</v>
      </c>
    </row>
    <row r="2439" spans="1:17" x14ac:dyDescent="0.25">
      <c r="A2439">
        <v>94</v>
      </c>
      <c r="B2439" t="s">
        <v>579</v>
      </c>
      <c r="C2439" t="s">
        <v>21</v>
      </c>
      <c r="D2439" t="s">
        <v>715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f t="shared" si="39"/>
        <v>0</v>
      </c>
    </row>
    <row r="2440" spans="1:17" x14ac:dyDescent="0.25">
      <c r="A2440">
        <v>94</v>
      </c>
      <c r="B2440" t="s">
        <v>579</v>
      </c>
      <c r="C2440" t="s">
        <v>21</v>
      </c>
      <c r="D2440" t="s">
        <v>546</v>
      </c>
      <c r="E2440">
        <v>0</v>
      </c>
      <c r="F2440">
        <v>0</v>
      </c>
      <c r="G2440">
        <v>0</v>
      </c>
      <c r="H2440">
        <v>117.65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f t="shared" si="39"/>
        <v>117.65</v>
      </c>
    </row>
    <row r="2441" spans="1:17" x14ac:dyDescent="0.25">
      <c r="A2441">
        <v>94</v>
      </c>
      <c r="B2441" t="s">
        <v>579</v>
      </c>
      <c r="C2441" t="s">
        <v>21</v>
      </c>
      <c r="D2441" t="s">
        <v>117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f t="shared" si="39"/>
        <v>0</v>
      </c>
    </row>
    <row r="2442" spans="1:17" x14ac:dyDescent="0.25">
      <c r="A2442">
        <v>94</v>
      </c>
      <c r="B2442" t="s">
        <v>579</v>
      </c>
      <c r="C2442" t="s">
        <v>21</v>
      </c>
      <c r="D2442" t="s">
        <v>69</v>
      </c>
      <c r="E2442">
        <v>0</v>
      </c>
      <c r="F2442">
        <v>0</v>
      </c>
      <c r="G2442">
        <v>0</v>
      </c>
      <c r="H2442">
        <v>176.48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f t="shared" si="39"/>
        <v>176.48</v>
      </c>
    </row>
    <row r="2443" spans="1:17" x14ac:dyDescent="0.25">
      <c r="A2443">
        <v>94</v>
      </c>
      <c r="B2443" t="s">
        <v>579</v>
      </c>
      <c r="C2443" t="s">
        <v>21</v>
      </c>
      <c r="D2443" t="s">
        <v>379</v>
      </c>
      <c r="E2443">
        <v>0</v>
      </c>
      <c r="F2443">
        <v>0</v>
      </c>
      <c r="G2443">
        <v>0</v>
      </c>
      <c r="H2443">
        <v>0</v>
      </c>
      <c r="I2443">
        <v>399.38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f t="shared" si="39"/>
        <v>399.38</v>
      </c>
    </row>
    <row r="2444" spans="1:17" x14ac:dyDescent="0.25">
      <c r="A2444">
        <v>94</v>
      </c>
      <c r="B2444" t="s">
        <v>579</v>
      </c>
      <c r="C2444" t="s">
        <v>21</v>
      </c>
      <c r="D2444" t="s">
        <v>380</v>
      </c>
      <c r="E2444">
        <v>0</v>
      </c>
      <c r="F2444">
        <v>0</v>
      </c>
      <c r="G2444">
        <v>0</v>
      </c>
      <c r="H2444">
        <v>0</v>
      </c>
      <c r="I2444">
        <v>266.25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f t="shared" si="39"/>
        <v>266.25</v>
      </c>
    </row>
    <row r="2445" spans="1:17" x14ac:dyDescent="0.25">
      <c r="A2445">
        <v>94</v>
      </c>
      <c r="B2445" t="s">
        <v>579</v>
      </c>
      <c r="C2445" t="s">
        <v>21</v>
      </c>
      <c r="D2445" t="s">
        <v>381</v>
      </c>
      <c r="E2445">
        <v>0</v>
      </c>
      <c r="F2445">
        <v>0</v>
      </c>
      <c r="G2445">
        <v>0</v>
      </c>
      <c r="H2445">
        <v>0</v>
      </c>
      <c r="I2445">
        <v>266.25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f t="shared" si="39"/>
        <v>266.25</v>
      </c>
    </row>
    <row r="2446" spans="1:17" x14ac:dyDescent="0.25">
      <c r="A2446">
        <v>94</v>
      </c>
      <c r="B2446" t="s">
        <v>579</v>
      </c>
      <c r="C2446" t="s">
        <v>21</v>
      </c>
      <c r="D2446" t="s">
        <v>382</v>
      </c>
      <c r="E2446">
        <v>0</v>
      </c>
      <c r="F2446">
        <v>0</v>
      </c>
      <c r="G2446">
        <v>0</v>
      </c>
      <c r="H2446">
        <v>0</v>
      </c>
      <c r="I2446">
        <v>266.25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f t="shared" si="39"/>
        <v>266.25</v>
      </c>
    </row>
    <row r="2447" spans="1:17" x14ac:dyDescent="0.25">
      <c r="A2447">
        <v>94</v>
      </c>
      <c r="B2447" t="s">
        <v>579</v>
      </c>
      <c r="C2447" t="s">
        <v>21</v>
      </c>
      <c r="D2447" t="s">
        <v>383</v>
      </c>
      <c r="E2447">
        <v>0</v>
      </c>
      <c r="F2447">
        <v>0</v>
      </c>
      <c r="G2447">
        <v>0</v>
      </c>
      <c r="H2447">
        <v>0</v>
      </c>
      <c r="I2447">
        <v>958.51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f t="shared" si="39"/>
        <v>958.51</v>
      </c>
    </row>
    <row r="2448" spans="1:17" x14ac:dyDescent="0.25">
      <c r="A2448">
        <v>94</v>
      </c>
      <c r="B2448" t="s">
        <v>579</v>
      </c>
      <c r="C2448" t="s">
        <v>21</v>
      </c>
      <c r="D2448" t="s">
        <v>581</v>
      </c>
      <c r="E2448">
        <v>0</v>
      </c>
      <c r="F2448">
        <v>0</v>
      </c>
      <c r="G2448">
        <v>0</v>
      </c>
      <c r="H2448">
        <v>0</v>
      </c>
      <c r="I2448">
        <v>31.72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f t="shared" si="39"/>
        <v>31.72</v>
      </c>
    </row>
    <row r="2449" spans="1:17" x14ac:dyDescent="0.25">
      <c r="A2449">
        <v>94</v>
      </c>
      <c r="B2449" t="s">
        <v>579</v>
      </c>
      <c r="C2449" t="s">
        <v>21</v>
      </c>
      <c r="D2449" t="s">
        <v>144</v>
      </c>
      <c r="E2449">
        <v>0</v>
      </c>
      <c r="F2449">
        <v>0</v>
      </c>
      <c r="G2449">
        <v>0</v>
      </c>
      <c r="H2449">
        <v>0</v>
      </c>
      <c r="I2449">
        <v>31.72</v>
      </c>
      <c r="J2449">
        <v>0</v>
      </c>
      <c r="K2449">
        <v>-132.58000000000001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f t="shared" si="39"/>
        <v>-100.86000000000001</v>
      </c>
    </row>
    <row r="2450" spans="1:17" x14ac:dyDescent="0.25">
      <c r="A2450">
        <v>94</v>
      </c>
      <c r="B2450" t="s">
        <v>579</v>
      </c>
      <c r="C2450" t="s">
        <v>21</v>
      </c>
      <c r="D2450" t="s">
        <v>582</v>
      </c>
      <c r="E2450">
        <v>0</v>
      </c>
      <c r="F2450">
        <v>0</v>
      </c>
      <c r="G2450">
        <v>0</v>
      </c>
      <c r="H2450">
        <v>0</v>
      </c>
      <c r="I2450">
        <v>31.72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f t="shared" si="39"/>
        <v>31.72</v>
      </c>
    </row>
    <row r="2451" spans="1:17" x14ac:dyDescent="0.25">
      <c r="A2451">
        <v>94</v>
      </c>
      <c r="B2451" t="s">
        <v>579</v>
      </c>
      <c r="C2451" t="s">
        <v>21</v>
      </c>
      <c r="D2451" t="s">
        <v>583</v>
      </c>
      <c r="E2451">
        <v>0</v>
      </c>
      <c r="F2451">
        <v>0</v>
      </c>
      <c r="G2451">
        <v>0</v>
      </c>
      <c r="H2451">
        <v>0</v>
      </c>
      <c r="I2451">
        <v>79.290000000000006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f t="shared" si="39"/>
        <v>79.290000000000006</v>
      </c>
    </row>
    <row r="2452" spans="1:17" x14ac:dyDescent="0.25">
      <c r="A2452">
        <v>94</v>
      </c>
      <c r="B2452" t="s">
        <v>579</v>
      </c>
      <c r="C2452" t="s">
        <v>21</v>
      </c>
      <c r="D2452" t="s">
        <v>584</v>
      </c>
      <c r="E2452">
        <v>0</v>
      </c>
      <c r="F2452">
        <v>0</v>
      </c>
      <c r="G2452">
        <v>0</v>
      </c>
      <c r="H2452">
        <v>0</v>
      </c>
      <c r="I2452">
        <v>31.72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f t="shared" si="39"/>
        <v>31.72</v>
      </c>
    </row>
    <row r="2453" spans="1:17" x14ac:dyDescent="0.25">
      <c r="A2453">
        <v>94</v>
      </c>
      <c r="B2453" t="s">
        <v>579</v>
      </c>
      <c r="C2453" t="s">
        <v>21</v>
      </c>
      <c r="D2453" t="s">
        <v>585</v>
      </c>
      <c r="E2453">
        <v>0</v>
      </c>
      <c r="F2453">
        <v>0</v>
      </c>
      <c r="G2453">
        <v>0</v>
      </c>
      <c r="H2453">
        <v>0</v>
      </c>
      <c r="I2453">
        <v>31.72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f t="shared" si="39"/>
        <v>31.72</v>
      </c>
    </row>
    <row r="2454" spans="1:17" x14ac:dyDescent="0.25">
      <c r="A2454">
        <v>94</v>
      </c>
      <c r="B2454" t="s">
        <v>579</v>
      </c>
      <c r="C2454" t="s">
        <v>21</v>
      </c>
      <c r="D2454" t="s">
        <v>282</v>
      </c>
      <c r="E2454">
        <v>0</v>
      </c>
      <c r="F2454">
        <v>0</v>
      </c>
      <c r="G2454">
        <v>0</v>
      </c>
      <c r="H2454">
        <v>0</v>
      </c>
      <c r="I2454">
        <v>79.290000000000006</v>
      </c>
      <c r="J2454">
        <v>0</v>
      </c>
      <c r="K2454">
        <v>-397.74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f t="shared" si="39"/>
        <v>-318.45</v>
      </c>
    </row>
    <row r="2455" spans="1:17" x14ac:dyDescent="0.25">
      <c r="A2455">
        <v>94</v>
      </c>
      <c r="B2455" t="s">
        <v>579</v>
      </c>
      <c r="C2455" t="s">
        <v>21</v>
      </c>
      <c r="D2455" t="s">
        <v>586</v>
      </c>
      <c r="E2455">
        <v>0</v>
      </c>
      <c r="F2455">
        <v>0</v>
      </c>
      <c r="G2455">
        <v>0</v>
      </c>
      <c r="H2455">
        <v>0</v>
      </c>
      <c r="I2455">
        <v>19.04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f t="shared" si="39"/>
        <v>19.04</v>
      </c>
    </row>
    <row r="2456" spans="1:17" x14ac:dyDescent="0.25">
      <c r="A2456">
        <v>94</v>
      </c>
      <c r="B2456" t="s">
        <v>579</v>
      </c>
      <c r="C2456" t="s">
        <v>21</v>
      </c>
      <c r="D2456" t="s">
        <v>587</v>
      </c>
      <c r="E2456">
        <v>0</v>
      </c>
      <c r="F2456">
        <v>0</v>
      </c>
      <c r="G2456">
        <v>0</v>
      </c>
      <c r="H2456">
        <v>0</v>
      </c>
      <c r="I2456">
        <v>79.290000000000006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f t="shared" si="39"/>
        <v>79.290000000000006</v>
      </c>
    </row>
    <row r="2457" spans="1:17" x14ac:dyDescent="0.25">
      <c r="A2457">
        <v>94</v>
      </c>
      <c r="B2457" t="s">
        <v>579</v>
      </c>
      <c r="C2457" t="s">
        <v>21</v>
      </c>
      <c r="D2457" t="s">
        <v>588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198.95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f t="shared" si="39"/>
        <v>198.95</v>
      </c>
    </row>
    <row r="2458" spans="1:17" x14ac:dyDescent="0.25">
      <c r="A2458">
        <v>94</v>
      </c>
      <c r="B2458" t="s">
        <v>579</v>
      </c>
      <c r="C2458" t="s">
        <v>21</v>
      </c>
      <c r="D2458" t="s">
        <v>589</v>
      </c>
      <c r="E2458">
        <v>0</v>
      </c>
      <c r="F2458">
        <v>0</v>
      </c>
      <c r="G2458">
        <v>0</v>
      </c>
      <c r="H2458">
        <v>0</v>
      </c>
      <c r="I2458">
        <v>63.43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f t="shared" si="39"/>
        <v>63.43</v>
      </c>
    </row>
    <row r="2459" spans="1:17" x14ac:dyDescent="0.25">
      <c r="A2459">
        <v>94</v>
      </c>
      <c r="B2459" t="s">
        <v>579</v>
      </c>
      <c r="C2459" t="s">
        <v>21</v>
      </c>
      <c r="D2459" t="s">
        <v>590</v>
      </c>
      <c r="E2459">
        <v>0</v>
      </c>
      <c r="F2459">
        <v>0</v>
      </c>
      <c r="G2459">
        <v>0</v>
      </c>
      <c r="H2459">
        <v>0</v>
      </c>
      <c r="I2459">
        <v>63.43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f t="shared" si="39"/>
        <v>63.43</v>
      </c>
    </row>
    <row r="2460" spans="1:17" x14ac:dyDescent="0.25">
      <c r="A2460">
        <v>94</v>
      </c>
      <c r="B2460" t="s">
        <v>579</v>
      </c>
      <c r="C2460" t="s">
        <v>21</v>
      </c>
      <c r="D2460" t="s">
        <v>591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99.49</v>
      </c>
      <c r="K2460">
        <v>0</v>
      </c>
      <c r="L2460">
        <v>0</v>
      </c>
      <c r="M2460">
        <v>52</v>
      </c>
      <c r="N2460">
        <v>0</v>
      </c>
      <c r="O2460">
        <v>110.25</v>
      </c>
      <c r="P2460">
        <v>0</v>
      </c>
      <c r="Q2460">
        <f t="shared" si="39"/>
        <v>261.74</v>
      </c>
    </row>
    <row r="2461" spans="1:17" x14ac:dyDescent="0.25">
      <c r="A2461">
        <v>94</v>
      </c>
      <c r="B2461" t="s">
        <v>579</v>
      </c>
      <c r="C2461" t="s">
        <v>21</v>
      </c>
      <c r="D2461" t="s">
        <v>592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99.49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f t="shared" si="39"/>
        <v>99.49</v>
      </c>
    </row>
    <row r="2462" spans="1:17" x14ac:dyDescent="0.25">
      <c r="A2462">
        <v>94</v>
      </c>
      <c r="B2462" t="s">
        <v>579</v>
      </c>
      <c r="C2462" t="s">
        <v>21</v>
      </c>
      <c r="D2462" t="s">
        <v>593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99.47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f t="shared" si="39"/>
        <v>99.47</v>
      </c>
    </row>
    <row r="2463" spans="1:17" x14ac:dyDescent="0.25">
      <c r="A2463">
        <v>94</v>
      </c>
      <c r="B2463" t="s">
        <v>579</v>
      </c>
      <c r="C2463" t="s">
        <v>21</v>
      </c>
      <c r="D2463" t="s">
        <v>507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149.22999999999999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f t="shared" si="39"/>
        <v>149.22999999999999</v>
      </c>
    </row>
    <row r="2464" spans="1:17" x14ac:dyDescent="0.25">
      <c r="A2464">
        <v>94</v>
      </c>
      <c r="B2464" t="s">
        <v>579</v>
      </c>
      <c r="C2464" t="s">
        <v>21</v>
      </c>
      <c r="D2464" t="s">
        <v>708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397.74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f t="shared" si="39"/>
        <v>397.74</v>
      </c>
    </row>
    <row r="2465" spans="1:17" x14ac:dyDescent="0.25">
      <c r="A2465">
        <v>94</v>
      </c>
      <c r="B2465" t="s">
        <v>579</v>
      </c>
      <c r="C2465" t="s">
        <v>14</v>
      </c>
      <c r="D2465" t="s">
        <v>192</v>
      </c>
      <c r="E2465">
        <v>0</v>
      </c>
      <c r="F2465">
        <v>0</v>
      </c>
      <c r="G2465">
        <v>0</v>
      </c>
      <c r="H2465">
        <v>60.02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f t="shared" si="39"/>
        <v>60.02</v>
      </c>
    </row>
    <row r="2466" spans="1:17" x14ac:dyDescent="0.25">
      <c r="A2466">
        <v>94</v>
      </c>
      <c r="B2466" t="s">
        <v>579</v>
      </c>
      <c r="C2466" t="s">
        <v>14</v>
      </c>
      <c r="D2466" t="s">
        <v>724</v>
      </c>
      <c r="E2466">
        <v>0</v>
      </c>
      <c r="F2466">
        <v>0</v>
      </c>
      <c r="G2466">
        <v>0</v>
      </c>
      <c r="H2466">
        <v>0</v>
      </c>
      <c r="I2466">
        <v>15.86</v>
      </c>
      <c r="J2466">
        <v>49.74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f t="shared" si="39"/>
        <v>65.599999999999994</v>
      </c>
    </row>
    <row r="2467" spans="1:17" x14ac:dyDescent="0.25">
      <c r="A2467">
        <v>94</v>
      </c>
      <c r="B2467" t="s">
        <v>579</v>
      </c>
      <c r="C2467" t="s">
        <v>14</v>
      </c>
      <c r="D2467" t="s">
        <v>703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f t="shared" si="39"/>
        <v>0</v>
      </c>
    </row>
    <row r="2468" spans="1:17" x14ac:dyDescent="0.25">
      <c r="A2468">
        <v>94</v>
      </c>
      <c r="B2468" t="s">
        <v>579</v>
      </c>
      <c r="C2468" t="s">
        <v>14</v>
      </c>
      <c r="D2468" t="s">
        <v>705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f t="shared" si="39"/>
        <v>0</v>
      </c>
    </row>
    <row r="2469" spans="1:17" x14ac:dyDescent="0.25">
      <c r="A2469">
        <v>94</v>
      </c>
      <c r="B2469" t="s">
        <v>579</v>
      </c>
      <c r="C2469" t="s">
        <v>14</v>
      </c>
      <c r="D2469" t="s">
        <v>72</v>
      </c>
      <c r="E2469">
        <v>0</v>
      </c>
      <c r="F2469">
        <v>0</v>
      </c>
      <c r="G2469">
        <v>0</v>
      </c>
      <c r="H2469">
        <v>49.38</v>
      </c>
      <c r="I2469">
        <v>79.88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f t="shared" si="39"/>
        <v>129.26</v>
      </c>
    </row>
    <row r="2470" spans="1:17" x14ac:dyDescent="0.25">
      <c r="A2470">
        <v>94</v>
      </c>
      <c r="B2470" t="s">
        <v>579</v>
      </c>
      <c r="C2470" t="s">
        <v>14</v>
      </c>
      <c r="D2470" t="s">
        <v>954</v>
      </c>
      <c r="E2470">
        <v>0</v>
      </c>
      <c r="F2470">
        <v>0</v>
      </c>
      <c r="G2470">
        <v>0</v>
      </c>
      <c r="H2470">
        <v>120.04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f t="shared" si="39"/>
        <v>120.04</v>
      </c>
    </row>
    <row r="2471" spans="1:17" x14ac:dyDescent="0.25">
      <c r="A2471">
        <v>94</v>
      </c>
      <c r="B2471" t="s">
        <v>579</v>
      </c>
      <c r="C2471" t="s">
        <v>14</v>
      </c>
      <c r="D2471" t="s">
        <v>29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49.74</v>
      </c>
      <c r="K2471">
        <v>0</v>
      </c>
      <c r="L2471">
        <v>295.16000000000003</v>
      </c>
      <c r="M2471">
        <v>0</v>
      </c>
      <c r="N2471">
        <v>51.81</v>
      </c>
      <c r="O2471">
        <v>0</v>
      </c>
      <c r="P2471">
        <v>0</v>
      </c>
      <c r="Q2471">
        <f t="shared" si="39"/>
        <v>396.71000000000004</v>
      </c>
    </row>
    <row r="2472" spans="1:17" x14ac:dyDescent="0.25">
      <c r="A2472">
        <v>94</v>
      </c>
      <c r="B2472" t="s">
        <v>579</v>
      </c>
      <c r="C2472" t="s">
        <v>14</v>
      </c>
      <c r="D2472" t="s">
        <v>94</v>
      </c>
      <c r="E2472">
        <v>0</v>
      </c>
      <c r="F2472">
        <v>0</v>
      </c>
      <c r="G2472">
        <v>0</v>
      </c>
      <c r="H2472">
        <v>0</v>
      </c>
      <c r="I2472">
        <v>31.72</v>
      </c>
      <c r="J2472">
        <v>99.49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f t="shared" si="39"/>
        <v>131.20999999999998</v>
      </c>
    </row>
    <row r="2473" spans="1:17" x14ac:dyDescent="0.25">
      <c r="A2473">
        <v>94</v>
      </c>
      <c r="B2473" t="s">
        <v>579</v>
      </c>
      <c r="C2473" t="s">
        <v>14</v>
      </c>
      <c r="D2473" t="s">
        <v>561</v>
      </c>
      <c r="E2473">
        <v>0</v>
      </c>
      <c r="F2473">
        <v>0</v>
      </c>
      <c r="G2473">
        <v>0</v>
      </c>
      <c r="H2473">
        <v>0</v>
      </c>
      <c r="I2473">
        <v>79.290000000000006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f t="shared" si="39"/>
        <v>79.290000000000006</v>
      </c>
    </row>
    <row r="2474" spans="1:17" x14ac:dyDescent="0.25">
      <c r="A2474">
        <v>94</v>
      </c>
      <c r="B2474" t="s">
        <v>579</v>
      </c>
      <c r="C2474" t="s">
        <v>14</v>
      </c>
      <c r="D2474" t="s">
        <v>741</v>
      </c>
      <c r="E2474">
        <v>0</v>
      </c>
      <c r="F2474">
        <v>0</v>
      </c>
      <c r="G2474">
        <v>0</v>
      </c>
      <c r="H2474">
        <v>60.02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f t="shared" si="39"/>
        <v>60.02</v>
      </c>
    </row>
    <row r="2475" spans="1:17" x14ac:dyDescent="0.25">
      <c r="A2475">
        <v>94</v>
      </c>
      <c r="B2475" t="s">
        <v>579</v>
      </c>
      <c r="C2475" t="s">
        <v>14</v>
      </c>
      <c r="D2475" t="s">
        <v>102</v>
      </c>
      <c r="E2475">
        <v>0</v>
      </c>
      <c r="F2475">
        <v>0</v>
      </c>
      <c r="G2475">
        <v>0</v>
      </c>
      <c r="H2475">
        <v>0</v>
      </c>
      <c r="I2475">
        <v>15.86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f t="shared" si="39"/>
        <v>15.86</v>
      </c>
    </row>
    <row r="2476" spans="1:17" x14ac:dyDescent="0.25">
      <c r="A2476">
        <v>94</v>
      </c>
      <c r="B2476" t="s">
        <v>579</v>
      </c>
      <c r="C2476" t="s">
        <v>14</v>
      </c>
      <c r="D2476" t="s">
        <v>36</v>
      </c>
      <c r="E2476">
        <v>0</v>
      </c>
      <c r="F2476">
        <v>0</v>
      </c>
      <c r="G2476">
        <v>0</v>
      </c>
      <c r="H2476">
        <v>120.04</v>
      </c>
      <c r="I2476">
        <v>0</v>
      </c>
      <c r="J2476">
        <v>99.49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49.73</v>
      </c>
      <c r="Q2476">
        <f t="shared" si="39"/>
        <v>269.26</v>
      </c>
    </row>
    <row r="2477" spans="1:17" x14ac:dyDescent="0.25">
      <c r="A2477">
        <v>94</v>
      </c>
      <c r="B2477" t="s">
        <v>579</v>
      </c>
      <c r="C2477" t="s">
        <v>14</v>
      </c>
      <c r="D2477" t="s">
        <v>731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132.58000000000001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f t="shared" si="39"/>
        <v>132.58000000000001</v>
      </c>
    </row>
    <row r="2478" spans="1:17" x14ac:dyDescent="0.25">
      <c r="A2478">
        <v>94</v>
      </c>
      <c r="B2478" t="s">
        <v>579</v>
      </c>
      <c r="C2478" t="s">
        <v>14</v>
      </c>
      <c r="D2478" t="s">
        <v>210</v>
      </c>
      <c r="E2478">
        <v>0</v>
      </c>
      <c r="F2478">
        <v>0</v>
      </c>
      <c r="G2478">
        <v>0</v>
      </c>
      <c r="H2478">
        <v>0</v>
      </c>
      <c r="I2478">
        <v>31.72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f t="shared" si="39"/>
        <v>31.72</v>
      </c>
    </row>
    <row r="2479" spans="1:17" x14ac:dyDescent="0.25">
      <c r="A2479">
        <v>94</v>
      </c>
      <c r="B2479" t="s">
        <v>579</v>
      </c>
      <c r="C2479" t="s">
        <v>14</v>
      </c>
      <c r="D2479" t="s">
        <v>31</v>
      </c>
      <c r="E2479">
        <v>0</v>
      </c>
      <c r="F2479">
        <v>0</v>
      </c>
      <c r="G2479">
        <v>0</v>
      </c>
      <c r="H2479">
        <v>240.1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f t="shared" si="39"/>
        <v>240.1</v>
      </c>
    </row>
    <row r="2480" spans="1:17" x14ac:dyDescent="0.25">
      <c r="A2480">
        <v>94</v>
      </c>
      <c r="B2480" t="s">
        <v>579</v>
      </c>
      <c r="C2480" t="s">
        <v>14</v>
      </c>
      <c r="D2480" t="s">
        <v>136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f t="shared" si="39"/>
        <v>0</v>
      </c>
    </row>
    <row r="2481" spans="1:17" x14ac:dyDescent="0.25">
      <c r="A2481">
        <v>94</v>
      </c>
      <c r="B2481" t="s">
        <v>579</v>
      </c>
      <c r="C2481" t="s">
        <v>14</v>
      </c>
      <c r="D2481" t="s">
        <v>748</v>
      </c>
      <c r="E2481">
        <v>0</v>
      </c>
      <c r="F2481">
        <v>0</v>
      </c>
      <c r="G2481">
        <v>0</v>
      </c>
      <c r="H2481">
        <v>0</v>
      </c>
      <c r="I2481">
        <v>47.58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f t="shared" si="39"/>
        <v>47.58</v>
      </c>
    </row>
    <row r="2482" spans="1:17" x14ac:dyDescent="0.25">
      <c r="A2482">
        <v>94</v>
      </c>
      <c r="B2482" t="s">
        <v>579</v>
      </c>
      <c r="C2482" t="s">
        <v>14</v>
      </c>
      <c r="D2482" t="s">
        <v>59</v>
      </c>
      <c r="E2482">
        <v>0</v>
      </c>
      <c r="F2482">
        <v>0</v>
      </c>
      <c r="G2482">
        <v>0</v>
      </c>
      <c r="H2482">
        <v>0</v>
      </c>
      <c r="I2482">
        <v>47.58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f t="shared" si="39"/>
        <v>47.58</v>
      </c>
    </row>
    <row r="2483" spans="1:17" x14ac:dyDescent="0.25">
      <c r="A2483">
        <v>94</v>
      </c>
      <c r="B2483" t="s">
        <v>594</v>
      </c>
      <c r="C2483" t="s">
        <v>14</v>
      </c>
      <c r="D2483" t="s">
        <v>36</v>
      </c>
      <c r="E2483">
        <v>0</v>
      </c>
      <c r="F2483">
        <v>0</v>
      </c>
      <c r="G2483">
        <v>46.64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f t="shared" si="39"/>
        <v>46.64</v>
      </c>
    </row>
    <row r="2484" spans="1:17" x14ac:dyDescent="0.25">
      <c r="A2484">
        <v>94</v>
      </c>
      <c r="B2484" t="s">
        <v>595</v>
      </c>
      <c r="C2484" t="s">
        <v>27</v>
      </c>
      <c r="D2484" t="s">
        <v>730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f t="shared" si="39"/>
        <v>0</v>
      </c>
    </row>
    <row r="2485" spans="1:17" x14ac:dyDescent="0.25">
      <c r="A2485">
        <v>94</v>
      </c>
      <c r="B2485" t="s">
        <v>595</v>
      </c>
      <c r="C2485" t="s">
        <v>27</v>
      </c>
      <c r="D2485" t="s">
        <v>46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f t="shared" si="39"/>
        <v>0</v>
      </c>
    </row>
    <row r="2486" spans="1:17" x14ac:dyDescent="0.25">
      <c r="A2486">
        <v>94</v>
      </c>
      <c r="B2486" t="s">
        <v>596</v>
      </c>
      <c r="C2486" t="s">
        <v>17</v>
      </c>
      <c r="D2486" t="s">
        <v>706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f t="shared" si="39"/>
        <v>0</v>
      </c>
    </row>
    <row r="2487" spans="1:17" x14ac:dyDescent="0.25">
      <c r="A2487">
        <v>94</v>
      </c>
      <c r="B2487" t="s">
        <v>596</v>
      </c>
      <c r="C2487" t="s">
        <v>14</v>
      </c>
      <c r="D2487" t="s">
        <v>741</v>
      </c>
      <c r="E2487">
        <v>0</v>
      </c>
      <c r="F2487">
        <v>0</v>
      </c>
      <c r="G2487">
        <v>44.92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f t="shared" si="39"/>
        <v>44.92</v>
      </c>
    </row>
    <row r="2488" spans="1:17" x14ac:dyDescent="0.25">
      <c r="A2488">
        <v>94</v>
      </c>
      <c r="B2488" t="s">
        <v>955</v>
      </c>
      <c r="C2488" t="s">
        <v>14</v>
      </c>
      <c r="D2488" t="s">
        <v>94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34.71</v>
      </c>
      <c r="P2488">
        <v>0</v>
      </c>
      <c r="Q2488">
        <f t="shared" si="39"/>
        <v>34.71</v>
      </c>
    </row>
    <row r="2489" spans="1:17" x14ac:dyDescent="0.25">
      <c r="A2489">
        <v>94</v>
      </c>
      <c r="B2489" t="s">
        <v>955</v>
      </c>
      <c r="C2489" t="s">
        <v>14</v>
      </c>
      <c r="D2489" t="s">
        <v>741</v>
      </c>
      <c r="E2489">
        <v>50.86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f t="shared" si="39"/>
        <v>50.86</v>
      </c>
    </row>
    <row r="2490" spans="1:17" x14ac:dyDescent="0.25">
      <c r="A2490">
        <v>94</v>
      </c>
      <c r="B2490" t="s">
        <v>956</v>
      </c>
      <c r="C2490" t="s">
        <v>14</v>
      </c>
      <c r="D2490" t="s">
        <v>94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34.71</v>
      </c>
      <c r="P2490">
        <v>0</v>
      </c>
      <c r="Q2490">
        <f t="shared" si="39"/>
        <v>34.71</v>
      </c>
    </row>
    <row r="2491" spans="1:17" x14ac:dyDescent="0.25">
      <c r="A2491">
        <v>94</v>
      </c>
      <c r="B2491" t="s">
        <v>957</v>
      </c>
      <c r="C2491" t="s">
        <v>27</v>
      </c>
      <c r="D2491" t="s">
        <v>552</v>
      </c>
      <c r="E2491">
        <v>0</v>
      </c>
      <c r="F2491">
        <v>26.09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f t="shared" si="39"/>
        <v>26.09</v>
      </c>
    </row>
    <row r="2492" spans="1:17" x14ac:dyDescent="0.25">
      <c r="A2492">
        <v>94</v>
      </c>
      <c r="B2492" t="s">
        <v>957</v>
      </c>
      <c r="C2492" t="s">
        <v>27</v>
      </c>
      <c r="D2492" t="s">
        <v>75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f t="shared" si="39"/>
        <v>0</v>
      </c>
    </row>
    <row r="2493" spans="1:17" x14ac:dyDescent="0.25">
      <c r="A2493">
        <v>94</v>
      </c>
      <c r="B2493" t="s">
        <v>957</v>
      </c>
      <c r="C2493" t="s">
        <v>27</v>
      </c>
      <c r="D2493" t="s">
        <v>46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f t="shared" si="39"/>
        <v>0</v>
      </c>
    </row>
    <row r="2494" spans="1:17" x14ac:dyDescent="0.25">
      <c r="A2494">
        <v>94</v>
      </c>
      <c r="B2494" t="s">
        <v>597</v>
      </c>
      <c r="C2494" t="s">
        <v>17</v>
      </c>
      <c r="D2494" t="s">
        <v>706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f t="shared" si="39"/>
        <v>0</v>
      </c>
    </row>
    <row r="2495" spans="1:17" x14ac:dyDescent="0.25">
      <c r="A2495">
        <v>94</v>
      </c>
      <c r="B2495" t="s">
        <v>597</v>
      </c>
      <c r="C2495" t="s">
        <v>27</v>
      </c>
      <c r="D2495" t="s">
        <v>46</v>
      </c>
      <c r="E2495">
        <v>0</v>
      </c>
      <c r="F2495">
        <v>0</v>
      </c>
      <c r="G2495">
        <v>0</v>
      </c>
      <c r="H2495">
        <v>87.59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f t="shared" si="39"/>
        <v>87.59</v>
      </c>
    </row>
    <row r="2496" spans="1:17" x14ac:dyDescent="0.25">
      <c r="A2496">
        <v>94</v>
      </c>
      <c r="B2496" t="s">
        <v>597</v>
      </c>
      <c r="C2496" t="s">
        <v>64</v>
      </c>
      <c r="D2496" t="s">
        <v>898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1542.98</v>
      </c>
      <c r="O2496">
        <v>0</v>
      </c>
      <c r="P2496">
        <v>0</v>
      </c>
      <c r="Q2496">
        <f t="shared" si="39"/>
        <v>1542.98</v>
      </c>
    </row>
    <row r="2497" spans="1:17" x14ac:dyDescent="0.25">
      <c r="A2497">
        <v>94</v>
      </c>
      <c r="B2497" t="s">
        <v>597</v>
      </c>
      <c r="C2497" t="s">
        <v>64</v>
      </c>
      <c r="D2497" t="s">
        <v>65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133.33000000000001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f t="shared" si="39"/>
        <v>133.33000000000001</v>
      </c>
    </row>
    <row r="2498" spans="1:17" x14ac:dyDescent="0.25">
      <c r="A2498">
        <v>94</v>
      </c>
      <c r="B2498" t="s">
        <v>597</v>
      </c>
      <c r="C2498" t="s">
        <v>21</v>
      </c>
      <c r="D2498" t="s">
        <v>71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146.58000000000001</v>
      </c>
      <c r="O2498">
        <v>0</v>
      </c>
      <c r="P2498">
        <v>0</v>
      </c>
      <c r="Q2498">
        <f t="shared" si="39"/>
        <v>146.58000000000001</v>
      </c>
    </row>
    <row r="2499" spans="1:17" x14ac:dyDescent="0.25">
      <c r="A2499">
        <v>94</v>
      </c>
      <c r="B2499" t="s">
        <v>597</v>
      </c>
      <c r="C2499" t="s">
        <v>14</v>
      </c>
      <c r="D2499" t="s">
        <v>564</v>
      </c>
      <c r="E2499">
        <v>125.88</v>
      </c>
      <c r="F2499">
        <v>67.25</v>
      </c>
      <c r="G2499">
        <v>59.99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f t="shared" ref="Q2499:Q2562" si="40">SUM(E2499:P2499)</f>
        <v>253.12</v>
      </c>
    </row>
    <row r="2500" spans="1:17" x14ac:dyDescent="0.25">
      <c r="A2500">
        <v>94</v>
      </c>
      <c r="B2500" t="s">
        <v>597</v>
      </c>
      <c r="C2500" t="s">
        <v>14</v>
      </c>
      <c r="D2500" t="s">
        <v>94</v>
      </c>
      <c r="E2500">
        <v>0</v>
      </c>
      <c r="F2500">
        <v>0</v>
      </c>
      <c r="G2500">
        <v>0</v>
      </c>
      <c r="H2500">
        <v>0</v>
      </c>
      <c r="I2500">
        <v>23.61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f t="shared" si="40"/>
        <v>23.61</v>
      </c>
    </row>
    <row r="2501" spans="1:17" x14ac:dyDescent="0.25">
      <c r="A2501">
        <v>94</v>
      </c>
      <c r="B2501" t="s">
        <v>598</v>
      </c>
      <c r="C2501" t="s">
        <v>27</v>
      </c>
      <c r="D2501" t="s">
        <v>75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f t="shared" si="40"/>
        <v>0</v>
      </c>
    </row>
    <row r="2502" spans="1:17" x14ac:dyDescent="0.25">
      <c r="A2502">
        <v>94</v>
      </c>
      <c r="B2502" t="s">
        <v>958</v>
      </c>
      <c r="C2502" t="s">
        <v>14</v>
      </c>
      <c r="D2502" t="s">
        <v>564</v>
      </c>
      <c r="E2502">
        <v>258.24</v>
      </c>
      <c r="F2502">
        <v>0</v>
      </c>
      <c r="G2502">
        <v>0</v>
      </c>
      <c r="H2502">
        <v>0</v>
      </c>
      <c r="I2502">
        <v>0</v>
      </c>
      <c r="J2502">
        <v>204.52</v>
      </c>
      <c r="K2502">
        <v>0</v>
      </c>
      <c r="L2502">
        <v>0</v>
      </c>
      <c r="M2502">
        <v>0</v>
      </c>
      <c r="N2502">
        <v>0</v>
      </c>
      <c r="O2502">
        <v>169.99</v>
      </c>
      <c r="P2502">
        <v>283.88</v>
      </c>
      <c r="Q2502">
        <f t="shared" si="40"/>
        <v>916.63</v>
      </c>
    </row>
    <row r="2503" spans="1:17" x14ac:dyDescent="0.25">
      <c r="A2503">
        <v>94</v>
      </c>
      <c r="B2503" t="s">
        <v>959</v>
      </c>
      <c r="C2503" t="s">
        <v>21</v>
      </c>
      <c r="D2503" t="s">
        <v>544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21</v>
      </c>
      <c r="O2503">
        <v>0</v>
      </c>
      <c r="P2503">
        <v>0</v>
      </c>
      <c r="Q2503">
        <f t="shared" si="40"/>
        <v>21</v>
      </c>
    </row>
    <row r="2504" spans="1:17" x14ac:dyDescent="0.25">
      <c r="A2504">
        <v>94</v>
      </c>
      <c r="B2504" t="s">
        <v>599</v>
      </c>
      <c r="C2504" t="s">
        <v>27</v>
      </c>
      <c r="D2504" t="s">
        <v>763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83.82</v>
      </c>
      <c r="P2504">
        <v>0</v>
      </c>
      <c r="Q2504">
        <f t="shared" si="40"/>
        <v>83.82</v>
      </c>
    </row>
    <row r="2505" spans="1:17" x14ac:dyDescent="0.25">
      <c r="A2505">
        <v>94</v>
      </c>
      <c r="B2505" t="s">
        <v>599</v>
      </c>
      <c r="C2505" t="s">
        <v>27</v>
      </c>
      <c r="D2505" t="s">
        <v>897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f t="shared" si="40"/>
        <v>0</v>
      </c>
    </row>
    <row r="2506" spans="1:17" x14ac:dyDescent="0.25">
      <c r="A2506">
        <v>94</v>
      </c>
      <c r="B2506" t="s">
        <v>599</v>
      </c>
      <c r="C2506" t="s">
        <v>27</v>
      </c>
      <c r="D2506" t="s">
        <v>28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70.900000000000006</v>
      </c>
      <c r="O2506">
        <v>0</v>
      </c>
      <c r="P2506">
        <v>0</v>
      </c>
      <c r="Q2506">
        <f t="shared" si="40"/>
        <v>70.900000000000006</v>
      </c>
    </row>
    <row r="2507" spans="1:17" x14ac:dyDescent="0.25">
      <c r="A2507">
        <v>94</v>
      </c>
      <c r="B2507" t="s">
        <v>599</v>
      </c>
      <c r="C2507" t="s">
        <v>64</v>
      </c>
      <c r="D2507" t="s">
        <v>155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303.8</v>
      </c>
      <c r="P2507">
        <v>0</v>
      </c>
      <c r="Q2507">
        <f t="shared" si="40"/>
        <v>303.8</v>
      </c>
    </row>
    <row r="2508" spans="1:17" x14ac:dyDescent="0.25">
      <c r="A2508">
        <v>94</v>
      </c>
      <c r="B2508" t="s">
        <v>600</v>
      </c>
      <c r="C2508" t="s">
        <v>27</v>
      </c>
      <c r="D2508" t="s">
        <v>45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76.739999999999995</v>
      </c>
      <c r="P2508">
        <v>0</v>
      </c>
      <c r="Q2508">
        <f t="shared" si="40"/>
        <v>76.739999999999995</v>
      </c>
    </row>
    <row r="2509" spans="1:17" x14ac:dyDescent="0.25">
      <c r="A2509">
        <v>94</v>
      </c>
      <c r="B2509" t="s">
        <v>601</v>
      </c>
      <c r="C2509" t="s">
        <v>27</v>
      </c>
      <c r="D2509" t="s">
        <v>765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144.84</v>
      </c>
      <c r="O2509">
        <v>0</v>
      </c>
      <c r="P2509">
        <v>0</v>
      </c>
      <c r="Q2509">
        <f t="shared" si="40"/>
        <v>144.84</v>
      </c>
    </row>
    <row r="2510" spans="1:17" x14ac:dyDescent="0.25">
      <c r="A2510">
        <v>94</v>
      </c>
      <c r="B2510" t="s">
        <v>601</v>
      </c>
      <c r="C2510" t="s">
        <v>27</v>
      </c>
      <c r="D2510" t="s">
        <v>763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154.1</v>
      </c>
      <c r="P2510">
        <v>0</v>
      </c>
      <c r="Q2510">
        <f t="shared" si="40"/>
        <v>154.1</v>
      </c>
    </row>
    <row r="2511" spans="1:17" x14ac:dyDescent="0.25">
      <c r="A2511">
        <v>94</v>
      </c>
      <c r="B2511" t="s">
        <v>601</v>
      </c>
      <c r="C2511" t="s">
        <v>27</v>
      </c>
      <c r="D2511" t="s">
        <v>897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f t="shared" si="40"/>
        <v>0</v>
      </c>
    </row>
    <row r="2512" spans="1:17" x14ac:dyDescent="0.25">
      <c r="A2512">
        <v>94</v>
      </c>
      <c r="B2512" t="s">
        <v>601</v>
      </c>
      <c r="C2512" t="s">
        <v>27</v>
      </c>
      <c r="D2512" t="s">
        <v>45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805.77</v>
      </c>
      <c r="P2512">
        <v>0</v>
      </c>
      <c r="Q2512">
        <f t="shared" si="40"/>
        <v>805.77</v>
      </c>
    </row>
    <row r="2513" spans="1:17" x14ac:dyDescent="0.25">
      <c r="A2513">
        <v>94</v>
      </c>
      <c r="B2513" t="s">
        <v>960</v>
      </c>
      <c r="C2513" t="s">
        <v>27</v>
      </c>
      <c r="D2513" t="s">
        <v>122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56.11</v>
      </c>
      <c r="P2513">
        <v>0</v>
      </c>
      <c r="Q2513">
        <f t="shared" si="40"/>
        <v>56.11</v>
      </c>
    </row>
    <row r="2514" spans="1:17" x14ac:dyDescent="0.25">
      <c r="A2514">
        <v>94</v>
      </c>
      <c r="B2514" t="s">
        <v>961</v>
      </c>
      <c r="C2514" t="s">
        <v>27</v>
      </c>
      <c r="D2514" t="s">
        <v>125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151.49</v>
      </c>
      <c r="P2514">
        <v>0</v>
      </c>
      <c r="Q2514">
        <f t="shared" si="40"/>
        <v>151.49</v>
      </c>
    </row>
    <row r="2515" spans="1:17" x14ac:dyDescent="0.25">
      <c r="A2515">
        <v>94</v>
      </c>
      <c r="B2515" t="s">
        <v>602</v>
      </c>
      <c r="C2515" t="s">
        <v>21</v>
      </c>
      <c r="D2515" t="s">
        <v>560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47.59</v>
      </c>
      <c r="Q2515">
        <f t="shared" si="40"/>
        <v>47.59</v>
      </c>
    </row>
    <row r="2516" spans="1:17" x14ac:dyDescent="0.25">
      <c r="A2516">
        <v>94</v>
      </c>
      <c r="B2516" t="s">
        <v>962</v>
      </c>
      <c r="C2516" t="s">
        <v>27</v>
      </c>
      <c r="D2516" t="s">
        <v>75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71.38</v>
      </c>
      <c r="Q2516">
        <f t="shared" si="40"/>
        <v>71.38</v>
      </c>
    </row>
    <row r="2517" spans="1:17" x14ac:dyDescent="0.25">
      <c r="A2517">
        <v>94</v>
      </c>
      <c r="B2517" t="s">
        <v>962</v>
      </c>
      <c r="C2517" t="s">
        <v>27</v>
      </c>
      <c r="D2517" t="s">
        <v>46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80.36</v>
      </c>
      <c r="O2517">
        <v>85.49</v>
      </c>
      <c r="P2517">
        <v>0</v>
      </c>
      <c r="Q2517">
        <f t="shared" si="40"/>
        <v>165.85</v>
      </c>
    </row>
    <row r="2518" spans="1:17" x14ac:dyDescent="0.25">
      <c r="A2518">
        <v>94</v>
      </c>
      <c r="B2518" t="s">
        <v>962</v>
      </c>
      <c r="C2518" t="s">
        <v>21</v>
      </c>
      <c r="D2518" t="s">
        <v>71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224.98</v>
      </c>
      <c r="O2518">
        <v>0</v>
      </c>
      <c r="P2518">
        <v>0</v>
      </c>
      <c r="Q2518">
        <f t="shared" si="40"/>
        <v>224.98</v>
      </c>
    </row>
    <row r="2519" spans="1:17" x14ac:dyDescent="0.25">
      <c r="A2519">
        <v>94</v>
      </c>
      <c r="B2519" t="s">
        <v>962</v>
      </c>
      <c r="C2519" t="s">
        <v>21</v>
      </c>
      <c r="D2519" t="s">
        <v>100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85.49</v>
      </c>
      <c r="P2519">
        <v>0</v>
      </c>
      <c r="Q2519">
        <f t="shared" si="40"/>
        <v>85.49</v>
      </c>
    </row>
    <row r="2520" spans="1:17" x14ac:dyDescent="0.25">
      <c r="A2520">
        <v>94</v>
      </c>
      <c r="B2520" t="s">
        <v>963</v>
      </c>
      <c r="C2520" t="s">
        <v>27</v>
      </c>
      <c r="D2520" t="s">
        <v>765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24.43</v>
      </c>
      <c r="O2520">
        <v>0</v>
      </c>
      <c r="P2520">
        <v>0</v>
      </c>
      <c r="Q2520">
        <f t="shared" si="40"/>
        <v>24.43</v>
      </c>
    </row>
    <row r="2521" spans="1:17" x14ac:dyDescent="0.25">
      <c r="A2521">
        <v>94</v>
      </c>
      <c r="B2521" t="s">
        <v>964</v>
      </c>
      <c r="C2521" t="s">
        <v>27</v>
      </c>
      <c r="D2521" t="s">
        <v>46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f t="shared" si="40"/>
        <v>0</v>
      </c>
    </row>
    <row r="2522" spans="1:17" x14ac:dyDescent="0.25">
      <c r="A2522">
        <v>97</v>
      </c>
      <c r="B2522" t="s">
        <v>603</v>
      </c>
      <c r="C2522" t="s">
        <v>17</v>
      </c>
      <c r="D2522" t="s">
        <v>706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f t="shared" si="40"/>
        <v>0</v>
      </c>
    </row>
    <row r="2523" spans="1:17" x14ac:dyDescent="0.25">
      <c r="A2523">
        <v>97</v>
      </c>
      <c r="B2523" t="s">
        <v>603</v>
      </c>
      <c r="C2523" t="s">
        <v>27</v>
      </c>
      <c r="D2523" t="s">
        <v>99</v>
      </c>
      <c r="E2523">
        <v>-97.01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f t="shared" si="40"/>
        <v>-97.01</v>
      </c>
    </row>
    <row r="2524" spans="1:17" x14ac:dyDescent="0.25">
      <c r="A2524">
        <v>97</v>
      </c>
      <c r="B2524" t="s">
        <v>603</v>
      </c>
      <c r="C2524" t="s">
        <v>27</v>
      </c>
      <c r="D2524" t="s">
        <v>737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f t="shared" si="40"/>
        <v>0</v>
      </c>
    </row>
    <row r="2525" spans="1:17" x14ac:dyDescent="0.25">
      <c r="A2525">
        <v>97</v>
      </c>
      <c r="B2525" t="s">
        <v>603</v>
      </c>
      <c r="C2525" t="s">
        <v>21</v>
      </c>
      <c r="D2525" t="s">
        <v>88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f t="shared" si="40"/>
        <v>0</v>
      </c>
    </row>
    <row r="2526" spans="1:17" x14ac:dyDescent="0.25">
      <c r="A2526">
        <v>97</v>
      </c>
      <c r="B2526" t="s">
        <v>603</v>
      </c>
      <c r="C2526" t="s">
        <v>21</v>
      </c>
      <c r="D2526" t="s">
        <v>107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f t="shared" si="40"/>
        <v>0</v>
      </c>
    </row>
    <row r="2527" spans="1:17" x14ac:dyDescent="0.25">
      <c r="A2527">
        <v>97</v>
      </c>
      <c r="B2527" t="s">
        <v>603</v>
      </c>
      <c r="C2527" t="s">
        <v>14</v>
      </c>
      <c r="D2527" t="s">
        <v>872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4.3499999999999996</v>
      </c>
      <c r="O2527">
        <v>0</v>
      </c>
      <c r="P2527">
        <v>0</v>
      </c>
      <c r="Q2527">
        <f t="shared" si="40"/>
        <v>4.3499999999999996</v>
      </c>
    </row>
    <row r="2528" spans="1:17" x14ac:dyDescent="0.25">
      <c r="A2528">
        <v>97</v>
      </c>
      <c r="B2528" t="s">
        <v>604</v>
      </c>
      <c r="C2528" t="s">
        <v>17</v>
      </c>
      <c r="D2528" t="s">
        <v>49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35.619999999999997</v>
      </c>
      <c r="M2528">
        <v>0</v>
      </c>
      <c r="N2528">
        <v>0</v>
      </c>
      <c r="O2528">
        <v>0</v>
      </c>
      <c r="P2528">
        <v>0</v>
      </c>
      <c r="Q2528">
        <f t="shared" si="40"/>
        <v>35.619999999999997</v>
      </c>
    </row>
    <row r="2529" spans="1:17" x14ac:dyDescent="0.25">
      <c r="A2529">
        <v>97</v>
      </c>
      <c r="B2529" t="s">
        <v>604</v>
      </c>
      <c r="C2529" t="s">
        <v>27</v>
      </c>
      <c r="D2529" t="s">
        <v>720</v>
      </c>
      <c r="E2529">
        <v>0</v>
      </c>
      <c r="F2529">
        <v>61.15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f t="shared" si="40"/>
        <v>61.15</v>
      </c>
    </row>
    <row r="2530" spans="1:17" x14ac:dyDescent="0.25">
      <c r="A2530">
        <v>97</v>
      </c>
      <c r="B2530" t="s">
        <v>604</v>
      </c>
      <c r="C2530" t="s">
        <v>21</v>
      </c>
      <c r="D2530" t="s">
        <v>754</v>
      </c>
      <c r="E2530">
        <v>0</v>
      </c>
      <c r="F2530">
        <v>61.15</v>
      </c>
      <c r="G2530">
        <v>182.22</v>
      </c>
      <c r="H2530">
        <v>0</v>
      </c>
      <c r="I2530">
        <v>126.28</v>
      </c>
      <c r="J2530">
        <v>164.97</v>
      </c>
      <c r="K2530">
        <v>99.43</v>
      </c>
      <c r="L2530">
        <v>43.68</v>
      </c>
      <c r="M2530">
        <v>127.37</v>
      </c>
      <c r="N2530">
        <v>57.11</v>
      </c>
      <c r="O2530">
        <v>0</v>
      </c>
      <c r="P2530">
        <v>0</v>
      </c>
      <c r="Q2530">
        <f t="shared" si="40"/>
        <v>862.20999999999992</v>
      </c>
    </row>
    <row r="2531" spans="1:17" x14ac:dyDescent="0.25">
      <c r="A2531">
        <v>97</v>
      </c>
      <c r="B2531" t="s">
        <v>604</v>
      </c>
      <c r="C2531" t="s">
        <v>21</v>
      </c>
      <c r="D2531" t="s">
        <v>97</v>
      </c>
      <c r="E2531">
        <v>0</v>
      </c>
      <c r="F2531">
        <v>61.15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f t="shared" si="40"/>
        <v>61.15</v>
      </c>
    </row>
    <row r="2532" spans="1:17" x14ac:dyDescent="0.25">
      <c r="A2532">
        <v>97</v>
      </c>
      <c r="B2532" t="s">
        <v>604</v>
      </c>
      <c r="C2532" t="s">
        <v>21</v>
      </c>
      <c r="D2532" t="s">
        <v>70</v>
      </c>
      <c r="E2532">
        <v>0</v>
      </c>
      <c r="F2532">
        <v>61.15</v>
      </c>
      <c r="G2532">
        <v>182.22</v>
      </c>
      <c r="H2532">
        <v>195.28</v>
      </c>
      <c r="I2532">
        <v>0</v>
      </c>
      <c r="J2532">
        <v>109.98</v>
      </c>
      <c r="K2532">
        <v>0</v>
      </c>
      <c r="L2532">
        <v>0</v>
      </c>
      <c r="M2532">
        <v>127.37</v>
      </c>
      <c r="N2532">
        <v>57.11</v>
      </c>
      <c r="O2532">
        <v>140.18</v>
      </c>
      <c r="P2532">
        <v>45.65</v>
      </c>
      <c r="Q2532">
        <f t="shared" si="40"/>
        <v>918.93999999999994</v>
      </c>
    </row>
    <row r="2533" spans="1:17" x14ac:dyDescent="0.25">
      <c r="A2533">
        <v>97</v>
      </c>
      <c r="B2533" t="s">
        <v>604</v>
      </c>
      <c r="C2533" t="s">
        <v>21</v>
      </c>
      <c r="D2533" t="s">
        <v>93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30.43</v>
      </c>
      <c r="Q2533">
        <f t="shared" si="40"/>
        <v>30.43</v>
      </c>
    </row>
    <row r="2534" spans="1:17" x14ac:dyDescent="0.25">
      <c r="A2534">
        <v>97</v>
      </c>
      <c r="B2534" t="s">
        <v>604</v>
      </c>
      <c r="C2534" t="s">
        <v>21</v>
      </c>
      <c r="D2534" t="s">
        <v>56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98.91</v>
      </c>
      <c r="Q2534">
        <f t="shared" si="40"/>
        <v>98.91</v>
      </c>
    </row>
    <row r="2535" spans="1:17" x14ac:dyDescent="0.25">
      <c r="A2535">
        <v>97</v>
      </c>
      <c r="B2535" t="s">
        <v>604</v>
      </c>
      <c r="C2535" t="s">
        <v>21</v>
      </c>
      <c r="D2535" t="s">
        <v>131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54.99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f t="shared" si="40"/>
        <v>54.99</v>
      </c>
    </row>
    <row r="2536" spans="1:17" x14ac:dyDescent="0.25">
      <c r="A2536">
        <v>97</v>
      </c>
      <c r="B2536" t="s">
        <v>604</v>
      </c>
      <c r="C2536" t="s">
        <v>21</v>
      </c>
      <c r="D2536" t="s">
        <v>100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93.46</v>
      </c>
      <c r="P2536">
        <v>0</v>
      </c>
      <c r="Q2536">
        <f t="shared" si="40"/>
        <v>93.46</v>
      </c>
    </row>
    <row r="2537" spans="1:17" x14ac:dyDescent="0.25">
      <c r="A2537">
        <v>97</v>
      </c>
      <c r="B2537" t="s">
        <v>604</v>
      </c>
      <c r="C2537" t="s">
        <v>14</v>
      </c>
      <c r="D2537" t="s">
        <v>101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49.84</v>
      </c>
      <c r="P2537">
        <v>0</v>
      </c>
      <c r="Q2537">
        <f t="shared" si="40"/>
        <v>49.84</v>
      </c>
    </row>
    <row r="2538" spans="1:17" x14ac:dyDescent="0.25">
      <c r="A2538">
        <v>97</v>
      </c>
      <c r="B2538" t="s">
        <v>604</v>
      </c>
      <c r="C2538" t="s">
        <v>14</v>
      </c>
      <c r="D2538" t="s">
        <v>871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201.26</v>
      </c>
      <c r="K2538">
        <v>363.9</v>
      </c>
      <c r="L2538">
        <v>319.76</v>
      </c>
      <c r="M2538">
        <v>757.49</v>
      </c>
      <c r="N2538">
        <v>836.01</v>
      </c>
      <c r="O2538">
        <v>769.6</v>
      </c>
      <c r="P2538">
        <v>355.05</v>
      </c>
      <c r="Q2538">
        <f t="shared" si="40"/>
        <v>3603.07</v>
      </c>
    </row>
    <row r="2539" spans="1:17" x14ac:dyDescent="0.25">
      <c r="A2539">
        <v>97</v>
      </c>
      <c r="B2539" t="s">
        <v>604</v>
      </c>
      <c r="C2539" t="s">
        <v>14</v>
      </c>
      <c r="D2539" t="s">
        <v>872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201.26</v>
      </c>
      <c r="K2539">
        <v>136.47</v>
      </c>
      <c r="L2539">
        <v>159.88999999999999</v>
      </c>
      <c r="M2539">
        <v>407.89</v>
      </c>
      <c r="N2539">
        <v>313.51</v>
      </c>
      <c r="O2539">
        <v>470.31</v>
      </c>
      <c r="P2539">
        <v>229.74</v>
      </c>
      <c r="Q2539">
        <f t="shared" si="40"/>
        <v>1919.07</v>
      </c>
    </row>
    <row r="2540" spans="1:17" x14ac:dyDescent="0.25">
      <c r="A2540">
        <v>97</v>
      </c>
      <c r="B2540" t="s">
        <v>604</v>
      </c>
      <c r="C2540" t="s">
        <v>14</v>
      </c>
      <c r="D2540" t="s">
        <v>873</v>
      </c>
      <c r="E2540">
        <v>363.82</v>
      </c>
      <c r="F2540">
        <v>335.74</v>
      </c>
      <c r="G2540">
        <v>750.34</v>
      </c>
      <c r="H2540">
        <v>446.72</v>
      </c>
      <c r="I2540">
        <v>462.2</v>
      </c>
      <c r="J2540">
        <v>402.55</v>
      </c>
      <c r="K2540">
        <v>227.45</v>
      </c>
      <c r="L2540">
        <v>319.76</v>
      </c>
      <c r="M2540">
        <v>349.64</v>
      </c>
      <c r="N2540">
        <v>365.77</v>
      </c>
      <c r="O2540">
        <v>470.31</v>
      </c>
      <c r="P2540">
        <v>146.21</v>
      </c>
      <c r="Q2540">
        <f t="shared" si="40"/>
        <v>4640.51</v>
      </c>
    </row>
    <row r="2541" spans="1:17" x14ac:dyDescent="0.25">
      <c r="A2541">
        <v>97</v>
      </c>
      <c r="B2541" t="s">
        <v>604</v>
      </c>
      <c r="C2541" t="s">
        <v>14</v>
      </c>
      <c r="D2541" t="s">
        <v>874</v>
      </c>
      <c r="E2541">
        <v>0</v>
      </c>
      <c r="F2541">
        <v>0</v>
      </c>
      <c r="G2541">
        <v>0</v>
      </c>
      <c r="H2541">
        <v>0</v>
      </c>
      <c r="I2541">
        <v>115.56</v>
      </c>
      <c r="J2541">
        <v>352.23</v>
      </c>
      <c r="K2541">
        <v>363.92</v>
      </c>
      <c r="L2541">
        <v>239.83</v>
      </c>
      <c r="M2541">
        <v>757.52</v>
      </c>
      <c r="N2541">
        <v>731.52</v>
      </c>
      <c r="O2541">
        <v>513.07000000000005</v>
      </c>
      <c r="P2541">
        <v>334.16</v>
      </c>
      <c r="Q2541">
        <f t="shared" si="40"/>
        <v>3407.81</v>
      </c>
    </row>
    <row r="2542" spans="1:17" x14ac:dyDescent="0.25">
      <c r="A2542">
        <v>97</v>
      </c>
      <c r="B2542" t="s">
        <v>604</v>
      </c>
      <c r="C2542" t="s">
        <v>14</v>
      </c>
      <c r="D2542" t="s">
        <v>875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150.94</v>
      </c>
      <c r="K2542">
        <v>363.88</v>
      </c>
      <c r="L2542">
        <v>599.54</v>
      </c>
      <c r="M2542">
        <v>0</v>
      </c>
      <c r="N2542">
        <v>0</v>
      </c>
      <c r="O2542">
        <v>427.55</v>
      </c>
      <c r="P2542">
        <v>522.14</v>
      </c>
      <c r="Q2542">
        <f t="shared" si="40"/>
        <v>2064.0499999999997</v>
      </c>
    </row>
    <row r="2543" spans="1:17" x14ac:dyDescent="0.25">
      <c r="A2543">
        <v>97</v>
      </c>
      <c r="B2543" t="s">
        <v>604</v>
      </c>
      <c r="C2543" t="s">
        <v>14</v>
      </c>
      <c r="D2543" t="s">
        <v>134</v>
      </c>
      <c r="E2543">
        <v>0</v>
      </c>
      <c r="F2543">
        <v>0</v>
      </c>
      <c r="G2543">
        <v>0</v>
      </c>
      <c r="H2543">
        <v>130.18</v>
      </c>
      <c r="I2543">
        <v>0</v>
      </c>
      <c r="J2543">
        <v>0</v>
      </c>
      <c r="K2543">
        <v>66.28</v>
      </c>
      <c r="L2543">
        <v>58.24</v>
      </c>
      <c r="M2543">
        <v>84.91</v>
      </c>
      <c r="N2543">
        <v>152.28</v>
      </c>
      <c r="O2543">
        <v>249.21</v>
      </c>
      <c r="P2543">
        <v>60.87</v>
      </c>
      <c r="Q2543">
        <f t="shared" si="40"/>
        <v>801.97</v>
      </c>
    </row>
    <row r="2544" spans="1:17" x14ac:dyDescent="0.25">
      <c r="A2544">
        <v>97</v>
      </c>
      <c r="B2544" t="s">
        <v>604</v>
      </c>
      <c r="C2544" t="s">
        <v>14</v>
      </c>
      <c r="D2544" t="s">
        <v>135</v>
      </c>
      <c r="E2544">
        <v>0</v>
      </c>
      <c r="F2544">
        <v>81.540000000000006</v>
      </c>
      <c r="G2544">
        <v>242.96</v>
      </c>
      <c r="H2544">
        <v>130.18</v>
      </c>
      <c r="I2544">
        <v>0</v>
      </c>
      <c r="J2544">
        <v>146.63999999999999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f t="shared" si="40"/>
        <v>601.31999999999994</v>
      </c>
    </row>
    <row r="2545" spans="1:17" x14ac:dyDescent="0.25">
      <c r="A2545">
        <v>97</v>
      </c>
      <c r="B2545" t="s">
        <v>604</v>
      </c>
      <c r="C2545" t="s">
        <v>120</v>
      </c>
      <c r="D2545" t="s">
        <v>99</v>
      </c>
      <c r="E2545">
        <v>105.83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f t="shared" si="40"/>
        <v>105.83</v>
      </c>
    </row>
    <row r="2546" spans="1:17" x14ac:dyDescent="0.25">
      <c r="A2546">
        <v>97</v>
      </c>
      <c r="B2546" t="s">
        <v>605</v>
      </c>
      <c r="C2546" t="s">
        <v>21</v>
      </c>
      <c r="D2546" t="s">
        <v>56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55.22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f t="shared" si="40"/>
        <v>55.22</v>
      </c>
    </row>
    <row r="2547" spans="1:17" x14ac:dyDescent="0.25">
      <c r="A2547">
        <v>97</v>
      </c>
      <c r="B2547" t="s">
        <v>605</v>
      </c>
      <c r="C2547" t="s">
        <v>14</v>
      </c>
      <c r="D2547" t="s">
        <v>871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150.94</v>
      </c>
      <c r="K2547">
        <v>136.47</v>
      </c>
      <c r="L2547">
        <v>79.94</v>
      </c>
      <c r="M2547">
        <v>116.55</v>
      </c>
      <c r="N2547">
        <v>0</v>
      </c>
      <c r="O2547">
        <v>0</v>
      </c>
      <c r="P2547">
        <v>20.89</v>
      </c>
      <c r="Q2547">
        <f t="shared" si="40"/>
        <v>504.78999999999996</v>
      </c>
    </row>
    <row r="2548" spans="1:17" x14ac:dyDescent="0.25">
      <c r="A2548">
        <v>97</v>
      </c>
      <c r="B2548" t="s">
        <v>605</v>
      </c>
      <c r="C2548" t="s">
        <v>14</v>
      </c>
      <c r="D2548" t="s">
        <v>872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150.94</v>
      </c>
      <c r="K2548">
        <v>45.49</v>
      </c>
      <c r="L2548">
        <v>79.94</v>
      </c>
      <c r="M2548">
        <v>0</v>
      </c>
      <c r="N2548">
        <v>0</v>
      </c>
      <c r="O2548">
        <v>0</v>
      </c>
      <c r="P2548">
        <v>20.89</v>
      </c>
      <c r="Q2548">
        <f t="shared" si="40"/>
        <v>297.26</v>
      </c>
    </row>
    <row r="2549" spans="1:17" x14ac:dyDescent="0.25">
      <c r="A2549">
        <v>97</v>
      </c>
      <c r="B2549" t="s">
        <v>605</v>
      </c>
      <c r="C2549" t="s">
        <v>14</v>
      </c>
      <c r="D2549" t="s">
        <v>873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45.49</v>
      </c>
      <c r="L2549">
        <v>39.97</v>
      </c>
      <c r="M2549">
        <v>0</v>
      </c>
      <c r="N2549">
        <v>0</v>
      </c>
      <c r="O2549">
        <v>0</v>
      </c>
      <c r="P2549">
        <v>0</v>
      </c>
      <c r="Q2549">
        <f t="shared" si="40"/>
        <v>85.460000000000008</v>
      </c>
    </row>
    <row r="2550" spans="1:17" x14ac:dyDescent="0.25">
      <c r="A2550">
        <v>97</v>
      </c>
      <c r="B2550" t="s">
        <v>605</v>
      </c>
      <c r="C2550" t="s">
        <v>14</v>
      </c>
      <c r="D2550" t="s">
        <v>874</v>
      </c>
      <c r="E2550">
        <v>0</v>
      </c>
      <c r="F2550">
        <v>0</v>
      </c>
      <c r="G2550">
        <v>0</v>
      </c>
      <c r="H2550">
        <v>0</v>
      </c>
      <c r="I2550">
        <v>57.78</v>
      </c>
      <c r="J2550">
        <v>100.64</v>
      </c>
      <c r="K2550">
        <v>90.98</v>
      </c>
      <c r="L2550">
        <v>79.94</v>
      </c>
      <c r="M2550">
        <v>174.82</v>
      </c>
      <c r="N2550">
        <v>0</v>
      </c>
      <c r="O2550">
        <v>0</v>
      </c>
      <c r="P2550">
        <v>41.77</v>
      </c>
      <c r="Q2550">
        <f t="shared" si="40"/>
        <v>545.93000000000006</v>
      </c>
    </row>
    <row r="2551" spans="1:17" x14ac:dyDescent="0.25">
      <c r="A2551">
        <v>97</v>
      </c>
      <c r="B2551" t="s">
        <v>605</v>
      </c>
      <c r="C2551" t="s">
        <v>14</v>
      </c>
      <c r="D2551" t="s">
        <v>875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100.64</v>
      </c>
      <c r="K2551">
        <v>227.43</v>
      </c>
      <c r="L2551">
        <v>199.85</v>
      </c>
      <c r="M2551">
        <v>0</v>
      </c>
      <c r="N2551">
        <v>0</v>
      </c>
      <c r="O2551">
        <v>256.52999999999997</v>
      </c>
      <c r="P2551">
        <v>125.32</v>
      </c>
      <c r="Q2551">
        <f t="shared" si="40"/>
        <v>909.77</v>
      </c>
    </row>
    <row r="2552" spans="1:17" x14ac:dyDescent="0.25">
      <c r="A2552">
        <v>97</v>
      </c>
      <c r="B2552" t="s">
        <v>965</v>
      </c>
      <c r="C2552" t="s">
        <v>17</v>
      </c>
      <c r="D2552" t="s">
        <v>706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f t="shared" si="40"/>
        <v>0</v>
      </c>
    </row>
    <row r="2553" spans="1:17" x14ac:dyDescent="0.25">
      <c r="A2553">
        <v>97</v>
      </c>
      <c r="B2553" t="s">
        <v>965</v>
      </c>
      <c r="C2553" t="s">
        <v>27</v>
      </c>
      <c r="D2553" t="s">
        <v>47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f t="shared" si="40"/>
        <v>0</v>
      </c>
    </row>
    <row r="2554" spans="1:17" x14ac:dyDescent="0.25">
      <c r="A2554">
        <v>97</v>
      </c>
      <c r="B2554" t="s">
        <v>965</v>
      </c>
      <c r="C2554" t="s">
        <v>21</v>
      </c>
      <c r="D2554" t="s">
        <v>349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f t="shared" si="40"/>
        <v>0</v>
      </c>
    </row>
    <row r="2555" spans="1:17" x14ac:dyDescent="0.25">
      <c r="A2555">
        <v>97</v>
      </c>
      <c r="B2555" t="s">
        <v>965</v>
      </c>
      <c r="C2555" t="s">
        <v>14</v>
      </c>
      <c r="D2555" t="s">
        <v>31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f t="shared" si="40"/>
        <v>0</v>
      </c>
    </row>
    <row r="2556" spans="1:17" x14ac:dyDescent="0.25">
      <c r="A2556">
        <v>97</v>
      </c>
      <c r="B2556" t="s">
        <v>965</v>
      </c>
      <c r="C2556" t="s">
        <v>14</v>
      </c>
      <c r="D2556" t="s">
        <v>59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f t="shared" si="40"/>
        <v>0</v>
      </c>
    </row>
    <row r="2557" spans="1:17" x14ac:dyDescent="0.25">
      <c r="A2557">
        <v>97</v>
      </c>
      <c r="B2557" t="s">
        <v>606</v>
      </c>
      <c r="C2557" t="s">
        <v>17</v>
      </c>
      <c r="D2557" t="s">
        <v>706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f t="shared" si="40"/>
        <v>0</v>
      </c>
    </row>
    <row r="2558" spans="1:17" x14ac:dyDescent="0.25">
      <c r="A2558">
        <v>97</v>
      </c>
      <c r="B2558" t="s">
        <v>606</v>
      </c>
      <c r="C2558" t="s">
        <v>21</v>
      </c>
      <c r="D2558" t="s">
        <v>734</v>
      </c>
      <c r="E2558">
        <v>0</v>
      </c>
      <c r="F2558">
        <v>830.31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727.83</v>
      </c>
      <c r="O2558">
        <v>0</v>
      </c>
      <c r="P2558">
        <v>309.93</v>
      </c>
      <c r="Q2558">
        <f t="shared" si="40"/>
        <v>1868.07</v>
      </c>
    </row>
    <row r="2559" spans="1:17" x14ac:dyDescent="0.25">
      <c r="A2559">
        <v>97</v>
      </c>
      <c r="B2559" t="s">
        <v>606</v>
      </c>
      <c r="C2559" t="s">
        <v>21</v>
      </c>
      <c r="D2559" t="s">
        <v>70</v>
      </c>
      <c r="E2559">
        <v>0</v>
      </c>
      <c r="F2559">
        <v>0</v>
      </c>
      <c r="G2559">
        <v>0</v>
      </c>
      <c r="H2559">
        <v>0</v>
      </c>
      <c r="I2559">
        <v>85.73</v>
      </c>
      <c r="J2559">
        <v>74.67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f t="shared" si="40"/>
        <v>160.4</v>
      </c>
    </row>
    <row r="2560" spans="1:17" x14ac:dyDescent="0.25">
      <c r="A2560">
        <v>97</v>
      </c>
      <c r="B2560" t="s">
        <v>606</v>
      </c>
      <c r="C2560" t="s">
        <v>21</v>
      </c>
      <c r="D2560" t="s">
        <v>93</v>
      </c>
      <c r="E2560">
        <v>0</v>
      </c>
      <c r="F2560">
        <v>0</v>
      </c>
      <c r="G2560">
        <v>123.71</v>
      </c>
      <c r="H2560">
        <v>0</v>
      </c>
      <c r="I2560">
        <v>0</v>
      </c>
      <c r="J2560">
        <v>0</v>
      </c>
      <c r="K2560">
        <v>67.5</v>
      </c>
      <c r="L2560">
        <v>0</v>
      </c>
      <c r="M2560">
        <v>92.23</v>
      </c>
      <c r="N2560">
        <v>0</v>
      </c>
      <c r="O2560">
        <v>0</v>
      </c>
      <c r="P2560">
        <v>0</v>
      </c>
      <c r="Q2560">
        <f t="shared" si="40"/>
        <v>283.44</v>
      </c>
    </row>
    <row r="2561" spans="1:17" x14ac:dyDescent="0.25">
      <c r="A2561">
        <v>97</v>
      </c>
      <c r="B2561" t="s">
        <v>606</v>
      </c>
      <c r="C2561" t="s">
        <v>14</v>
      </c>
      <c r="D2561" t="s">
        <v>101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338.35</v>
      </c>
      <c r="P2561">
        <v>33.06</v>
      </c>
      <c r="Q2561">
        <f t="shared" si="40"/>
        <v>371.41</v>
      </c>
    </row>
    <row r="2562" spans="1:17" x14ac:dyDescent="0.25">
      <c r="A2562">
        <v>97</v>
      </c>
      <c r="B2562" t="s">
        <v>606</v>
      </c>
      <c r="C2562" t="s">
        <v>14</v>
      </c>
      <c r="D2562" t="s">
        <v>771</v>
      </c>
      <c r="E2562">
        <v>0</v>
      </c>
      <c r="F2562">
        <v>97.62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f t="shared" si="40"/>
        <v>97.62</v>
      </c>
    </row>
    <row r="2563" spans="1:17" x14ac:dyDescent="0.25">
      <c r="A2563">
        <v>97</v>
      </c>
      <c r="B2563" t="s">
        <v>606</v>
      </c>
      <c r="C2563" t="s">
        <v>14</v>
      </c>
      <c r="D2563" t="s">
        <v>167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76.13</v>
      </c>
      <c r="P2563">
        <v>0</v>
      </c>
      <c r="Q2563">
        <f t="shared" ref="Q2563:Q2626" si="41">SUM(E2563:P2563)</f>
        <v>76.13</v>
      </c>
    </row>
    <row r="2564" spans="1:17" x14ac:dyDescent="0.25">
      <c r="A2564">
        <v>97</v>
      </c>
      <c r="B2564" t="s">
        <v>606</v>
      </c>
      <c r="C2564" t="s">
        <v>14</v>
      </c>
      <c r="D2564" t="s">
        <v>58</v>
      </c>
      <c r="E2564">
        <v>80.92</v>
      </c>
      <c r="F2564">
        <v>0</v>
      </c>
      <c r="G2564">
        <v>0</v>
      </c>
      <c r="H2564">
        <v>0</v>
      </c>
      <c r="I2564">
        <v>0</v>
      </c>
      <c r="J2564">
        <v>89.6</v>
      </c>
      <c r="K2564">
        <v>0</v>
      </c>
      <c r="L2564">
        <v>0</v>
      </c>
      <c r="M2564">
        <v>0</v>
      </c>
      <c r="N2564">
        <v>93.04</v>
      </c>
      <c r="O2564">
        <v>0</v>
      </c>
      <c r="P2564">
        <v>0</v>
      </c>
      <c r="Q2564">
        <f t="shared" si="41"/>
        <v>263.56</v>
      </c>
    </row>
    <row r="2565" spans="1:17" x14ac:dyDescent="0.25">
      <c r="A2565">
        <v>97</v>
      </c>
      <c r="B2565" t="s">
        <v>606</v>
      </c>
      <c r="C2565" t="s">
        <v>14</v>
      </c>
      <c r="D2565" t="s">
        <v>741</v>
      </c>
      <c r="E2565">
        <v>76.430000000000007</v>
      </c>
      <c r="F2565">
        <v>94.11</v>
      </c>
      <c r="G2565">
        <v>140.21</v>
      </c>
      <c r="H2565">
        <v>0</v>
      </c>
      <c r="I2565">
        <v>0</v>
      </c>
      <c r="J2565">
        <v>169.25</v>
      </c>
      <c r="K2565">
        <v>0</v>
      </c>
      <c r="L2565">
        <v>67.22</v>
      </c>
      <c r="M2565">
        <v>213.3</v>
      </c>
      <c r="N2565">
        <v>103.39</v>
      </c>
      <c r="O2565">
        <v>215.71</v>
      </c>
      <c r="P2565">
        <v>35.130000000000003</v>
      </c>
      <c r="Q2565">
        <f t="shared" si="41"/>
        <v>1114.75</v>
      </c>
    </row>
    <row r="2566" spans="1:17" x14ac:dyDescent="0.25">
      <c r="A2566">
        <v>97</v>
      </c>
      <c r="B2566" t="s">
        <v>606</v>
      </c>
      <c r="C2566" t="s">
        <v>14</v>
      </c>
      <c r="D2566" t="s">
        <v>134</v>
      </c>
      <c r="E2566">
        <v>0</v>
      </c>
      <c r="F2566">
        <v>99.63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f t="shared" si="41"/>
        <v>99.63</v>
      </c>
    </row>
    <row r="2567" spans="1:17" x14ac:dyDescent="0.25">
      <c r="A2567">
        <v>97</v>
      </c>
      <c r="B2567" t="s">
        <v>606</v>
      </c>
      <c r="C2567" t="s">
        <v>14</v>
      </c>
      <c r="D2567" t="s">
        <v>135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207.52</v>
      </c>
      <c r="N2567">
        <v>279.13</v>
      </c>
      <c r="O2567">
        <v>76.13</v>
      </c>
      <c r="P2567">
        <v>37.19</v>
      </c>
      <c r="Q2567">
        <f t="shared" si="41"/>
        <v>599.97</v>
      </c>
    </row>
    <row r="2568" spans="1:17" x14ac:dyDescent="0.25">
      <c r="A2568">
        <v>97</v>
      </c>
      <c r="B2568" t="s">
        <v>606</v>
      </c>
      <c r="C2568" t="s">
        <v>14</v>
      </c>
      <c r="D2568" t="s">
        <v>31</v>
      </c>
      <c r="E2568">
        <v>0</v>
      </c>
      <c r="F2568">
        <v>99.63</v>
      </c>
      <c r="G2568">
        <v>0</v>
      </c>
      <c r="H2568">
        <v>0</v>
      </c>
      <c r="I2568">
        <v>0</v>
      </c>
      <c r="J2568">
        <v>179.19</v>
      </c>
      <c r="K2568">
        <v>0</v>
      </c>
      <c r="L2568">
        <v>71.17</v>
      </c>
      <c r="M2568">
        <v>207.52</v>
      </c>
      <c r="N2568">
        <v>93.04</v>
      </c>
      <c r="O2568">
        <v>152.27000000000001</v>
      </c>
      <c r="P2568">
        <v>0</v>
      </c>
      <c r="Q2568">
        <f t="shared" si="41"/>
        <v>802.81999999999994</v>
      </c>
    </row>
    <row r="2569" spans="1:17" x14ac:dyDescent="0.25">
      <c r="A2569">
        <v>97</v>
      </c>
      <c r="B2569" t="s">
        <v>606</v>
      </c>
      <c r="C2569" t="s">
        <v>14</v>
      </c>
      <c r="D2569" t="s">
        <v>137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33.06</v>
      </c>
      <c r="Q2569">
        <f t="shared" si="41"/>
        <v>33.06</v>
      </c>
    </row>
    <row r="2570" spans="1:17" x14ac:dyDescent="0.25">
      <c r="A2570">
        <v>97</v>
      </c>
      <c r="B2570" t="s">
        <v>607</v>
      </c>
      <c r="C2570" t="s">
        <v>64</v>
      </c>
      <c r="D2570" t="s">
        <v>155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37.69</v>
      </c>
      <c r="P2570">
        <v>0</v>
      </c>
      <c r="Q2570">
        <f t="shared" si="41"/>
        <v>37.69</v>
      </c>
    </row>
    <row r="2571" spans="1:17" x14ac:dyDescent="0.25">
      <c r="A2571">
        <v>97</v>
      </c>
      <c r="B2571" t="s">
        <v>608</v>
      </c>
      <c r="C2571" t="s">
        <v>14</v>
      </c>
      <c r="D2571" t="s">
        <v>101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72.400000000000006</v>
      </c>
      <c r="P2571">
        <v>0</v>
      </c>
      <c r="Q2571">
        <f t="shared" si="41"/>
        <v>72.400000000000006</v>
      </c>
    </row>
    <row r="2572" spans="1:17" x14ac:dyDescent="0.25">
      <c r="A2572">
        <v>97</v>
      </c>
      <c r="B2572" t="s">
        <v>608</v>
      </c>
      <c r="C2572" t="s">
        <v>14</v>
      </c>
      <c r="D2572" t="s">
        <v>871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177.27</v>
      </c>
      <c r="K2572">
        <v>128.19</v>
      </c>
      <c r="L2572">
        <v>112.64</v>
      </c>
      <c r="M2572">
        <v>164.24</v>
      </c>
      <c r="N2572">
        <v>0</v>
      </c>
      <c r="O2572">
        <v>30.12</v>
      </c>
      <c r="P2572">
        <v>44.15</v>
      </c>
      <c r="Q2572">
        <f t="shared" si="41"/>
        <v>656.61</v>
      </c>
    </row>
    <row r="2573" spans="1:17" x14ac:dyDescent="0.25">
      <c r="A2573">
        <v>97</v>
      </c>
      <c r="B2573" t="s">
        <v>608</v>
      </c>
      <c r="C2573" t="s">
        <v>14</v>
      </c>
      <c r="D2573" t="s">
        <v>872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177.27</v>
      </c>
      <c r="K2573">
        <v>64.09</v>
      </c>
      <c r="L2573">
        <v>56.33</v>
      </c>
      <c r="M2573">
        <v>82.1</v>
      </c>
      <c r="N2573">
        <v>0</v>
      </c>
      <c r="O2573">
        <v>60.24</v>
      </c>
      <c r="P2573">
        <v>29.43</v>
      </c>
      <c r="Q2573">
        <f t="shared" si="41"/>
        <v>469.46</v>
      </c>
    </row>
    <row r="2574" spans="1:17" x14ac:dyDescent="0.25">
      <c r="A2574">
        <v>97</v>
      </c>
      <c r="B2574" t="s">
        <v>608</v>
      </c>
      <c r="C2574" t="s">
        <v>14</v>
      </c>
      <c r="D2574" t="s">
        <v>873</v>
      </c>
      <c r="E2574">
        <v>0</v>
      </c>
      <c r="F2574">
        <v>0</v>
      </c>
      <c r="G2574">
        <v>58.73</v>
      </c>
      <c r="H2574">
        <v>0</v>
      </c>
      <c r="I2574">
        <v>40.700000000000003</v>
      </c>
      <c r="J2574">
        <v>70.89</v>
      </c>
      <c r="K2574">
        <v>64.09</v>
      </c>
      <c r="L2574">
        <v>84.47</v>
      </c>
      <c r="M2574">
        <v>82.1</v>
      </c>
      <c r="N2574">
        <v>0</v>
      </c>
      <c r="O2574">
        <v>0</v>
      </c>
      <c r="P2574">
        <v>0</v>
      </c>
      <c r="Q2574">
        <f t="shared" si="41"/>
        <v>400.98</v>
      </c>
    </row>
    <row r="2575" spans="1:17" x14ac:dyDescent="0.25">
      <c r="A2575">
        <v>97</v>
      </c>
      <c r="B2575" t="s">
        <v>608</v>
      </c>
      <c r="C2575" t="s">
        <v>14</v>
      </c>
      <c r="D2575" t="s">
        <v>874</v>
      </c>
      <c r="E2575">
        <v>0</v>
      </c>
      <c r="F2575">
        <v>0</v>
      </c>
      <c r="G2575">
        <v>0</v>
      </c>
      <c r="H2575">
        <v>0</v>
      </c>
      <c r="I2575">
        <v>81.42</v>
      </c>
      <c r="J2575">
        <v>141.82</v>
      </c>
      <c r="K2575">
        <v>64.09</v>
      </c>
      <c r="L2575">
        <v>28.16</v>
      </c>
      <c r="M2575">
        <v>41.05</v>
      </c>
      <c r="N2575">
        <v>0</v>
      </c>
      <c r="O2575">
        <v>60.24</v>
      </c>
      <c r="P2575">
        <v>14.71</v>
      </c>
      <c r="Q2575">
        <f t="shared" si="41"/>
        <v>431.49000000000007</v>
      </c>
    </row>
    <row r="2576" spans="1:17" x14ac:dyDescent="0.25">
      <c r="A2576">
        <v>97</v>
      </c>
      <c r="B2576" t="s">
        <v>608</v>
      </c>
      <c r="C2576" t="s">
        <v>14</v>
      </c>
      <c r="D2576" t="s">
        <v>782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78.739999999999995</v>
      </c>
      <c r="O2576">
        <v>0</v>
      </c>
      <c r="P2576">
        <v>15.74</v>
      </c>
      <c r="Q2576">
        <f t="shared" si="41"/>
        <v>94.47999999999999</v>
      </c>
    </row>
    <row r="2577" spans="1:17" x14ac:dyDescent="0.25">
      <c r="A2577">
        <v>97</v>
      </c>
      <c r="B2577" t="s">
        <v>609</v>
      </c>
      <c r="C2577" t="s">
        <v>17</v>
      </c>
      <c r="D2577" t="s">
        <v>706</v>
      </c>
      <c r="E2577">
        <v>18.899999999999999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f t="shared" si="41"/>
        <v>18.899999999999999</v>
      </c>
    </row>
    <row r="2578" spans="1:17" x14ac:dyDescent="0.25">
      <c r="A2578">
        <v>97</v>
      </c>
      <c r="B2578" t="s">
        <v>609</v>
      </c>
      <c r="C2578" t="s">
        <v>27</v>
      </c>
      <c r="D2578" t="s">
        <v>722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f t="shared" si="41"/>
        <v>0</v>
      </c>
    </row>
    <row r="2579" spans="1:17" x14ac:dyDescent="0.25">
      <c r="A2579">
        <v>97</v>
      </c>
      <c r="B2579" t="s">
        <v>609</v>
      </c>
      <c r="C2579" t="s">
        <v>27</v>
      </c>
      <c r="D2579" t="s">
        <v>44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f t="shared" si="41"/>
        <v>0</v>
      </c>
    </row>
    <row r="2580" spans="1:17" x14ac:dyDescent="0.25">
      <c r="A2580">
        <v>97</v>
      </c>
      <c r="B2580" t="s">
        <v>609</v>
      </c>
      <c r="C2580" t="s">
        <v>27</v>
      </c>
      <c r="D2580" t="s">
        <v>114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f t="shared" si="41"/>
        <v>0</v>
      </c>
    </row>
    <row r="2581" spans="1:17" x14ac:dyDescent="0.25">
      <c r="A2581">
        <v>97</v>
      </c>
      <c r="B2581" t="s">
        <v>609</v>
      </c>
      <c r="C2581" t="s">
        <v>27</v>
      </c>
      <c r="D2581" t="s">
        <v>46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35.5</v>
      </c>
      <c r="K2581">
        <v>0</v>
      </c>
      <c r="L2581">
        <v>0</v>
      </c>
      <c r="M2581">
        <v>0</v>
      </c>
      <c r="N2581">
        <v>0</v>
      </c>
      <c r="O2581">
        <v>30.17</v>
      </c>
      <c r="P2581">
        <v>0</v>
      </c>
      <c r="Q2581">
        <f t="shared" si="41"/>
        <v>65.67</v>
      </c>
    </row>
    <row r="2582" spans="1:17" x14ac:dyDescent="0.25">
      <c r="A2582">
        <v>97</v>
      </c>
      <c r="B2582" t="s">
        <v>609</v>
      </c>
      <c r="C2582" t="s">
        <v>27</v>
      </c>
      <c r="D2582" t="s">
        <v>610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f t="shared" si="41"/>
        <v>0</v>
      </c>
    </row>
    <row r="2583" spans="1:17" x14ac:dyDescent="0.25">
      <c r="A2583">
        <v>97</v>
      </c>
      <c r="B2583" t="s">
        <v>609</v>
      </c>
      <c r="C2583" t="s">
        <v>64</v>
      </c>
      <c r="D2583" t="s">
        <v>155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37.69</v>
      </c>
      <c r="P2583">
        <v>0</v>
      </c>
      <c r="Q2583">
        <f t="shared" si="41"/>
        <v>37.69</v>
      </c>
    </row>
    <row r="2584" spans="1:17" x14ac:dyDescent="0.25">
      <c r="A2584">
        <v>97</v>
      </c>
      <c r="B2584" t="s">
        <v>609</v>
      </c>
      <c r="C2584" t="s">
        <v>14</v>
      </c>
      <c r="D2584" t="s">
        <v>101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f t="shared" si="41"/>
        <v>0</v>
      </c>
    </row>
    <row r="2585" spans="1:17" x14ac:dyDescent="0.25">
      <c r="A2585">
        <v>97</v>
      </c>
      <c r="B2585" t="s">
        <v>609</v>
      </c>
      <c r="C2585" t="s">
        <v>14</v>
      </c>
      <c r="D2585" t="s">
        <v>706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f t="shared" si="41"/>
        <v>0</v>
      </c>
    </row>
    <row r="2586" spans="1:17" x14ac:dyDescent="0.25">
      <c r="A2586">
        <v>97</v>
      </c>
      <c r="B2586" t="s">
        <v>611</v>
      </c>
      <c r="C2586" t="s">
        <v>17</v>
      </c>
      <c r="D2586" t="s">
        <v>706</v>
      </c>
      <c r="E2586">
        <v>56.7</v>
      </c>
      <c r="F2586">
        <v>41.45</v>
      </c>
      <c r="G2586">
        <v>61.76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f t="shared" si="41"/>
        <v>159.91</v>
      </c>
    </row>
    <row r="2587" spans="1:17" x14ac:dyDescent="0.25">
      <c r="A2587">
        <v>97</v>
      </c>
      <c r="B2587" t="s">
        <v>611</v>
      </c>
      <c r="C2587" t="s">
        <v>27</v>
      </c>
      <c r="D2587" t="s">
        <v>35</v>
      </c>
      <c r="E2587">
        <v>179.07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109.04</v>
      </c>
      <c r="N2587">
        <v>0</v>
      </c>
      <c r="O2587">
        <v>0</v>
      </c>
      <c r="P2587">
        <v>0</v>
      </c>
      <c r="Q2587">
        <f t="shared" si="41"/>
        <v>288.11</v>
      </c>
    </row>
    <row r="2588" spans="1:17" x14ac:dyDescent="0.25">
      <c r="A2588">
        <v>97</v>
      </c>
      <c r="B2588" t="s">
        <v>611</v>
      </c>
      <c r="C2588" t="s">
        <v>27</v>
      </c>
      <c r="D2588" t="s">
        <v>42</v>
      </c>
      <c r="E2588">
        <v>0</v>
      </c>
      <c r="F2588">
        <v>0</v>
      </c>
      <c r="G2588">
        <v>134.11000000000001</v>
      </c>
      <c r="H2588">
        <v>71.86</v>
      </c>
      <c r="I2588">
        <v>139.41</v>
      </c>
      <c r="J2588">
        <v>40.47</v>
      </c>
      <c r="K2588">
        <v>0</v>
      </c>
      <c r="L2588">
        <v>0</v>
      </c>
      <c r="M2588">
        <v>46.87</v>
      </c>
      <c r="N2588">
        <v>126.09</v>
      </c>
      <c r="O2588">
        <v>68.78</v>
      </c>
      <c r="P2588">
        <v>50.4</v>
      </c>
      <c r="Q2588">
        <f t="shared" si="41"/>
        <v>677.99</v>
      </c>
    </row>
    <row r="2589" spans="1:17" x14ac:dyDescent="0.25">
      <c r="A2589">
        <v>97</v>
      </c>
      <c r="B2589" t="s">
        <v>611</v>
      </c>
      <c r="C2589" t="s">
        <v>27</v>
      </c>
      <c r="D2589" t="s">
        <v>52</v>
      </c>
      <c r="E2589">
        <v>0</v>
      </c>
      <c r="F2589">
        <v>47.38</v>
      </c>
      <c r="G2589">
        <v>0</v>
      </c>
      <c r="H2589">
        <v>0</v>
      </c>
      <c r="I2589">
        <v>0</v>
      </c>
      <c r="J2589">
        <v>0</v>
      </c>
      <c r="K2589">
        <v>77.03</v>
      </c>
      <c r="L2589">
        <v>0</v>
      </c>
      <c r="M2589">
        <v>0</v>
      </c>
      <c r="N2589">
        <v>0</v>
      </c>
      <c r="O2589">
        <v>144.80000000000001</v>
      </c>
      <c r="P2589">
        <v>70.739999999999995</v>
      </c>
      <c r="Q2589">
        <f t="shared" si="41"/>
        <v>339.95000000000005</v>
      </c>
    </row>
    <row r="2590" spans="1:17" x14ac:dyDescent="0.25">
      <c r="A2590">
        <v>97</v>
      </c>
      <c r="B2590" t="s">
        <v>611</v>
      </c>
      <c r="C2590" t="s">
        <v>27</v>
      </c>
      <c r="D2590" t="s">
        <v>47</v>
      </c>
      <c r="E2590">
        <v>0</v>
      </c>
      <c r="F2590">
        <v>0</v>
      </c>
      <c r="G2590">
        <v>0</v>
      </c>
      <c r="H2590">
        <v>0</v>
      </c>
      <c r="I2590">
        <v>97.83</v>
      </c>
      <c r="J2590">
        <v>191.71</v>
      </c>
      <c r="K2590">
        <v>115.54</v>
      </c>
      <c r="L2590">
        <v>0</v>
      </c>
      <c r="M2590">
        <v>444.03</v>
      </c>
      <c r="N2590">
        <v>0</v>
      </c>
      <c r="O2590">
        <v>108.6</v>
      </c>
      <c r="P2590">
        <v>35.369999999999997</v>
      </c>
      <c r="Q2590">
        <f t="shared" si="41"/>
        <v>993.08</v>
      </c>
    </row>
    <row r="2591" spans="1:17" x14ac:dyDescent="0.25">
      <c r="A2591">
        <v>97</v>
      </c>
      <c r="B2591" t="s">
        <v>611</v>
      </c>
      <c r="C2591" t="s">
        <v>27</v>
      </c>
      <c r="D2591" t="s">
        <v>165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28.38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f t="shared" si="41"/>
        <v>28.38</v>
      </c>
    </row>
    <row r="2592" spans="1:17" x14ac:dyDescent="0.25">
      <c r="A2592">
        <v>97</v>
      </c>
      <c r="B2592" t="s">
        <v>611</v>
      </c>
      <c r="C2592" t="s">
        <v>64</v>
      </c>
      <c r="D2592" t="s">
        <v>65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516.55999999999995</v>
      </c>
      <c r="Q2592">
        <f t="shared" si="41"/>
        <v>516.55999999999995</v>
      </c>
    </row>
    <row r="2593" spans="1:17" x14ac:dyDescent="0.25">
      <c r="A2593">
        <v>97</v>
      </c>
      <c r="B2593" t="s">
        <v>611</v>
      </c>
      <c r="C2593" t="s">
        <v>21</v>
      </c>
      <c r="D2593" t="s">
        <v>739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16.57</v>
      </c>
      <c r="Q2593">
        <f t="shared" si="41"/>
        <v>16.57</v>
      </c>
    </row>
    <row r="2594" spans="1:17" x14ac:dyDescent="0.25">
      <c r="A2594">
        <v>97</v>
      </c>
      <c r="B2594" t="s">
        <v>611</v>
      </c>
      <c r="C2594" t="s">
        <v>21</v>
      </c>
      <c r="D2594" t="s">
        <v>143</v>
      </c>
      <c r="E2594">
        <v>81.02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f t="shared" si="41"/>
        <v>81.02</v>
      </c>
    </row>
    <row r="2595" spans="1:17" x14ac:dyDescent="0.25">
      <c r="A2595">
        <v>97</v>
      </c>
      <c r="B2595" t="s">
        <v>611</v>
      </c>
      <c r="C2595" t="s">
        <v>21</v>
      </c>
      <c r="D2595" t="s">
        <v>90</v>
      </c>
      <c r="E2595">
        <v>0</v>
      </c>
      <c r="F2595">
        <v>47.38</v>
      </c>
      <c r="G2595">
        <v>73.5</v>
      </c>
      <c r="H2595">
        <v>0</v>
      </c>
      <c r="I2595">
        <v>50.93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f t="shared" si="41"/>
        <v>171.81</v>
      </c>
    </row>
    <row r="2596" spans="1:17" x14ac:dyDescent="0.25">
      <c r="A2596">
        <v>97</v>
      </c>
      <c r="B2596" t="s">
        <v>611</v>
      </c>
      <c r="C2596" t="s">
        <v>21</v>
      </c>
      <c r="D2596" t="s">
        <v>755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92.13</v>
      </c>
      <c r="O2596">
        <v>0</v>
      </c>
      <c r="P2596">
        <v>0</v>
      </c>
      <c r="Q2596">
        <f t="shared" si="41"/>
        <v>92.13</v>
      </c>
    </row>
    <row r="2597" spans="1:17" x14ac:dyDescent="0.25">
      <c r="A2597">
        <v>97</v>
      </c>
      <c r="B2597" t="s">
        <v>611</v>
      </c>
      <c r="C2597" t="s">
        <v>21</v>
      </c>
      <c r="D2597" t="s">
        <v>107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39.93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f t="shared" si="41"/>
        <v>39.93</v>
      </c>
    </row>
    <row r="2598" spans="1:17" x14ac:dyDescent="0.25">
      <c r="A2598">
        <v>97</v>
      </c>
      <c r="B2598" t="s">
        <v>611</v>
      </c>
      <c r="C2598" t="s">
        <v>14</v>
      </c>
      <c r="D2598" t="s">
        <v>101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36.200000000000003</v>
      </c>
      <c r="P2598">
        <v>0</v>
      </c>
      <c r="Q2598">
        <f t="shared" si="41"/>
        <v>36.200000000000003</v>
      </c>
    </row>
    <row r="2599" spans="1:17" x14ac:dyDescent="0.25">
      <c r="A2599">
        <v>97</v>
      </c>
      <c r="B2599" t="s">
        <v>611</v>
      </c>
      <c r="C2599" t="s">
        <v>14</v>
      </c>
      <c r="D2599" t="s">
        <v>72</v>
      </c>
      <c r="E2599">
        <v>57.87</v>
      </c>
      <c r="F2599">
        <v>122.3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f t="shared" si="41"/>
        <v>180.17</v>
      </c>
    </row>
    <row r="2600" spans="1:17" x14ac:dyDescent="0.25">
      <c r="A2600">
        <v>97</v>
      </c>
      <c r="B2600" t="s">
        <v>611</v>
      </c>
      <c r="C2600" t="s">
        <v>14</v>
      </c>
      <c r="D2600" t="s">
        <v>871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177.27</v>
      </c>
      <c r="K2600">
        <v>160.24</v>
      </c>
      <c r="L2600">
        <v>112.64</v>
      </c>
      <c r="M2600">
        <v>287.41000000000003</v>
      </c>
      <c r="N2600">
        <v>36.81</v>
      </c>
      <c r="O2600">
        <v>90.36</v>
      </c>
      <c r="P2600">
        <v>44.15</v>
      </c>
      <c r="Q2600">
        <f t="shared" si="41"/>
        <v>908.87999999999988</v>
      </c>
    </row>
    <row r="2601" spans="1:17" x14ac:dyDescent="0.25">
      <c r="A2601">
        <v>97</v>
      </c>
      <c r="B2601" t="s">
        <v>611</v>
      </c>
      <c r="C2601" t="s">
        <v>14</v>
      </c>
      <c r="D2601" t="s">
        <v>872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177.27</v>
      </c>
      <c r="K2601">
        <v>160.24</v>
      </c>
      <c r="L2601">
        <v>112.64</v>
      </c>
      <c r="M2601">
        <v>164.22</v>
      </c>
      <c r="N2601">
        <v>73.62</v>
      </c>
      <c r="O2601">
        <v>150.61000000000001</v>
      </c>
      <c r="P2601">
        <v>58.87</v>
      </c>
      <c r="Q2601">
        <f t="shared" si="41"/>
        <v>897.47</v>
      </c>
    </row>
    <row r="2602" spans="1:17" x14ac:dyDescent="0.25">
      <c r="A2602">
        <v>97</v>
      </c>
      <c r="B2602" t="s">
        <v>611</v>
      </c>
      <c r="C2602" t="s">
        <v>14</v>
      </c>
      <c r="D2602" t="s">
        <v>873</v>
      </c>
      <c r="E2602">
        <v>96.11</v>
      </c>
      <c r="F2602">
        <v>118.25</v>
      </c>
      <c r="G2602">
        <v>234.91</v>
      </c>
      <c r="H2602">
        <v>125.87</v>
      </c>
      <c r="I2602">
        <v>81.400000000000006</v>
      </c>
      <c r="J2602">
        <v>141.80000000000001</v>
      </c>
      <c r="K2602">
        <v>96.15</v>
      </c>
      <c r="L2602">
        <v>56.33</v>
      </c>
      <c r="M2602">
        <v>82.1</v>
      </c>
      <c r="N2602">
        <v>0</v>
      </c>
      <c r="O2602">
        <v>60.24</v>
      </c>
      <c r="P2602">
        <v>14.71</v>
      </c>
      <c r="Q2602">
        <f t="shared" si="41"/>
        <v>1107.8699999999999</v>
      </c>
    </row>
    <row r="2603" spans="1:17" x14ac:dyDescent="0.25">
      <c r="A2603">
        <v>97</v>
      </c>
      <c r="B2603" t="s">
        <v>611</v>
      </c>
      <c r="C2603" t="s">
        <v>14</v>
      </c>
      <c r="D2603" t="s">
        <v>874</v>
      </c>
      <c r="E2603">
        <v>0</v>
      </c>
      <c r="F2603">
        <v>0</v>
      </c>
      <c r="G2603">
        <v>0</v>
      </c>
      <c r="H2603">
        <v>0</v>
      </c>
      <c r="I2603">
        <v>81.42</v>
      </c>
      <c r="J2603">
        <v>141.80000000000001</v>
      </c>
      <c r="K2603">
        <v>96.15</v>
      </c>
      <c r="L2603">
        <v>112.64</v>
      </c>
      <c r="M2603">
        <v>205.27</v>
      </c>
      <c r="N2603">
        <v>36.81</v>
      </c>
      <c r="O2603">
        <v>30.12</v>
      </c>
      <c r="P2603">
        <v>58.86</v>
      </c>
      <c r="Q2603">
        <f t="shared" si="41"/>
        <v>763.06999999999994</v>
      </c>
    </row>
    <row r="2604" spans="1:17" x14ac:dyDescent="0.25">
      <c r="A2604">
        <v>97</v>
      </c>
      <c r="B2604" t="s">
        <v>611</v>
      </c>
      <c r="C2604" t="s">
        <v>14</v>
      </c>
      <c r="D2604" t="s">
        <v>875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70.91</v>
      </c>
      <c r="K2604">
        <v>160.25</v>
      </c>
      <c r="L2604">
        <v>140.82</v>
      </c>
      <c r="M2604">
        <v>0</v>
      </c>
      <c r="N2604">
        <v>0</v>
      </c>
      <c r="O2604">
        <v>241.02</v>
      </c>
      <c r="P2604">
        <v>117.74</v>
      </c>
      <c r="Q2604">
        <f t="shared" si="41"/>
        <v>730.74</v>
      </c>
    </row>
    <row r="2605" spans="1:17" x14ac:dyDescent="0.25">
      <c r="A2605">
        <v>97</v>
      </c>
      <c r="B2605" t="s">
        <v>611</v>
      </c>
      <c r="C2605" t="s">
        <v>14</v>
      </c>
      <c r="D2605" t="s">
        <v>764</v>
      </c>
      <c r="E2605">
        <v>0</v>
      </c>
      <c r="F2605">
        <v>88.83</v>
      </c>
      <c r="G2605">
        <v>132.35</v>
      </c>
      <c r="H2605">
        <v>0</v>
      </c>
      <c r="I2605">
        <v>0</v>
      </c>
      <c r="J2605">
        <v>95.85</v>
      </c>
      <c r="K2605">
        <v>43.33</v>
      </c>
      <c r="L2605">
        <v>38.07</v>
      </c>
      <c r="M2605">
        <v>55.5</v>
      </c>
      <c r="N2605">
        <v>99.54</v>
      </c>
      <c r="O2605">
        <v>0</v>
      </c>
      <c r="P2605">
        <v>59.68</v>
      </c>
      <c r="Q2605">
        <f t="shared" si="41"/>
        <v>613.14999999999986</v>
      </c>
    </row>
    <row r="2606" spans="1:17" x14ac:dyDescent="0.25">
      <c r="A2606">
        <v>97</v>
      </c>
      <c r="B2606" t="s">
        <v>611</v>
      </c>
      <c r="C2606" t="s">
        <v>14</v>
      </c>
      <c r="D2606" t="s">
        <v>726</v>
      </c>
      <c r="E2606">
        <v>36.46</v>
      </c>
      <c r="F2606">
        <v>0</v>
      </c>
      <c r="G2606">
        <v>0</v>
      </c>
      <c r="H2606">
        <v>75.64</v>
      </c>
      <c r="I2606">
        <v>0</v>
      </c>
      <c r="J2606">
        <v>42.6</v>
      </c>
      <c r="K2606">
        <v>0</v>
      </c>
      <c r="L2606">
        <v>0</v>
      </c>
      <c r="M2606">
        <v>49.34</v>
      </c>
      <c r="N2606">
        <v>0</v>
      </c>
      <c r="O2606">
        <v>0</v>
      </c>
      <c r="P2606">
        <v>17.68</v>
      </c>
      <c r="Q2606">
        <f t="shared" si="41"/>
        <v>221.72</v>
      </c>
    </row>
    <row r="2607" spans="1:17" x14ac:dyDescent="0.25">
      <c r="A2607">
        <v>97</v>
      </c>
      <c r="B2607" t="s">
        <v>611</v>
      </c>
      <c r="C2607" t="s">
        <v>14</v>
      </c>
      <c r="D2607" t="s">
        <v>58</v>
      </c>
      <c r="E2607">
        <v>0</v>
      </c>
      <c r="F2607">
        <v>44.4</v>
      </c>
      <c r="G2607">
        <v>269.08999999999997</v>
      </c>
      <c r="H2607">
        <v>170.2</v>
      </c>
      <c r="I2607">
        <v>103.95</v>
      </c>
      <c r="J2607">
        <v>47.93</v>
      </c>
      <c r="K2607">
        <v>43.33</v>
      </c>
      <c r="L2607">
        <v>76.14</v>
      </c>
      <c r="M2607">
        <v>0</v>
      </c>
      <c r="N2607">
        <v>49.77</v>
      </c>
      <c r="O2607">
        <v>0</v>
      </c>
      <c r="P2607">
        <v>19.89</v>
      </c>
      <c r="Q2607">
        <f t="shared" si="41"/>
        <v>824.69999999999993</v>
      </c>
    </row>
    <row r="2608" spans="1:17" x14ac:dyDescent="0.25">
      <c r="A2608">
        <v>97</v>
      </c>
      <c r="B2608" t="s">
        <v>611</v>
      </c>
      <c r="C2608" t="s">
        <v>14</v>
      </c>
      <c r="D2608" t="s">
        <v>782</v>
      </c>
      <c r="E2608">
        <v>28.94</v>
      </c>
      <c r="F2608">
        <v>42.31</v>
      </c>
      <c r="G2608">
        <v>378.19</v>
      </c>
      <c r="H2608">
        <v>67.55</v>
      </c>
      <c r="I2608">
        <v>87.36</v>
      </c>
      <c r="J2608">
        <v>114.13</v>
      </c>
      <c r="K2608">
        <v>34.39</v>
      </c>
      <c r="L2608">
        <v>60.44</v>
      </c>
      <c r="M2608">
        <v>88.11</v>
      </c>
      <c r="N2608">
        <v>158.03</v>
      </c>
      <c r="O2608">
        <v>0</v>
      </c>
      <c r="P2608">
        <v>78.959999999999994</v>
      </c>
      <c r="Q2608">
        <f t="shared" si="41"/>
        <v>1138.4100000000001</v>
      </c>
    </row>
    <row r="2609" spans="1:17" x14ac:dyDescent="0.25">
      <c r="A2609">
        <v>97</v>
      </c>
      <c r="B2609" t="s">
        <v>611</v>
      </c>
      <c r="C2609" t="s">
        <v>14</v>
      </c>
      <c r="D2609" t="s">
        <v>741</v>
      </c>
      <c r="E2609">
        <v>34.43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f t="shared" si="41"/>
        <v>34.43</v>
      </c>
    </row>
    <row r="2610" spans="1:17" x14ac:dyDescent="0.25">
      <c r="A2610">
        <v>97</v>
      </c>
      <c r="B2610" t="s">
        <v>611</v>
      </c>
      <c r="C2610" t="s">
        <v>14</v>
      </c>
      <c r="D2610" t="s">
        <v>104</v>
      </c>
      <c r="E2610">
        <v>0</v>
      </c>
      <c r="F2610">
        <v>42.31</v>
      </c>
      <c r="G2610">
        <v>63.03</v>
      </c>
      <c r="H2610">
        <v>265.27999999999997</v>
      </c>
      <c r="I2610">
        <v>0</v>
      </c>
      <c r="J2610">
        <v>36.659999999999997</v>
      </c>
      <c r="K2610">
        <v>33.14</v>
      </c>
      <c r="L2610">
        <v>0</v>
      </c>
      <c r="M2610">
        <v>0</v>
      </c>
      <c r="N2610">
        <v>76.14</v>
      </c>
      <c r="O2610">
        <v>0</v>
      </c>
      <c r="P2610">
        <v>30.43</v>
      </c>
      <c r="Q2610">
        <f t="shared" si="41"/>
        <v>546.9899999999999</v>
      </c>
    </row>
    <row r="2611" spans="1:17" x14ac:dyDescent="0.25">
      <c r="A2611">
        <v>97</v>
      </c>
      <c r="B2611" t="s">
        <v>611</v>
      </c>
      <c r="C2611" t="s">
        <v>14</v>
      </c>
      <c r="D2611" t="s">
        <v>59</v>
      </c>
      <c r="E2611">
        <v>0</v>
      </c>
      <c r="F2611">
        <v>0</v>
      </c>
      <c r="G2611">
        <v>66.16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f t="shared" si="41"/>
        <v>66.16</v>
      </c>
    </row>
    <row r="2612" spans="1:17" x14ac:dyDescent="0.25">
      <c r="A2612">
        <v>97</v>
      </c>
      <c r="B2612" t="s">
        <v>612</v>
      </c>
      <c r="C2612" t="s">
        <v>17</v>
      </c>
      <c r="D2612" t="s">
        <v>706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f t="shared" si="41"/>
        <v>0</v>
      </c>
    </row>
    <row r="2613" spans="1:17" x14ac:dyDescent="0.25">
      <c r="A2613">
        <v>97</v>
      </c>
      <c r="B2613" t="s">
        <v>612</v>
      </c>
      <c r="C2613" t="s">
        <v>27</v>
      </c>
      <c r="D2613" t="s">
        <v>51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37.71</v>
      </c>
      <c r="P2613">
        <v>0</v>
      </c>
      <c r="Q2613">
        <f t="shared" si="41"/>
        <v>37.71</v>
      </c>
    </row>
    <row r="2614" spans="1:17" x14ac:dyDescent="0.25">
      <c r="A2614">
        <v>97</v>
      </c>
      <c r="B2614" t="s">
        <v>612</v>
      </c>
      <c r="C2614" t="s">
        <v>27</v>
      </c>
      <c r="D2614" t="s">
        <v>114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f t="shared" si="41"/>
        <v>0</v>
      </c>
    </row>
    <row r="2615" spans="1:17" x14ac:dyDescent="0.25">
      <c r="A2615">
        <v>97</v>
      </c>
      <c r="B2615" t="s">
        <v>612</v>
      </c>
      <c r="C2615" t="s">
        <v>27</v>
      </c>
      <c r="D2615" t="s">
        <v>439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f t="shared" si="41"/>
        <v>0</v>
      </c>
    </row>
    <row r="2616" spans="1:17" x14ac:dyDescent="0.25">
      <c r="A2616">
        <v>97</v>
      </c>
      <c r="B2616" t="s">
        <v>612</v>
      </c>
      <c r="C2616" t="s">
        <v>27</v>
      </c>
      <c r="D2616" t="s">
        <v>47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f t="shared" si="41"/>
        <v>0</v>
      </c>
    </row>
    <row r="2617" spans="1:17" x14ac:dyDescent="0.25">
      <c r="A2617">
        <v>97</v>
      </c>
      <c r="B2617" t="s">
        <v>612</v>
      </c>
      <c r="C2617" t="s">
        <v>64</v>
      </c>
      <c r="D2617" t="s">
        <v>155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37.69</v>
      </c>
      <c r="P2617">
        <v>0</v>
      </c>
      <c r="Q2617">
        <f t="shared" si="41"/>
        <v>37.69</v>
      </c>
    </row>
    <row r="2618" spans="1:17" x14ac:dyDescent="0.25">
      <c r="A2618">
        <v>97</v>
      </c>
      <c r="B2618" t="s">
        <v>613</v>
      </c>
      <c r="C2618" t="s">
        <v>17</v>
      </c>
      <c r="D2618" t="s">
        <v>706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f t="shared" si="41"/>
        <v>0</v>
      </c>
    </row>
    <row r="2619" spans="1:17" x14ac:dyDescent="0.25">
      <c r="A2619">
        <v>97</v>
      </c>
      <c r="B2619" t="s">
        <v>613</v>
      </c>
      <c r="C2619" t="s">
        <v>27</v>
      </c>
      <c r="D2619" t="s">
        <v>743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44.24</v>
      </c>
      <c r="O2619">
        <v>0</v>
      </c>
      <c r="P2619">
        <v>0</v>
      </c>
      <c r="Q2619">
        <f t="shared" si="41"/>
        <v>44.24</v>
      </c>
    </row>
    <row r="2620" spans="1:17" x14ac:dyDescent="0.25">
      <c r="A2620">
        <v>97</v>
      </c>
      <c r="B2620" t="s">
        <v>613</v>
      </c>
      <c r="C2620" t="s">
        <v>27</v>
      </c>
      <c r="D2620" t="s">
        <v>723</v>
      </c>
      <c r="E2620">
        <v>0</v>
      </c>
      <c r="F2620">
        <v>0</v>
      </c>
      <c r="G2620">
        <v>0</v>
      </c>
      <c r="H2620">
        <v>151.28</v>
      </c>
      <c r="I2620">
        <v>0</v>
      </c>
      <c r="J2620">
        <v>0</v>
      </c>
      <c r="K2620">
        <v>38.51</v>
      </c>
      <c r="L2620">
        <v>0</v>
      </c>
      <c r="M2620">
        <v>49.34</v>
      </c>
      <c r="N2620">
        <v>88.48</v>
      </c>
      <c r="O2620">
        <v>108.6</v>
      </c>
      <c r="P2620">
        <v>53.05</v>
      </c>
      <c r="Q2620">
        <f t="shared" si="41"/>
        <v>489.26000000000005</v>
      </c>
    </row>
    <row r="2621" spans="1:17" x14ac:dyDescent="0.25">
      <c r="A2621">
        <v>97</v>
      </c>
      <c r="B2621" t="s">
        <v>613</v>
      </c>
      <c r="C2621" t="s">
        <v>27</v>
      </c>
      <c r="D2621" t="s">
        <v>51</v>
      </c>
      <c r="E2621">
        <v>0</v>
      </c>
      <c r="F2621">
        <v>0</v>
      </c>
      <c r="G2621">
        <v>0</v>
      </c>
      <c r="H2621">
        <v>75.64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f t="shared" si="41"/>
        <v>75.64</v>
      </c>
    </row>
    <row r="2622" spans="1:17" x14ac:dyDescent="0.25">
      <c r="A2622">
        <v>97</v>
      </c>
      <c r="B2622" t="s">
        <v>613</v>
      </c>
      <c r="C2622" t="s">
        <v>27</v>
      </c>
      <c r="D2622" t="s">
        <v>42</v>
      </c>
      <c r="E2622">
        <v>0</v>
      </c>
      <c r="F2622">
        <v>187.13</v>
      </c>
      <c r="G2622">
        <v>139.41</v>
      </c>
      <c r="H2622">
        <v>224.07</v>
      </c>
      <c r="I2622">
        <v>48.29</v>
      </c>
      <c r="J2622">
        <v>0</v>
      </c>
      <c r="K2622">
        <v>76.06</v>
      </c>
      <c r="L2622">
        <v>0</v>
      </c>
      <c r="M2622">
        <v>97.42</v>
      </c>
      <c r="N2622">
        <v>131.06</v>
      </c>
      <c r="O2622">
        <v>107.24</v>
      </c>
      <c r="P2622">
        <v>69.849999999999994</v>
      </c>
      <c r="Q2622">
        <f t="shared" si="41"/>
        <v>1080.5299999999997</v>
      </c>
    </row>
    <row r="2623" spans="1:17" x14ac:dyDescent="0.25">
      <c r="A2623">
        <v>97</v>
      </c>
      <c r="B2623" t="s">
        <v>613</v>
      </c>
      <c r="C2623" t="s">
        <v>27</v>
      </c>
      <c r="D2623" t="s">
        <v>52</v>
      </c>
      <c r="E2623">
        <v>0</v>
      </c>
      <c r="F2623">
        <v>0</v>
      </c>
      <c r="G2623">
        <v>0</v>
      </c>
      <c r="H2623">
        <v>0</v>
      </c>
      <c r="I2623">
        <v>921.7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f t="shared" si="41"/>
        <v>921.7</v>
      </c>
    </row>
    <row r="2624" spans="1:17" x14ac:dyDescent="0.25">
      <c r="A2624">
        <v>97</v>
      </c>
      <c r="B2624" t="s">
        <v>613</v>
      </c>
      <c r="C2624" t="s">
        <v>27</v>
      </c>
      <c r="D2624" t="s">
        <v>47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17.68</v>
      </c>
      <c r="Q2624">
        <f t="shared" si="41"/>
        <v>17.68</v>
      </c>
    </row>
    <row r="2625" spans="1:17" x14ac:dyDescent="0.25">
      <c r="A2625">
        <v>97</v>
      </c>
      <c r="B2625" t="s">
        <v>613</v>
      </c>
      <c r="C2625" t="s">
        <v>27</v>
      </c>
      <c r="D2625" t="s">
        <v>610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79.88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f t="shared" si="41"/>
        <v>79.88</v>
      </c>
    </row>
    <row r="2626" spans="1:17" x14ac:dyDescent="0.25">
      <c r="A2626">
        <v>97</v>
      </c>
      <c r="B2626" t="s">
        <v>613</v>
      </c>
      <c r="C2626" t="s">
        <v>27</v>
      </c>
      <c r="D2626" t="s">
        <v>63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36.83</v>
      </c>
      <c r="Q2626">
        <f t="shared" si="41"/>
        <v>36.83</v>
      </c>
    </row>
    <row r="2627" spans="1:17" x14ac:dyDescent="0.25">
      <c r="A2627">
        <v>97</v>
      </c>
      <c r="B2627" t="s">
        <v>613</v>
      </c>
      <c r="C2627" t="s">
        <v>64</v>
      </c>
      <c r="D2627" t="s">
        <v>65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4000.93</v>
      </c>
      <c r="P2627">
        <v>0</v>
      </c>
      <c r="Q2627">
        <f t="shared" ref="Q2627:Q2690" si="42">SUM(E2627:P2627)</f>
        <v>4000.93</v>
      </c>
    </row>
    <row r="2628" spans="1:17" x14ac:dyDescent="0.25">
      <c r="A2628">
        <v>97</v>
      </c>
      <c r="B2628" t="s">
        <v>613</v>
      </c>
      <c r="C2628" t="s">
        <v>21</v>
      </c>
      <c r="D2628" t="s">
        <v>754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f t="shared" si="42"/>
        <v>0</v>
      </c>
    </row>
    <row r="2629" spans="1:17" x14ac:dyDescent="0.25">
      <c r="A2629">
        <v>97</v>
      </c>
      <c r="B2629" t="s">
        <v>613</v>
      </c>
      <c r="C2629" t="s">
        <v>21</v>
      </c>
      <c r="D2629" t="s">
        <v>723</v>
      </c>
      <c r="E2629">
        <v>0</v>
      </c>
      <c r="F2629">
        <v>47.38</v>
      </c>
      <c r="G2629">
        <v>211.76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f t="shared" si="42"/>
        <v>259.14</v>
      </c>
    </row>
    <row r="2630" spans="1:17" x14ac:dyDescent="0.25">
      <c r="A2630">
        <v>97</v>
      </c>
      <c r="B2630" t="s">
        <v>613</v>
      </c>
      <c r="C2630" t="s">
        <v>21</v>
      </c>
      <c r="D2630" t="s">
        <v>546</v>
      </c>
      <c r="E2630">
        <v>144.16999999999999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f t="shared" si="42"/>
        <v>144.16999999999999</v>
      </c>
    </row>
    <row r="2631" spans="1:17" x14ac:dyDescent="0.25">
      <c r="A2631">
        <v>97</v>
      </c>
      <c r="B2631" t="s">
        <v>613</v>
      </c>
      <c r="C2631" t="s">
        <v>21</v>
      </c>
      <c r="D2631" t="s">
        <v>214</v>
      </c>
      <c r="E2631">
        <v>180.2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f t="shared" si="42"/>
        <v>180.2</v>
      </c>
    </row>
    <row r="2632" spans="1:17" x14ac:dyDescent="0.25">
      <c r="A2632">
        <v>97</v>
      </c>
      <c r="B2632" t="s">
        <v>613</v>
      </c>
      <c r="C2632" t="s">
        <v>21</v>
      </c>
      <c r="D2632" t="s">
        <v>54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394.57</v>
      </c>
      <c r="Q2632">
        <f t="shared" si="42"/>
        <v>394.57</v>
      </c>
    </row>
    <row r="2633" spans="1:17" x14ac:dyDescent="0.25">
      <c r="A2633">
        <v>97</v>
      </c>
      <c r="B2633" t="s">
        <v>613</v>
      </c>
      <c r="C2633" t="s">
        <v>21</v>
      </c>
      <c r="D2633" t="s">
        <v>367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49.34</v>
      </c>
      <c r="N2633">
        <v>0</v>
      </c>
      <c r="O2633">
        <v>0</v>
      </c>
      <c r="P2633">
        <v>0</v>
      </c>
      <c r="Q2633">
        <f t="shared" si="42"/>
        <v>49.34</v>
      </c>
    </row>
    <row r="2634" spans="1:17" x14ac:dyDescent="0.25">
      <c r="A2634">
        <v>97</v>
      </c>
      <c r="B2634" t="s">
        <v>613</v>
      </c>
      <c r="C2634" t="s">
        <v>21</v>
      </c>
      <c r="D2634" t="s">
        <v>91</v>
      </c>
      <c r="E2634">
        <v>0</v>
      </c>
      <c r="F2634">
        <v>0</v>
      </c>
      <c r="G2634">
        <v>0</v>
      </c>
      <c r="H2634">
        <v>75.64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f t="shared" si="42"/>
        <v>75.64</v>
      </c>
    </row>
    <row r="2635" spans="1:17" x14ac:dyDescent="0.25">
      <c r="A2635">
        <v>97</v>
      </c>
      <c r="B2635" t="s">
        <v>613</v>
      </c>
      <c r="C2635" t="s">
        <v>21</v>
      </c>
      <c r="D2635" t="s">
        <v>57</v>
      </c>
      <c r="E2635">
        <v>0</v>
      </c>
      <c r="F2635">
        <v>0</v>
      </c>
      <c r="G2635">
        <v>0</v>
      </c>
      <c r="H2635">
        <v>78.760000000000005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f t="shared" si="42"/>
        <v>78.760000000000005</v>
      </c>
    </row>
    <row r="2636" spans="1:17" x14ac:dyDescent="0.25">
      <c r="A2636">
        <v>97</v>
      </c>
      <c r="B2636" t="s">
        <v>613</v>
      </c>
      <c r="C2636" t="s">
        <v>21</v>
      </c>
      <c r="D2636" t="s">
        <v>130</v>
      </c>
      <c r="E2636">
        <v>0</v>
      </c>
      <c r="F2636">
        <v>0</v>
      </c>
      <c r="G2636">
        <v>0</v>
      </c>
      <c r="H2636">
        <v>151.28</v>
      </c>
      <c r="I2636">
        <v>97.83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36.200000000000003</v>
      </c>
      <c r="P2636">
        <v>17.68</v>
      </c>
      <c r="Q2636">
        <f t="shared" si="42"/>
        <v>302.99</v>
      </c>
    </row>
    <row r="2637" spans="1:17" x14ac:dyDescent="0.25">
      <c r="A2637">
        <v>97</v>
      </c>
      <c r="B2637" t="s">
        <v>613</v>
      </c>
      <c r="C2637" t="s">
        <v>87</v>
      </c>
      <c r="D2637" t="s">
        <v>723</v>
      </c>
      <c r="E2637">
        <v>0</v>
      </c>
      <c r="F2637">
        <v>47.38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f t="shared" si="42"/>
        <v>47.38</v>
      </c>
    </row>
    <row r="2638" spans="1:17" x14ac:dyDescent="0.25">
      <c r="A2638">
        <v>97</v>
      </c>
      <c r="B2638" t="s">
        <v>966</v>
      </c>
      <c r="C2638" t="s">
        <v>17</v>
      </c>
      <c r="D2638" t="s">
        <v>706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f t="shared" si="42"/>
        <v>0</v>
      </c>
    </row>
    <row r="2639" spans="1:17" x14ac:dyDescent="0.25">
      <c r="A2639">
        <v>97</v>
      </c>
      <c r="B2639" t="s">
        <v>966</v>
      </c>
      <c r="C2639" t="s">
        <v>27</v>
      </c>
      <c r="D2639" t="s">
        <v>439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f t="shared" si="42"/>
        <v>0</v>
      </c>
    </row>
    <row r="2640" spans="1:17" x14ac:dyDescent="0.25">
      <c r="A2640">
        <v>97</v>
      </c>
      <c r="B2640" t="s">
        <v>614</v>
      </c>
      <c r="C2640" t="s">
        <v>27</v>
      </c>
      <c r="D2640" t="s">
        <v>47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f t="shared" si="42"/>
        <v>0</v>
      </c>
    </row>
    <row r="2641" spans="1:17" x14ac:dyDescent="0.25">
      <c r="A2641">
        <v>97</v>
      </c>
      <c r="B2641" t="s">
        <v>615</v>
      </c>
      <c r="C2641" t="s">
        <v>27</v>
      </c>
      <c r="D2641" t="s">
        <v>35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102.57</v>
      </c>
      <c r="N2641">
        <v>0</v>
      </c>
      <c r="O2641">
        <v>0</v>
      </c>
      <c r="P2641">
        <v>0</v>
      </c>
      <c r="Q2641">
        <f t="shared" si="42"/>
        <v>102.57</v>
      </c>
    </row>
    <row r="2642" spans="1:17" x14ac:dyDescent="0.25">
      <c r="A2642">
        <v>97</v>
      </c>
      <c r="B2642" t="s">
        <v>967</v>
      </c>
      <c r="C2642" t="s">
        <v>27</v>
      </c>
      <c r="D2642" t="s">
        <v>52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f t="shared" si="42"/>
        <v>0</v>
      </c>
    </row>
    <row r="2643" spans="1:17" x14ac:dyDescent="0.25">
      <c r="A2643">
        <v>97</v>
      </c>
      <c r="B2643" t="s">
        <v>967</v>
      </c>
      <c r="C2643" t="s">
        <v>27</v>
      </c>
      <c r="D2643" t="s">
        <v>44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f t="shared" si="42"/>
        <v>0</v>
      </c>
    </row>
    <row r="2644" spans="1:17" x14ac:dyDescent="0.25">
      <c r="A2644">
        <v>97</v>
      </c>
      <c r="B2644" t="s">
        <v>967</v>
      </c>
      <c r="C2644" t="s">
        <v>27</v>
      </c>
      <c r="D2644" t="s">
        <v>439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f t="shared" si="42"/>
        <v>0</v>
      </c>
    </row>
    <row r="2645" spans="1:17" x14ac:dyDescent="0.25">
      <c r="A2645">
        <v>97</v>
      </c>
      <c r="B2645" t="s">
        <v>967</v>
      </c>
      <c r="C2645" t="s">
        <v>21</v>
      </c>
      <c r="D2645" t="s">
        <v>55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f t="shared" si="42"/>
        <v>0</v>
      </c>
    </row>
    <row r="2646" spans="1:17" x14ac:dyDescent="0.25">
      <c r="A2646">
        <v>97</v>
      </c>
      <c r="B2646" t="s">
        <v>616</v>
      </c>
      <c r="C2646" t="s">
        <v>21</v>
      </c>
      <c r="D2646" t="s">
        <v>86</v>
      </c>
      <c r="E2646">
        <v>0</v>
      </c>
      <c r="F2646">
        <v>137.63999999999999</v>
      </c>
      <c r="G2646">
        <v>102.54</v>
      </c>
      <c r="H2646">
        <v>137.35</v>
      </c>
      <c r="I2646">
        <v>88.82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f t="shared" si="42"/>
        <v>466.34999999999997</v>
      </c>
    </row>
    <row r="2647" spans="1:17" x14ac:dyDescent="0.25">
      <c r="A2647">
        <v>97</v>
      </c>
      <c r="B2647" t="s">
        <v>616</v>
      </c>
      <c r="C2647" t="s">
        <v>21</v>
      </c>
      <c r="D2647" t="s">
        <v>555</v>
      </c>
      <c r="E2647">
        <v>0</v>
      </c>
      <c r="F2647">
        <v>68.819999999999993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f t="shared" si="42"/>
        <v>68.819999999999993</v>
      </c>
    </row>
    <row r="2648" spans="1:17" x14ac:dyDescent="0.25">
      <c r="A2648">
        <v>97</v>
      </c>
      <c r="B2648" t="s">
        <v>616</v>
      </c>
      <c r="C2648" t="s">
        <v>21</v>
      </c>
      <c r="D2648" t="s">
        <v>70</v>
      </c>
      <c r="E2648">
        <v>0</v>
      </c>
      <c r="F2648">
        <v>0</v>
      </c>
      <c r="G2648">
        <v>0</v>
      </c>
      <c r="H2648">
        <v>0</v>
      </c>
      <c r="I2648">
        <v>71.06</v>
      </c>
      <c r="J2648">
        <v>61.89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f t="shared" si="42"/>
        <v>132.94999999999999</v>
      </c>
    </row>
    <row r="2649" spans="1:17" x14ac:dyDescent="0.25">
      <c r="A2649">
        <v>97</v>
      </c>
      <c r="B2649" t="s">
        <v>616</v>
      </c>
      <c r="C2649" t="s">
        <v>21</v>
      </c>
      <c r="D2649" t="s">
        <v>55</v>
      </c>
      <c r="E2649">
        <v>0</v>
      </c>
      <c r="F2649">
        <v>0</v>
      </c>
      <c r="G2649">
        <v>0</v>
      </c>
      <c r="H2649">
        <v>219.76</v>
      </c>
      <c r="I2649">
        <v>142.12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f t="shared" si="42"/>
        <v>361.88</v>
      </c>
    </row>
    <row r="2650" spans="1:17" x14ac:dyDescent="0.25">
      <c r="A2650">
        <v>97</v>
      </c>
      <c r="B2650" t="s">
        <v>616</v>
      </c>
      <c r="C2650" t="s">
        <v>14</v>
      </c>
      <c r="D2650" t="s">
        <v>725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71.67</v>
      </c>
      <c r="N2650">
        <v>0</v>
      </c>
      <c r="O2650">
        <v>0</v>
      </c>
      <c r="P2650">
        <v>0</v>
      </c>
      <c r="Q2650">
        <f t="shared" si="42"/>
        <v>71.67</v>
      </c>
    </row>
    <row r="2651" spans="1:17" x14ac:dyDescent="0.25">
      <c r="A2651">
        <v>97</v>
      </c>
      <c r="B2651" t="s">
        <v>617</v>
      </c>
      <c r="C2651" t="s">
        <v>17</v>
      </c>
      <c r="D2651" t="s">
        <v>706</v>
      </c>
      <c r="E2651">
        <v>0</v>
      </c>
      <c r="F2651">
        <v>0</v>
      </c>
      <c r="G2651">
        <v>15.7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f t="shared" si="42"/>
        <v>15.7</v>
      </c>
    </row>
    <row r="2652" spans="1:17" x14ac:dyDescent="0.25">
      <c r="A2652">
        <v>97</v>
      </c>
      <c r="B2652" t="s">
        <v>618</v>
      </c>
      <c r="C2652" t="s">
        <v>17</v>
      </c>
      <c r="D2652" t="s">
        <v>706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f t="shared" si="42"/>
        <v>0</v>
      </c>
    </row>
    <row r="2653" spans="1:17" x14ac:dyDescent="0.25">
      <c r="A2653">
        <v>97</v>
      </c>
      <c r="B2653" t="s">
        <v>618</v>
      </c>
      <c r="C2653" t="s">
        <v>21</v>
      </c>
      <c r="D2653" t="s">
        <v>54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26.95</v>
      </c>
      <c r="Q2653">
        <f t="shared" si="42"/>
        <v>26.95</v>
      </c>
    </row>
    <row r="2654" spans="1:17" x14ac:dyDescent="0.25">
      <c r="A2654">
        <v>97</v>
      </c>
      <c r="B2654" t="s">
        <v>618</v>
      </c>
      <c r="C2654" t="s">
        <v>21</v>
      </c>
      <c r="D2654" t="s">
        <v>86</v>
      </c>
      <c r="E2654">
        <v>46.71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f t="shared" si="42"/>
        <v>46.71</v>
      </c>
    </row>
    <row r="2655" spans="1:17" x14ac:dyDescent="0.25">
      <c r="A2655">
        <v>97</v>
      </c>
      <c r="B2655" t="s">
        <v>618</v>
      </c>
      <c r="C2655" t="s">
        <v>21</v>
      </c>
      <c r="D2655" t="s">
        <v>555</v>
      </c>
      <c r="E2655">
        <v>0</v>
      </c>
      <c r="F2655">
        <v>72.209999999999994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f t="shared" si="42"/>
        <v>72.209999999999994</v>
      </c>
    </row>
    <row r="2656" spans="1:17" x14ac:dyDescent="0.25">
      <c r="A2656">
        <v>97</v>
      </c>
      <c r="B2656" t="s">
        <v>618</v>
      </c>
      <c r="C2656" t="s">
        <v>21</v>
      </c>
      <c r="D2656" t="s">
        <v>91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f t="shared" si="42"/>
        <v>0</v>
      </c>
    </row>
    <row r="2657" spans="1:17" x14ac:dyDescent="0.25">
      <c r="A2657">
        <v>97</v>
      </c>
      <c r="B2657" t="s">
        <v>618</v>
      </c>
      <c r="C2657" t="s">
        <v>21</v>
      </c>
      <c r="D2657" t="s">
        <v>371</v>
      </c>
      <c r="E2657">
        <v>0</v>
      </c>
      <c r="F2657">
        <v>0</v>
      </c>
      <c r="G2657">
        <v>537.94000000000005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f t="shared" si="42"/>
        <v>537.94000000000005</v>
      </c>
    </row>
    <row r="2658" spans="1:17" x14ac:dyDescent="0.25">
      <c r="A2658">
        <v>97</v>
      </c>
      <c r="B2658" t="s">
        <v>618</v>
      </c>
      <c r="C2658" t="s">
        <v>14</v>
      </c>
      <c r="D2658" t="s">
        <v>725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75.2</v>
      </c>
      <c r="N2658">
        <v>0</v>
      </c>
      <c r="O2658">
        <v>0</v>
      </c>
      <c r="P2658">
        <v>0</v>
      </c>
      <c r="Q2658">
        <f t="shared" si="42"/>
        <v>75.2</v>
      </c>
    </row>
    <row r="2659" spans="1:17" x14ac:dyDescent="0.25">
      <c r="A2659">
        <v>97</v>
      </c>
      <c r="B2659" t="s">
        <v>618</v>
      </c>
      <c r="C2659" t="s">
        <v>14</v>
      </c>
      <c r="D2659" t="s">
        <v>101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26.95</v>
      </c>
      <c r="Q2659">
        <f t="shared" si="42"/>
        <v>26.95</v>
      </c>
    </row>
    <row r="2660" spans="1:17" x14ac:dyDescent="0.25">
      <c r="A2660">
        <v>97</v>
      </c>
      <c r="B2660" t="s">
        <v>619</v>
      </c>
      <c r="C2660" t="s">
        <v>17</v>
      </c>
      <c r="D2660" t="s">
        <v>706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f t="shared" si="42"/>
        <v>0</v>
      </c>
    </row>
    <row r="2661" spans="1:17" x14ac:dyDescent="0.25">
      <c r="A2661">
        <v>97</v>
      </c>
      <c r="B2661" t="s">
        <v>619</v>
      </c>
      <c r="C2661" t="s">
        <v>21</v>
      </c>
      <c r="D2661" t="s">
        <v>620</v>
      </c>
      <c r="E2661">
        <v>0</v>
      </c>
      <c r="F2661">
        <v>0</v>
      </c>
      <c r="G2661">
        <v>217.89</v>
      </c>
      <c r="H2661">
        <v>466.99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f t="shared" si="42"/>
        <v>684.88</v>
      </c>
    </row>
    <row r="2662" spans="1:17" x14ac:dyDescent="0.25">
      <c r="A2662">
        <v>97</v>
      </c>
      <c r="B2662" t="s">
        <v>621</v>
      </c>
      <c r="C2662" t="s">
        <v>17</v>
      </c>
      <c r="D2662" t="s">
        <v>706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f t="shared" si="42"/>
        <v>0</v>
      </c>
    </row>
    <row r="2663" spans="1:17" x14ac:dyDescent="0.25">
      <c r="A2663">
        <v>97</v>
      </c>
      <c r="B2663" t="s">
        <v>621</v>
      </c>
      <c r="C2663" t="s">
        <v>64</v>
      </c>
      <c r="D2663" t="s">
        <v>370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1491.71</v>
      </c>
      <c r="Q2663">
        <f t="shared" si="42"/>
        <v>1491.71</v>
      </c>
    </row>
    <row r="2664" spans="1:17" x14ac:dyDescent="0.25">
      <c r="A2664">
        <v>97</v>
      </c>
      <c r="B2664" t="s">
        <v>621</v>
      </c>
      <c r="C2664" t="s">
        <v>21</v>
      </c>
      <c r="D2664" t="s">
        <v>214</v>
      </c>
      <c r="E2664">
        <v>0</v>
      </c>
      <c r="F2664">
        <v>0</v>
      </c>
      <c r="G2664">
        <v>0</v>
      </c>
      <c r="H2664">
        <v>0</v>
      </c>
      <c r="I2664">
        <v>362.41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f t="shared" si="42"/>
        <v>362.41</v>
      </c>
    </row>
    <row r="2665" spans="1:17" x14ac:dyDescent="0.25">
      <c r="A2665">
        <v>97</v>
      </c>
      <c r="B2665" t="s">
        <v>621</v>
      </c>
      <c r="C2665" t="s">
        <v>21</v>
      </c>
      <c r="D2665" t="s">
        <v>143</v>
      </c>
      <c r="E2665">
        <v>456.38</v>
      </c>
      <c r="F2665">
        <v>0</v>
      </c>
      <c r="G2665">
        <v>836.72</v>
      </c>
      <c r="H2665">
        <v>0</v>
      </c>
      <c r="I2665">
        <v>579.86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f t="shared" si="42"/>
        <v>1872.96</v>
      </c>
    </row>
    <row r="2666" spans="1:17" x14ac:dyDescent="0.25">
      <c r="A2666">
        <v>97</v>
      </c>
      <c r="B2666" t="s">
        <v>621</v>
      </c>
      <c r="C2666" t="s">
        <v>21</v>
      </c>
      <c r="D2666" t="s">
        <v>70</v>
      </c>
      <c r="E2666">
        <v>0</v>
      </c>
      <c r="F2666">
        <v>0</v>
      </c>
      <c r="G2666">
        <v>0</v>
      </c>
      <c r="H2666">
        <v>0</v>
      </c>
      <c r="I2666">
        <v>135.88999999999999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f t="shared" si="42"/>
        <v>135.88999999999999</v>
      </c>
    </row>
    <row r="2667" spans="1:17" x14ac:dyDescent="0.25">
      <c r="A2667">
        <v>97</v>
      </c>
      <c r="B2667" t="s">
        <v>621</v>
      </c>
      <c r="C2667" t="s">
        <v>14</v>
      </c>
      <c r="D2667" t="s">
        <v>101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f t="shared" si="42"/>
        <v>0</v>
      </c>
    </row>
    <row r="2668" spans="1:17" x14ac:dyDescent="0.25">
      <c r="A2668">
        <v>97</v>
      </c>
      <c r="B2668" t="s">
        <v>622</v>
      </c>
      <c r="C2668" t="s">
        <v>64</v>
      </c>
      <c r="D2668" t="s">
        <v>898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1244.5899999999999</v>
      </c>
      <c r="O2668">
        <v>0</v>
      </c>
      <c r="P2668">
        <v>0</v>
      </c>
      <c r="Q2668">
        <f t="shared" si="42"/>
        <v>1244.5899999999999</v>
      </c>
    </row>
    <row r="2669" spans="1:17" x14ac:dyDescent="0.25">
      <c r="A2669">
        <v>97</v>
      </c>
      <c r="B2669" t="s">
        <v>622</v>
      </c>
      <c r="C2669" t="s">
        <v>64</v>
      </c>
      <c r="D2669" t="s">
        <v>370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109.73</v>
      </c>
      <c r="Q2669">
        <f t="shared" si="42"/>
        <v>109.73</v>
      </c>
    </row>
    <row r="2670" spans="1:17" x14ac:dyDescent="0.25">
      <c r="A2670" t="s">
        <v>623</v>
      </c>
      <c r="B2670" t="s">
        <v>624</v>
      </c>
      <c r="C2670" t="s">
        <v>27</v>
      </c>
      <c r="D2670" t="s">
        <v>720</v>
      </c>
      <c r="E2670">
        <v>52.58</v>
      </c>
      <c r="F2670">
        <v>249.51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105.83</v>
      </c>
      <c r="O2670">
        <v>0</v>
      </c>
      <c r="P2670">
        <v>0</v>
      </c>
      <c r="Q2670">
        <f t="shared" si="42"/>
        <v>407.91999999999996</v>
      </c>
    </row>
    <row r="2671" spans="1:17" x14ac:dyDescent="0.25">
      <c r="A2671" t="s">
        <v>623</v>
      </c>
      <c r="B2671" t="s">
        <v>624</v>
      </c>
      <c r="C2671" t="s">
        <v>27</v>
      </c>
      <c r="D2671" t="s">
        <v>721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72.569999999999993</v>
      </c>
      <c r="N2671">
        <v>0</v>
      </c>
      <c r="O2671">
        <v>0</v>
      </c>
      <c r="P2671">
        <v>0</v>
      </c>
      <c r="Q2671">
        <f t="shared" si="42"/>
        <v>72.569999999999993</v>
      </c>
    </row>
    <row r="2672" spans="1:17" x14ac:dyDescent="0.25">
      <c r="A2672" t="s">
        <v>623</v>
      </c>
      <c r="B2672" t="s">
        <v>624</v>
      </c>
      <c r="C2672" t="s">
        <v>21</v>
      </c>
      <c r="D2672" t="s">
        <v>723</v>
      </c>
      <c r="E2672">
        <v>77.680000000000007</v>
      </c>
      <c r="F2672">
        <v>99.11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f t="shared" si="42"/>
        <v>176.79000000000002</v>
      </c>
    </row>
    <row r="2673" spans="1:17" x14ac:dyDescent="0.25">
      <c r="A2673" t="s">
        <v>623</v>
      </c>
      <c r="B2673" t="s">
        <v>624</v>
      </c>
      <c r="C2673" t="s">
        <v>21</v>
      </c>
      <c r="D2673" t="s">
        <v>968</v>
      </c>
      <c r="E2673">
        <v>142.21</v>
      </c>
      <c r="F2673">
        <v>51.82</v>
      </c>
      <c r="G2673">
        <v>0</v>
      </c>
      <c r="H2673">
        <v>0</v>
      </c>
      <c r="I2673">
        <v>0</v>
      </c>
      <c r="J2673">
        <v>0</v>
      </c>
      <c r="K2673">
        <v>162.44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f t="shared" si="42"/>
        <v>356.47</v>
      </c>
    </row>
    <row r="2674" spans="1:17" x14ac:dyDescent="0.25">
      <c r="A2674" t="s">
        <v>623</v>
      </c>
      <c r="B2674" t="s">
        <v>624</v>
      </c>
      <c r="C2674" t="s">
        <v>21</v>
      </c>
      <c r="D2674" t="s">
        <v>560</v>
      </c>
      <c r="E2674">
        <v>46.61</v>
      </c>
      <c r="F2674">
        <v>136.79</v>
      </c>
      <c r="G2674">
        <v>88.77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f t="shared" si="42"/>
        <v>272.16999999999996</v>
      </c>
    </row>
    <row r="2675" spans="1:17" x14ac:dyDescent="0.25">
      <c r="A2675" t="s">
        <v>623</v>
      </c>
      <c r="B2675" t="s">
        <v>624</v>
      </c>
      <c r="C2675" t="s">
        <v>21</v>
      </c>
      <c r="D2675" t="s">
        <v>625</v>
      </c>
      <c r="E2675">
        <v>81.260000000000005</v>
      </c>
      <c r="F2675">
        <v>153.58000000000001</v>
      </c>
      <c r="G2675">
        <v>87.05</v>
      </c>
      <c r="H2675">
        <v>71.37</v>
      </c>
      <c r="I2675">
        <v>84.4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f t="shared" si="42"/>
        <v>477.66000000000008</v>
      </c>
    </row>
    <row r="2676" spans="1:17" x14ac:dyDescent="0.25">
      <c r="A2676" t="s">
        <v>623</v>
      </c>
      <c r="B2676" t="s">
        <v>624</v>
      </c>
      <c r="C2676" t="s">
        <v>21</v>
      </c>
      <c r="D2676" t="s">
        <v>215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f t="shared" si="42"/>
        <v>0</v>
      </c>
    </row>
    <row r="2677" spans="1:17" x14ac:dyDescent="0.25">
      <c r="A2677" t="s">
        <v>623</v>
      </c>
      <c r="B2677" t="s">
        <v>624</v>
      </c>
      <c r="C2677" t="s">
        <v>87</v>
      </c>
      <c r="D2677" t="s">
        <v>723</v>
      </c>
      <c r="E2677">
        <v>15.54</v>
      </c>
      <c r="F2677">
        <v>78.31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f t="shared" si="42"/>
        <v>93.85</v>
      </c>
    </row>
    <row r="2678" spans="1:17" x14ac:dyDescent="0.25">
      <c r="A2678" t="s">
        <v>623</v>
      </c>
      <c r="B2678" t="s">
        <v>624</v>
      </c>
      <c r="C2678" t="s">
        <v>87</v>
      </c>
      <c r="D2678" t="s">
        <v>720</v>
      </c>
      <c r="E2678">
        <v>0</v>
      </c>
      <c r="F2678">
        <v>67.08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f t="shared" si="42"/>
        <v>67.08</v>
      </c>
    </row>
    <row r="2679" spans="1:17" x14ac:dyDescent="0.25">
      <c r="A2679" t="s">
        <v>623</v>
      </c>
      <c r="B2679" t="s">
        <v>624</v>
      </c>
      <c r="C2679" t="s">
        <v>87</v>
      </c>
      <c r="D2679" t="s">
        <v>721</v>
      </c>
      <c r="E2679">
        <v>168.26</v>
      </c>
      <c r="F2679">
        <v>213.7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f t="shared" si="42"/>
        <v>381.96</v>
      </c>
    </row>
    <row r="2680" spans="1:17" x14ac:dyDescent="0.25">
      <c r="A2680" t="s">
        <v>623</v>
      </c>
      <c r="B2680" t="s">
        <v>624</v>
      </c>
      <c r="C2680" t="s">
        <v>14</v>
      </c>
      <c r="D2680" t="s">
        <v>717</v>
      </c>
      <c r="E2680">
        <v>0</v>
      </c>
      <c r="F2680">
        <v>213.43</v>
      </c>
      <c r="G2680">
        <v>478</v>
      </c>
      <c r="H2680">
        <v>195.95</v>
      </c>
      <c r="I2680">
        <v>231.73</v>
      </c>
      <c r="J2680">
        <v>486.93</v>
      </c>
      <c r="K2680">
        <v>557.46</v>
      </c>
      <c r="L2680">
        <v>505.4</v>
      </c>
      <c r="M2680">
        <v>264.56</v>
      </c>
      <c r="N2680">
        <v>336.69</v>
      </c>
      <c r="O2680">
        <v>482.28</v>
      </c>
      <c r="P2680">
        <v>310.5</v>
      </c>
      <c r="Q2680">
        <f t="shared" si="42"/>
        <v>4062.9300000000003</v>
      </c>
    </row>
    <row r="2681" spans="1:17" x14ac:dyDescent="0.25">
      <c r="A2681" t="s">
        <v>623</v>
      </c>
      <c r="B2681" t="s">
        <v>624</v>
      </c>
      <c r="C2681" t="s">
        <v>14</v>
      </c>
      <c r="D2681" t="s">
        <v>806</v>
      </c>
      <c r="E2681">
        <v>167.3</v>
      </c>
      <c r="F2681">
        <v>213.43</v>
      </c>
      <c r="G2681">
        <v>239</v>
      </c>
      <c r="H2681">
        <v>0</v>
      </c>
      <c r="I2681">
        <v>231.73</v>
      </c>
      <c r="J2681">
        <v>243.46</v>
      </c>
      <c r="K2681">
        <v>111.49</v>
      </c>
      <c r="L2681">
        <v>168.46</v>
      </c>
      <c r="M2681">
        <v>132.28</v>
      </c>
      <c r="N2681">
        <v>224.46</v>
      </c>
      <c r="O2681">
        <v>321.52</v>
      </c>
      <c r="P2681">
        <v>207</v>
      </c>
      <c r="Q2681">
        <f t="shared" si="42"/>
        <v>2260.13</v>
      </c>
    </row>
    <row r="2682" spans="1:17" x14ac:dyDescent="0.25">
      <c r="A2682" t="s">
        <v>623</v>
      </c>
      <c r="B2682" t="s">
        <v>624</v>
      </c>
      <c r="C2682" t="s">
        <v>14</v>
      </c>
      <c r="D2682" t="s">
        <v>771</v>
      </c>
      <c r="E2682">
        <v>0</v>
      </c>
      <c r="F2682">
        <v>208.18</v>
      </c>
      <c r="G2682">
        <v>239</v>
      </c>
      <c r="H2682">
        <v>195.95</v>
      </c>
      <c r="I2682">
        <v>231.73</v>
      </c>
      <c r="J2682">
        <v>243.46</v>
      </c>
      <c r="K2682">
        <v>111.49</v>
      </c>
      <c r="L2682">
        <v>0</v>
      </c>
      <c r="M2682">
        <v>0</v>
      </c>
      <c r="N2682">
        <v>112.23</v>
      </c>
      <c r="O2682">
        <v>160.76</v>
      </c>
      <c r="P2682">
        <v>103.5</v>
      </c>
      <c r="Q2682">
        <f t="shared" si="42"/>
        <v>1606.3</v>
      </c>
    </row>
    <row r="2683" spans="1:17" x14ac:dyDescent="0.25">
      <c r="A2683" t="s">
        <v>623</v>
      </c>
      <c r="B2683" t="s">
        <v>624</v>
      </c>
      <c r="C2683" t="s">
        <v>14</v>
      </c>
      <c r="D2683" t="s">
        <v>36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f t="shared" si="42"/>
        <v>0</v>
      </c>
    </row>
    <row r="2684" spans="1:17" x14ac:dyDescent="0.25">
      <c r="A2684" t="s">
        <v>623</v>
      </c>
      <c r="B2684" t="s">
        <v>624</v>
      </c>
      <c r="C2684" t="s">
        <v>14</v>
      </c>
      <c r="D2684" t="s">
        <v>969</v>
      </c>
      <c r="E2684">
        <v>0</v>
      </c>
      <c r="F2684">
        <v>234.92</v>
      </c>
      <c r="G2684">
        <v>133.16</v>
      </c>
      <c r="H2684">
        <v>54.58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f t="shared" si="42"/>
        <v>422.65999999999997</v>
      </c>
    </row>
    <row r="2685" spans="1:17" x14ac:dyDescent="0.25">
      <c r="A2685" t="s">
        <v>623</v>
      </c>
      <c r="B2685" t="s">
        <v>624</v>
      </c>
      <c r="C2685" t="s">
        <v>120</v>
      </c>
      <c r="D2685" t="s">
        <v>723</v>
      </c>
      <c r="E2685">
        <v>31.07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f t="shared" si="42"/>
        <v>31.07</v>
      </c>
    </row>
    <row r="2686" spans="1:17" x14ac:dyDescent="0.25">
      <c r="A2686" t="s">
        <v>623</v>
      </c>
      <c r="B2686" t="s">
        <v>624</v>
      </c>
      <c r="C2686" t="s">
        <v>120</v>
      </c>
      <c r="D2686" t="s">
        <v>720</v>
      </c>
      <c r="E2686">
        <v>118.32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f t="shared" si="42"/>
        <v>118.32</v>
      </c>
    </row>
    <row r="2687" spans="1:17" x14ac:dyDescent="0.25">
      <c r="A2687" t="s">
        <v>623</v>
      </c>
      <c r="B2687" t="s">
        <v>624</v>
      </c>
      <c r="C2687" t="s">
        <v>120</v>
      </c>
      <c r="D2687" t="s">
        <v>625</v>
      </c>
      <c r="E2687">
        <v>60.95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f t="shared" si="42"/>
        <v>60.95</v>
      </c>
    </row>
    <row r="2688" spans="1:17" x14ac:dyDescent="0.25">
      <c r="A2688" t="s">
        <v>623</v>
      </c>
      <c r="B2688" t="s">
        <v>626</v>
      </c>
      <c r="C2688" t="s">
        <v>27</v>
      </c>
      <c r="D2688" t="s">
        <v>723</v>
      </c>
      <c r="E2688">
        <v>0</v>
      </c>
      <c r="F2688">
        <v>0</v>
      </c>
      <c r="G2688">
        <v>133.16</v>
      </c>
      <c r="H2688">
        <v>109.18</v>
      </c>
      <c r="I2688">
        <v>258.22000000000003</v>
      </c>
      <c r="J2688">
        <v>135.65</v>
      </c>
      <c r="K2688">
        <v>248.48</v>
      </c>
      <c r="L2688">
        <v>0</v>
      </c>
      <c r="M2688">
        <v>294.83</v>
      </c>
      <c r="N2688">
        <v>250.14</v>
      </c>
      <c r="O2688">
        <v>358.3</v>
      </c>
      <c r="P2688">
        <v>346.03</v>
      </c>
      <c r="Q2688">
        <f t="shared" si="42"/>
        <v>2133.9899999999998</v>
      </c>
    </row>
    <row r="2689" spans="1:17" x14ac:dyDescent="0.25">
      <c r="A2689" t="s">
        <v>623</v>
      </c>
      <c r="B2689" t="s">
        <v>626</v>
      </c>
      <c r="C2689" t="s">
        <v>27</v>
      </c>
      <c r="D2689" t="s">
        <v>720</v>
      </c>
      <c r="E2689">
        <v>0</v>
      </c>
      <c r="F2689">
        <v>0</v>
      </c>
      <c r="G2689">
        <v>338.04</v>
      </c>
      <c r="H2689">
        <v>277.16000000000003</v>
      </c>
      <c r="I2689">
        <v>218.5</v>
      </c>
      <c r="J2689">
        <v>344.36</v>
      </c>
      <c r="K2689">
        <v>210.26</v>
      </c>
      <c r="L2689">
        <v>158.86000000000001</v>
      </c>
      <c r="M2689">
        <v>249.48</v>
      </c>
      <c r="N2689">
        <v>211.67</v>
      </c>
      <c r="O2689">
        <v>303.19</v>
      </c>
      <c r="P2689">
        <v>97.6</v>
      </c>
      <c r="Q2689">
        <f t="shared" si="42"/>
        <v>2409.12</v>
      </c>
    </row>
    <row r="2690" spans="1:17" x14ac:dyDescent="0.25">
      <c r="A2690" t="s">
        <v>623</v>
      </c>
      <c r="B2690" t="s">
        <v>626</v>
      </c>
      <c r="C2690" t="s">
        <v>27</v>
      </c>
      <c r="D2690" t="s">
        <v>721</v>
      </c>
      <c r="E2690">
        <v>0</v>
      </c>
      <c r="F2690">
        <v>0</v>
      </c>
      <c r="G2690">
        <v>262.23</v>
      </c>
      <c r="H2690">
        <v>215</v>
      </c>
      <c r="I2690">
        <v>127.12</v>
      </c>
      <c r="J2690">
        <v>267.13</v>
      </c>
      <c r="K2690">
        <v>122.33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f t="shared" si="42"/>
        <v>993.81000000000006</v>
      </c>
    </row>
    <row r="2691" spans="1:17" x14ac:dyDescent="0.25">
      <c r="A2691" t="s">
        <v>623</v>
      </c>
      <c r="B2691" t="s">
        <v>626</v>
      </c>
      <c r="C2691" t="s">
        <v>27</v>
      </c>
      <c r="D2691" t="s">
        <v>114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f t="shared" ref="Q2691:Q2754" si="43">SUM(E2691:P2691)</f>
        <v>0</v>
      </c>
    </row>
    <row r="2692" spans="1:17" x14ac:dyDescent="0.25">
      <c r="A2692" t="s">
        <v>623</v>
      </c>
      <c r="B2692" t="s">
        <v>626</v>
      </c>
      <c r="C2692" t="s">
        <v>27</v>
      </c>
      <c r="D2692" t="s">
        <v>627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277.76</v>
      </c>
      <c r="O2692">
        <v>397.86</v>
      </c>
      <c r="P2692">
        <v>128.08000000000001</v>
      </c>
      <c r="Q2692">
        <f t="shared" si="43"/>
        <v>803.7</v>
      </c>
    </row>
    <row r="2693" spans="1:17" x14ac:dyDescent="0.25">
      <c r="A2693" t="s">
        <v>623</v>
      </c>
      <c r="B2693" t="s">
        <v>626</v>
      </c>
      <c r="C2693" t="s">
        <v>21</v>
      </c>
      <c r="D2693" t="s">
        <v>723</v>
      </c>
      <c r="E2693">
        <v>0</v>
      </c>
      <c r="F2693">
        <v>0</v>
      </c>
      <c r="G2693">
        <v>344.57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f t="shared" si="43"/>
        <v>344.57</v>
      </c>
    </row>
    <row r="2694" spans="1:17" x14ac:dyDescent="0.25">
      <c r="A2694" t="s">
        <v>623</v>
      </c>
      <c r="B2694" t="s">
        <v>626</v>
      </c>
      <c r="C2694" t="s">
        <v>21</v>
      </c>
      <c r="D2694" t="s">
        <v>968</v>
      </c>
      <c r="E2694">
        <v>0</v>
      </c>
      <c r="F2694">
        <v>0</v>
      </c>
      <c r="G2694">
        <v>174.11</v>
      </c>
      <c r="H2694">
        <v>142.75</v>
      </c>
      <c r="I2694">
        <v>0</v>
      </c>
      <c r="J2694">
        <v>177.36</v>
      </c>
      <c r="K2694">
        <v>0</v>
      </c>
      <c r="L2694">
        <v>245.46</v>
      </c>
      <c r="M2694">
        <v>0</v>
      </c>
      <c r="N2694">
        <v>138.88</v>
      </c>
      <c r="O2694">
        <v>198.95</v>
      </c>
      <c r="P2694">
        <v>256.18</v>
      </c>
      <c r="Q2694">
        <f t="shared" si="43"/>
        <v>1333.69</v>
      </c>
    </row>
    <row r="2695" spans="1:17" x14ac:dyDescent="0.25">
      <c r="A2695" t="s">
        <v>623</v>
      </c>
      <c r="B2695" t="s">
        <v>626</v>
      </c>
      <c r="C2695" t="s">
        <v>21</v>
      </c>
      <c r="D2695" t="s">
        <v>560</v>
      </c>
      <c r="E2695">
        <v>0</v>
      </c>
      <c r="F2695">
        <v>0</v>
      </c>
      <c r="G2695">
        <v>133.16</v>
      </c>
      <c r="H2695">
        <v>109.18</v>
      </c>
      <c r="I2695">
        <v>129.11000000000001</v>
      </c>
      <c r="J2695">
        <v>271.3</v>
      </c>
      <c r="K2695">
        <v>124.24</v>
      </c>
      <c r="L2695">
        <v>0</v>
      </c>
      <c r="M2695">
        <v>294.83</v>
      </c>
      <c r="N2695">
        <v>125.07</v>
      </c>
      <c r="O2695">
        <v>179.15</v>
      </c>
      <c r="P2695">
        <v>115.34</v>
      </c>
      <c r="Q2695">
        <f t="shared" si="43"/>
        <v>1481.3799999999999</v>
      </c>
    </row>
    <row r="2696" spans="1:17" x14ac:dyDescent="0.25">
      <c r="A2696" t="s">
        <v>623</v>
      </c>
      <c r="B2696" t="s">
        <v>626</v>
      </c>
      <c r="C2696" t="s">
        <v>21</v>
      </c>
      <c r="D2696" t="s">
        <v>625</v>
      </c>
      <c r="E2696">
        <v>0</v>
      </c>
      <c r="F2696">
        <v>0</v>
      </c>
      <c r="G2696">
        <v>211.41</v>
      </c>
      <c r="H2696">
        <v>0</v>
      </c>
      <c r="I2696">
        <v>168.81</v>
      </c>
      <c r="J2696">
        <v>177.36</v>
      </c>
      <c r="K2696">
        <v>162.44</v>
      </c>
      <c r="L2696">
        <v>245.46</v>
      </c>
      <c r="M2696">
        <v>192.74</v>
      </c>
      <c r="N2696">
        <v>114.39</v>
      </c>
      <c r="O2696">
        <v>397.91</v>
      </c>
      <c r="P2696">
        <v>128.09</v>
      </c>
      <c r="Q2696">
        <f t="shared" si="43"/>
        <v>1798.6100000000001</v>
      </c>
    </row>
    <row r="2697" spans="1:17" x14ac:dyDescent="0.25">
      <c r="A2697" t="s">
        <v>623</v>
      </c>
      <c r="B2697" t="s">
        <v>626</v>
      </c>
      <c r="C2697" t="s">
        <v>21</v>
      </c>
      <c r="D2697" t="s">
        <v>943</v>
      </c>
      <c r="E2697">
        <v>0</v>
      </c>
      <c r="F2697">
        <v>0</v>
      </c>
      <c r="G2697">
        <v>0</v>
      </c>
      <c r="H2697">
        <v>0</v>
      </c>
      <c r="I2697">
        <v>125.93</v>
      </c>
      <c r="J2697">
        <v>132.31</v>
      </c>
      <c r="K2697">
        <v>0</v>
      </c>
      <c r="L2697">
        <v>183.11</v>
      </c>
      <c r="M2697">
        <v>0</v>
      </c>
      <c r="N2697">
        <v>243.98</v>
      </c>
      <c r="O2697">
        <v>174.74</v>
      </c>
      <c r="P2697">
        <v>112.5</v>
      </c>
      <c r="Q2697">
        <f t="shared" si="43"/>
        <v>972.57</v>
      </c>
    </row>
    <row r="2698" spans="1:17" x14ac:dyDescent="0.25">
      <c r="A2698" t="s">
        <v>623</v>
      </c>
      <c r="B2698" t="s">
        <v>626</v>
      </c>
      <c r="C2698" t="s">
        <v>87</v>
      </c>
      <c r="D2698" t="s">
        <v>721</v>
      </c>
      <c r="E2698">
        <v>0</v>
      </c>
      <c r="F2698">
        <v>0</v>
      </c>
      <c r="G2698">
        <v>211.41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f t="shared" si="43"/>
        <v>211.41</v>
      </c>
    </row>
    <row r="2699" spans="1:17" x14ac:dyDescent="0.25">
      <c r="A2699" t="s">
        <v>623</v>
      </c>
      <c r="B2699" t="s">
        <v>626</v>
      </c>
      <c r="C2699" t="s">
        <v>87</v>
      </c>
      <c r="D2699" t="s">
        <v>943</v>
      </c>
      <c r="E2699">
        <v>0</v>
      </c>
      <c r="F2699">
        <v>115.99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f t="shared" si="43"/>
        <v>115.99</v>
      </c>
    </row>
    <row r="2700" spans="1:17" x14ac:dyDescent="0.25">
      <c r="A2700" t="s">
        <v>623</v>
      </c>
      <c r="B2700" t="s">
        <v>626</v>
      </c>
      <c r="C2700" t="s">
        <v>14</v>
      </c>
      <c r="D2700" t="s">
        <v>717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f t="shared" si="43"/>
        <v>0</v>
      </c>
    </row>
    <row r="2701" spans="1:17" x14ac:dyDescent="0.25">
      <c r="A2701" t="s">
        <v>623</v>
      </c>
      <c r="B2701" t="s">
        <v>626</v>
      </c>
      <c r="C2701" t="s">
        <v>14</v>
      </c>
      <c r="D2701" t="s">
        <v>771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f t="shared" si="43"/>
        <v>0</v>
      </c>
    </row>
    <row r="2702" spans="1:17" x14ac:dyDescent="0.25">
      <c r="A2702" t="s">
        <v>623</v>
      </c>
      <c r="B2702" t="s">
        <v>626</v>
      </c>
      <c r="C2702" t="s">
        <v>14</v>
      </c>
      <c r="D2702" t="s">
        <v>970</v>
      </c>
      <c r="E2702">
        <v>0</v>
      </c>
      <c r="F2702">
        <v>0</v>
      </c>
      <c r="G2702">
        <v>262.23</v>
      </c>
      <c r="H2702">
        <v>215</v>
      </c>
      <c r="I2702">
        <v>508.49</v>
      </c>
      <c r="J2702">
        <v>0</v>
      </c>
      <c r="K2702">
        <v>244.66</v>
      </c>
      <c r="L2702">
        <v>0</v>
      </c>
      <c r="M2702">
        <v>580.59</v>
      </c>
      <c r="N2702">
        <v>246.29</v>
      </c>
      <c r="O2702">
        <v>352.79</v>
      </c>
      <c r="P2702">
        <v>454.27</v>
      </c>
      <c r="Q2702">
        <f t="shared" si="43"/>
        <v>2864.32</v>
      </c>
    </row>
    <row r="2703" spans="1:17" x14ac:dyDescent="0.25">
      <c r="A2703" t="s">
        <v>623</v>
      </c>
      <c r="B2703" t="s">
        <v>626</v>
      </c>
      <c r="C2703" t="s">
        <v>14</v>
      </c>
      <c r="D2703" t="s">
        <v>969</v>
      </c>
      <c r="E2703">
        <v>0</v>
      </c>
      <c r="F2703">
        <v>0</v>
      </c>
      <c r="G2703">
        <v>266.33</v>
      </c>
      <c r="H2703">
        <v>109.18</v>
      </c>
      <c r="I2703">
        <v>129.11000000000001</v>
      </c>
      <c r="J2703">
        <v>271.3</v>
      </c>
      <c r="K2703">
        <v>124.24</v>
      </c>
      <c r="L2703">
        <v>375.46</v>
      </c>
      <c r="M2703">
        <v>147.41999999999999</v>
      </c>
      <c r="N2703">
        <v>250.14</v>
      </c>
      <c r="O2703">
        <v>0</v>
      </c>
      <c r="P2703">
        <v>115.34</v>
      </c>
      <c r="Q2703">
        <f t="shared" si="43"/>
        <v>1788.5200000000002</v>
      </c>
    </row>
    <row r="2704" spans="1:17" x14ac:dyDescent="0.25">
      <c r="A2704" t="s">
        <v>623</v>
      </c>
      <c r="B2704" t="s">
        <v>626</v>
      </c>
      <c r="C2704" t="s">
        <v>14</v>
      </c>
      <c r="D2704" t="s">
        <v>971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248.48</v>
      </c>
      <c r="L2704">
        <v>0</v>
      </c>
      <c r="M2704">
        <v>0</v>
      </c>
      <c r="N2704">
        <v>0</v>
      </c>
      <c r="O2704">
        <v>179.15</v>
      </c>
      <c r="P2704">
        <v>115.34</v>
      </c>
      <c r="Q2704">
        <f t="shared" si="43"/>
        <v>542.97</v>
      </c>
    </row>
    <row r="2705" spans="1:17" x14ac:dyDescent="0.25">
      <c r="A2705" t="s">
        <v>623</v>
      </c>
      <c r="B2705" t="s">
        <v>628</v>
      </c>
      <c r="C2705" t="s">
        <v>14</v>
      </c>
      <c r="D2705" t="s">
        <v>970</v>
      </c>
      <c r="E2705">
        <v>183.56</v>
      </c>
      <c r="F2705">
        <v>234.18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f t="shared" si="43"/>
        <v>417.74</v>
      </c>
    </row>
    <row r="2706" spans="1:17" x14ac:dyDescent="0.25">
      <c r="A2706" t="s">
        <v>623</v>
      </c>
      <c r="B2706" t="s">
        <v>972</v>
      </c>
      <c r="C2706" t="s">
        <v>27</v>
      </c>
      <c r="D2706" t="s">
        <v>721</v>
      </c>
      <c r="E2706">
        <v>0</v>
      </c>
      <c r="F2706">
        <v>0</v>
      </c>
      <c r="G2706">
        <v>33.090000000000003</v>
      </c>
      <c r="H2706">
        <v>27.13</v>
      </c>
      <c r="I2706">
        <v>32.08</v>
      </c>
      <c r="J2706">
        <v>67.41</v>
      </c>
      <c r="K2706">
        <v>30.87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f t="shared" si="43"/>
        <v>190.57999999999998</v>
      </c>
    </row>
    <row r="2707" spans="1:17" x14ac:dyDescent="0.25">
      <c r="A2707" t="s">
        <v>623</v>
      </c>
      <c r="B2707" t="s">
        <v>972</v>
      </c>
      <c r="C2707" t="s">
        <v>27</v>
      </c>
      <c r="D2707" t="s">
        <v>629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f t="shared" si="43"/>
        <v>0</v>
      </c>
    </row>
    <row r="2708" spans="1:17" x14ac:dyDescent="0.25">
      <c r="A2708" t="s">
        <v>623</v>
      </c>
      <c r="B2708" t="s">
        <v>972</v>
      </c>
      <c r="C2708" t="s">
        <v>21</v>
      </c>
      <c r="D2708" t="s">
        <v>753</v>
      </c>
      <c r="E2708">
        <v>0</v>
      </c>
      <c r="F2708">
        <v>0</v>
      </c>
      <c r="G2708">
        <v>33.090000000000003</v>
      </c>
      <c r="H2708">
        <v>0</v>
      </c>
      <c r="I2708">
        <v>0</v>
      </c>
      <c r="J2708">
        <v>33.700000000000003</v>
      </c>
      <c r="K2708">
        <v>30.87</v>
      </c>
      <c r="L2708">
        <v>0</v>
      </c>
      <c r="M2708">
        <v>36.630000000000003</v>
      </c>
      <c r="N2708">
        <v>0</v>
      </c>
      <c r="O2708">
        <v>44.51</v>
      </c>
      <c r="P2708">
        <v>0</v>
      </c>
      <c r="Q2708">
        <f t="shared" si="43"/>
        <v>178.8</v>
      </c>
    </row>
    <row r="2709" spans="1:17" x14ac:dyDescent="0.25">
      <c r="A2709" t="s">
        <v>623</v>
      </c>
      <c r="B2709" t="s">
        <v>972</v>
      </c>
      <c r="C2709" t="s">
        <v>21</v>
      </c>
      <c r="D2709" t="s">
        <v>754</v>
      </c>
      <c r="E2709">
        <v>0</v>
      </c>
      <c r="F2709">
        <v>29.55</v>
      </c>
      <c r="G2709">
        <v>33.090000000000003</v>
      </c>
      <c r="H2709">
        <v>0</v>
      </c>
      <c r="I2709">
        <v>32.08</v>
      </c>
      <c r="J2709">
        <v>0</v>
      </c>
      <c r="K2709">
        <v>30.87</v>
      </c>
      <c r="L2709">
        <v>46.65</v>
      </c>
      <c r="M2709">
        <v>36.630000000000003</v>
      </c>
      <c r="N2709">
        <v>0</v>
      </c>
      <c r="O2709">
        <v>89.03</v>
      </c>
      <c r="P2709">
        <v>0</v>
      </c>
      <c r="Q2709">
        <f t="shared" si="43"/>
        <v>297.89999999999998</v>
      </c>
    </row>
    <row r="2710" spans="1:17" x14ac:dyDescent="0.25">
      <c r="A2710" t="s">
        <v>623</v>
      </c>
      <c r="B2710" t="s">
        <v>972</v>
      </c>
      <c r="C2710" t="s">
        <v>21</v>
      </c>
      <c r="D2710" t="s">
        <v>973</v>
      </c>
      <c r="E2710">
        <v>0</v>
      </c>
      <c r="F2710">
        <v>0</v>
      </c>
      <c r="G2710">
        <v>0</v>
      </c>
      <c r="H2710">
        <v>27.13</v>
      </c>
      <c r="I2710">
        <v>0</v>
      </c>
      <c r="J2710">
        <v>0</v>
      </c>
      <c r="K2710">
        <v>30.87</v>
      </c>
      <c r="L2710">
        <v>0</v>
      </c>
      <c r="M2710">
        <v>0</v>
      </c>
      <c r="N2710">
        <v>31.08</v>
      </c>
      <c r="O2710">
        <v>0</v>
      </c>
      <c r="P2710">
        <v>0</v>
      </c>
      <c r="Q2710">
        <f t="shared" si="43"/>
        <v>89.08</v>
      </c>
    </row>
    <row r="2711" spans="1:17" x14ac:dyDescent="0.25">
      <c r="A2711" t="s">
        <v>623</v>
      </c>
      <c r="B2711" t="s">
        <v>972</v>
      </c>
      <c r="C2711" t="s">
        <v>21</v>
      </c>
      <c r="D2711" t="s">
        <v>968</v>
      </c>
      <c r="E2711">
        <v>31.8</v>
      </c>
      <c r="F2711">
        <v>0</v>
      </c>
      <c r="G2711">
        <v>0</v>
      </c>
      <c r="H2711">
        <v>37.24</v>
      </c>
      <c r="I2711">
        <v>0</v>
      </c>
      <c r="J2711">
        <v>0</v>
      </c>
      <c r="K2711">
        <v>0</v>
      </c>
      <c r="L2711">
        <v>64.040000000000006</v>
      </c>
      <c r="M2711">
        <v>0</v>
      </c>
      <c r="N2711">
        <v>42.66</v>
      </c>
      <c r="O2711">
        <v>0</v>
      </c>
      <c r="P2711">
        <v>39.35</v>
      </c>
      <c r="Q2711">
        <f t="shared" si="43"/>
        <v>215.09</v>
      </c>
    </row>
    <row r="2712" spans="1:17" x14ac:dyDescent="0.25">
      <c r="A2712" t="s">
        <v>623</v>
      </c>
      <c r="B2712" t="s">
        <v>972</v>
      </c>
      <c r="C2712" t="s">
        <v>21</v>
      </c>
      <c r="D2712" t="s">
        <v>739</v>
      </c>
      <c r="E2712">
        <v>46.33</v>
      </c>
      <c r="F2712">
        <v>0</v>
      </c>
      <c r="G2712">
        <v>66.19</v>
      </c>
      <c r="H2712">
        <v>54.27</v>
      </c>
      <c r="I2712">
        <v>0</v>
      </c>
      <c r="J2712">
        <v>0</v>
      </c>
      <c r="K2712">
        <v>92.62</v>
      </c>
      <c r="L2712">
        <v>0</v>
      </c>
      <c r="M2712">
        <v>73.260000000000005</v>
      </c>
      <c r="N2712">
        <v>0</v>
      </c>
      <c r="O2712">
        <v>89.05</v>
      </c>
      <c r="P2712">
        <v>57.32</v>
      </c>
      <c r="Q2712">
        <f t="shared" si="43"/>
        <v>479.03999999999996</v>
      </c>
    </row>
    <row r="2713" spans="1:17" x14ac:dyDescent="0.25">
      <c r="A2713" t="s">
        <v>623</v>
      </c>
      <c r="B2713" t="s">
        <v>972</v>
      </c>
      <c r="C2713" t="s">
        <v>21</v>
      </c>
      <c r="D2713" t="s">
        <v>630</v>
      </c>
      <c r="E2713">
        <v>0</v>
      </c>
      <c r="F2713">
        <v>0</v>
      </c>
      <c r="G2713">
        <v>0</v>
      </c>
      <c r="H2713">
        <v>0</v>
      </c>
      <c r="I2713">
        <v>32.08</v>
      </c>
      <c r="J2713">
        <v>33.700000000000003</v>
      </c>
      <c r="K2713">
        <v>0</v>
      </c>
      <c r="L2713">
        <v>0</v>
      </c>
      <c r="M2713">
        <v>36.630000000000003</v>
      </c>
      <c r="N2713">
        <v>93.23</v>
      </c>
      <c r="O2713">
        <v>133.56</v>
      </c>
      <c r="P2713">
        <v>0</v>
      </c>
      <c r="Q2713">
        <f t="shared" si="43"/>
        <v>329.2</v>
      </c>
    </row>
    <row r="2714" spans="1:17" x14ac:dyDescent="0.25">
      <c r="A2714" t="s">
        <v>623</v>
      </c>
      <c r="B2714" t="s">
        <v>972</v>
      </c>
      <c r="C2714" t="s">
        <v>21</v>
      </c>
      <c r="D2714" t="s">
        <v>625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42.38</v>
      </c>
      <c r="L2714">
        <v>0</v>
      </c>
      <c r="M2714">
        <v>0</v>
      </c>
      <c r="N2714">
        <v>0</v>
      </c>
      <c r="O2714">
        <v>61.11</v>
      </c>
      <c r="P2714">
        <v>0</v>
      </c>
      <c r="Q2714">
        <f t="shared" si="43"/>
        <v>103.49000000000001</v>
      </c>
    </row>
    <row r="2715" spans="1:17" x14ac:dyDescent="0.25">
      <c r="A2715" t="s">
        <v>623</v>
      </c>
      <c r="B2715" t="s">
        <v>972</v>
      </c>
      <c r="C2715" t="s">
        <v>21</v>
      </c>
      <c r="D2715" t="s">
        <v>974</v>
      </c>
      <c r="E2715">
        <v>0</v>
      </c>
      <c r="F2715">
        <v>0</v>
      </c>
      <c r="G2715">
        <v>0</v>
      </c>
      <c r="H2715">
        <v>81.400000000000006</v>
      </c>
      <c r="I2715">
        <v>64.180000000000007</v>
      </c>
      <c r="J2715">
        <v>0</v>
      </c>
      <c r="K2715">
        <v>30.87</v>
      </c>
      <c r="L2715">
        <v>93.31</v>
      </c>
      <c r="M2715">
        <v>36.630000000000003</v>
      </c>
      <c r="N2715">
        <v>62.15</v>
      </c>
      <c r="O2715">
        <v>0</v>
      </c>
      <c r="P2715">
        <v>0</v>
      </c>
      <c r="Q2715">
        <f t="shared" si="43"/>
        <v>368.53999999999996</v>
      </c>
    </row>
    <row r="2716" spans="1:17" x14ac:dyDescent="0.25">
      <c r="A2716" t="s">
        <v>623</v>
      </c>
      <c r="B2716" t="s">
        <v>972</v>
      </c>
      <c r="C2716" t="s">
        <v>21</v>
      </c>
      <c r="D2716" t="s">
        <v>943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32.89</v>
      </c>
      <c r="K2716">
        <v>0</v>
      </c>
      <c r="L2716">
        <v>0</v>
      </c>
      <c r="M2716">
        <v>0</v>
      </c>
      <c r="N2716">
        <v>30.33</v>
      </c>
      <c r="O2716">
        <v>0</v>
      </c>
      <c r="P2716">
        <v>55.93</v>
      </c>
      <c r="Q2716">
        <f t="shared" si="43"/>
        <v>119.15</v>
      </c>
    </row>
    <row r="2717" spans="1:17" x14ac:dyDescent="0.25">
      <c r="A2717" t="s">
        <v>623</v>
      </c>
      <c r="B2717" t="s">
        <v>972</v>
      </c>
      <c r="C2717" t="s">
        <v>87</v>
      </c>
      <c r="D2717" t="s">
        <v>975</v>
      </c>
      <c r="E2717">
        <v>0</v>
      </c>
      <c r="F2717">
        <v>39.57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f t="shared" si="43"/>
        <v>39.57</v>
      </c>
    </row>
    <row r="2718" spans="1:17" x14ac:dyDescent="0.25">
      <c r="A2718" t="s">
        <v>623</v>
      </c>
      <c r="B2718" t="s">
        <v>972</v>
      </c>
      <c r="C2718" t="s">
        <v>87</v>
      </c>
      <c r="D2718" t="s">
        <v>721</v>
      </c>
      <c r="E2718">
        <v>0</v>
      </c>
      <c r="F2718">
        <v>58.38</v>
      </c>
      <c r="G2718">
        <v>33.090000000000003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f t="shared" si="43"/>
        <v>91.47</v>
      </c>
    </row>
    <row r="2719" spans="1:17" x14ac:dyDescent="0.25">
      <c r="A2719" t="s">
        <v>623</v>
      </c>
      <c r="B2719" t="s">
        <v>972</v>
      </c>
      <c r="C2719" t="s">
        <v>87</v>
      </c>
      <c r="D2719" t="s">
        <v>974</v>
      </c>
      <c r="E2719">
        <v>46.33</v>
      </c>
      <c r="F2719">
        <v>87.2</v>
      </c>
      <c r="G2719">
        <v>66.19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f t="shared" si="43"/>
        <v>199.72</v>
      </c>
    </row>
    <row r="2720" spans="1:17" x14ac:dyDescent="0.25">
      <c r="A2720" t="s">
        <v>623</v>
      </c>
      <c r="B2720" t="s">
        <v>972</v>
      </c>
      <c r="C2720" t="s">
        <v>87</v>
      </c>
      <c r="D2720" t="s">
        <v>943</v>
      </c>
      <c r="E2720">
        <v>0</v>
      </c>
      <c r="F2720">
        <v>28.83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f t="shared" si="43"/>
        <v>28.83</v>
      </c>
    </row>
    <row r="2721" spans="1:17" x14ac:dyDescent="0.25">
      <c r="A2721" t="s">
        <v>623</v>
      </c>
      <c r="B2721" t="s">
        <v>972</v>
      </c>
      <c r="C2721" t="s">
        <v>14</v>
      </c>
      <c r="D2721" t="s">
        <v>806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f t="shared" si="43"/>
        <v>0</v>
      </c>
    </row>
    <row r="2722" spans="1:17" x14ac:dyDescent="0.25">
      <c r="A2722" t="s">
        <v>623</v>
      </c>
      <c r="B2722" t="s">
        <v>972</v>
      </c>
      <c r="C2722" t="s">
        <v>14</v>
      </c>
      <c r="D2722" t="s">
        <v>167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45.83</v>
      </c>
      <c r="P2722">
        <v>0</v>
      </c>
      <c r="Q2722">
        <f t="shared" si="43"/>
        <v>45.83</v>
      </c>
    </row>
    <row r="2723" spans="1:17" x14ac:dyDescent="0.25">
      <c r="A2723" t="s">
        <v>623</v>
      </c>
      <c r="B2723" t="s">
        <v>972</v>
      </c>
      <c r="C2723" t="s">
        <v>14</v>
      </c>
      <c r="D2723" t="s">
        <v>969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50.29</v>
      </c>
      <c r="N2723">
        <v>0</v>
      </c>
      <c r="O2723">
        <v>0</v>
      </c>
      <c r="P2723">
        <v>0</v>
      </c>
      <c r="Q2723">
        <f t="shared" si="43"/>
        <v>50.29</v>
      </c>
    </row>
    <row r="2724" spans="1:17" x14ac:dyDescent="0.25">
      <c r="A2724" t="s">
        <v>623</v>
      </c>
      <c r="B2724" t="s">
        <v>972</v>
      </c>
      <c r="C2724" t="s">
        <v>14</v>
      </c>
      <c r="D2724" t="s">
        <v>971</v>
      </c>
      <c r="E2724">
        <v>0</v>
      </c>
      <c r="F2724">
        <v>0</v>
      </c>
      <c r="G2724">
        <v>0</v>
      </c>
      <c r="H2724">
        <v>37.24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f t="shared" si="43"/>
        <v>37.24</v>
      </c>
    </row>
    <row r="2725" spans="1:17" x14ac:dyDescent="0.25">
      <c r="A2725" t="s">
        <v>623</v>
      </c>
      <c r="B2725" t="s">
        <v>976</v>
      </c>
      <c r="C2725" t="s">
        <v>14</v>
      </c>
      <c r="D2725" t="s">
        <v>977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97.1</v>
      </c>
      <c r="Q2725">
        <f t="shared" si="43"/>
        <v>97.1</v>
      </c>
    </row>
    <row r="2726" spans="1:17" x14ac:dyDescent="0.25">
      <c r="A2726" t="s">
        <v>623</v>
      </c>
      <c r="B2726" t="s">
        <v>978</v>
      </c>
      <c r="C2726" t="s">
        <v>14</v>
      </c>
      <c r="D2726" t="s">
        <v>977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104.59</v>
      </c>
      <c r="L2726">
        <v>0</v>
      </c>
      <c r="M2726">
        <v>173.74</v>
      </c>
      <c r="N2726">
        <v>63.17</v>
      </c>
      <c r="O2726">
        <v>0</v>
      </c>
      <c r="P2726">
        <v>0</v>
      </c>
      <c r="Q2726">
        <f t="shared" si="43"/>
        <v>341.50000000000006</v>
      </c>
    </row>
    <row r="2727" spans="1:17" x14ac:dyDescent="0.25">
      <c r="A2727" t="s">
        <v>623</v>
      </c>
      <c r="B2727" t="s">
        <v>631</v>
      </c>
      <c r="C2727" t="s">
        <v>17</v>
      </c>
      <c r="D2727" t="s">
        <v>706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f t="shared" si="43"/>
        <v>0</v>
      </c>
    </row>
    <row r="2728" spans="1:17" x14ac:dyDescent="0.25">
      <c r="A2728" t="s">
        <v>623</v>
      </c>
      <c r="B2728" t="s">
        <v>631</v>
      </c>
      <c r="C2728" t="s">
        <v>27</v>
      </c>
      <c r="D2728" t="s">
        <v>629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101.31</v>
      </c>
      <c r="N2728">
        <v>85.96</v>
      </c>
      <c r="O2728">
        <v>338.59</v>
      </c>
      <c r="P2728">
        <v>39.630000000000003</v>
      </c>
      <c r="Q2728">
        <f t="shared" si="43"/>
        <v>565.4899999999999</v>
      </c>
    </row>
    <row r="2729" spans="1:17" x14ac:dyDescent="0.25">
      <c r="A2729" t="s">
        <v>623</v>
      </c>
      <c r="B2729" t="s">
        <v>631</v>
      </c>
      <c r="C2729" t="s">
        <v>27</v>
      </c>
      <c r="D2729" t="s">
        <v>63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42.98</v>
      </c>
      <c r="O2729">
        <v>369.37</v>
      </c>
      <c r="P2729">
        <v>39.630000000000003</v>
      </c>
      <c r="Q2729">
        <f t="shared" si="43"/>
        <v>451.98</v>
      </c>
    </row>
    <row r="2730" spans="1:17" x14ac:dyDescent="0.25">
      <c r="A2730" t="s">
        <v>623</v>
      </c>
      <c r="B2730" t="s">
        <v>631</v>
      </c>
      <c r="C2730" t="s">
        <v>21</v>
      </c>
      <c r="D2730" t="s">
        <v>760</v>
      </c>
      <c r="E2730">
        <v>26.05</v>
      </c>
      <c r="F2730">
        <v>16.64</v>
      </c>
      <c r="G2730">
        <v>74.53</v>
      </c>
      <c r="H2730">
        <v>61.11</v>
      </c>
      <c r="I2730">
        <v>72.260000000000005</v>
      </c>
      <c r="J2730">
        <v>75.92</v>
      </c>
      <c r="K2730">
        <v>17.38</v>
      </c>
      <c r="L2730">
        <v>105.05</v>
      </c>
      <c r="M2730">
        <v>41.26</v>
      </c>
      <c r="N2730">
        <v>17.5</v>
      </c>
      <c r="O2730">
        <v>125.34</v>
      </c>
      <c r="P2730">
        <v>32.28</v>
      </c>
      <c r="Q2730">
        <f t="shared" si="43"/>
        <v>665.31999999999994</v>
      </c>
    </row>
    <row r="2731" spans="1:17" x14ac:dyDescent="0.25">
      <c r="A2731" t="s">
        <v>623</v>
      </c>
      <c r="B2731" t="s">
        <v>631</v>
      </c>
      <c r="C2731" t="s">
        <v>21</v>
      </c>
      <c r="D2731" t="s">
        <v>69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25.33</v>
      </c>
      <c r="N2731">
        <v>0</v>
      </c>
      <c r="O2731">
        <v>0</v>
      </c>
      <c r="P2731">
        <v>0</v>
      </c>
      <c r="Q2731">
        <f t="shared" si="43"/>
        <v>25.33</v>
      </c>
    </row>
    <row r="2732" spans="1:17" x14ac:dyDescent="0.25">
      <c r="A2732" t="s">
        <v>623</v>
      </c>
      <c r="B2732" t="s">
        <v>631</v>
      </c>
      <c r="C2732" t="s">
        <v>21</v>
      </c>
      <c r="D2732" t="s">
        <v>91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f t="shared" si="43"/>
        <v>0</v>
      </c>
    </row>
    <row r="2733" spans="1:17" x14ac:dyDescent="0.25">
      <c r="A2733" t="s">
        <v>623</v>
      </c>
      <c r="B2733" t="s">
        <v>631</v>
      </c>
      <c r="C2733" t="s">
        <v>87</v>
      </c>
      <c r="D2733" t="s">
        <v>69</v>
      </c>
      <c r="E2733">
        <v>16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f t="shared" si="43"/>
        <v>16</v>
      </c>
    </row>
    <row r="2734" spans="1:17" x14ac:dyDescent="0.25">
      <c r="A2734" t="s">
        <v>623</v>
      </c>
      <c r="B2734" t="s">
        <v>631</v>
      </c>
      <c r="C2734" t="s">
        <v>87</v>
      </c>
      <c r="D2734" t="s">
        <v>86</v>
      </c>
      <c r="E2734">
        <v>48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f t="shared" si="43"/>
        <v>48</v>
      </c>
    </row>
    <row r="2735" spans="1:17" x14ac:dyDescent="0.25">
      <c r="A2735" t="s">
        <v>623</v>
      </c>
      <c r="B2735" t="s">
        <v>631</v>
      </c>
      <c r="C2735" t="s">
        <v>14</v>
      </c>
      <c r="D2735" t="s">
        <v>101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f t="shared" si="43"/>
        <v>0</v>
      </c>
    </row>
    <row r="2736" spans="1:17" x14ac:dyDescent="0.25">
      <c r="A2736" t="s">
        <v>623</v>
      </c>
      <c r="B2736" t="s">
        <v>979</v>
      </c>
      <c r="C2736" t="s">
        <v>27</v>
      </c>
      <c r="D2736" t="s">
        <v>723</v>
      </c>
      <c r="E2736">
        <v>0</v>
      </c>
      <c r="F2736">
        <v>0</v>
      </c>
      <c r="G2736">
        <v>0</v>
      </c>
      <c r="H2736">
        <v>19.329999999999998</v>
      </c>
      <c r="I2736">
        <v>0</v>
      </c>
      <c r="J2736">
        <v>0</v>
      </c>
      <c r="K2736">
        <v>0</v>
      </c>
      <c r="L2736">
        <v>0</v>
      </c>
      <c r="M2736">
        <v>13.05</v>
      </c>
      <c r="N2736">
        <v>11.07</v>
      </c>
      <c r="O2736">
        <v>15.86</v>
      </c>
      <c r="P2736">
        <v>10.210000000000001</v>
      </c>
      <c r="Q2736">
        <f t="shared" si="43"/>
        <v>69.52</v>
      </c>
    </row>
    <row r="2737" spans="1:17" x14ac:dyDescent="0.25">
      <c r="A2737" t="s">
        <v>623</v>
      </c>
      <c r="B2737" t="s">
        <v>979</v>
      </c>
      <c r="C2737" t="s">
        <v>27</v>
      </c>
      <c r="D2737" t="s">
        <v>721</v>
      </c>
      <c r="E2737">
        <v>0</v>
      </c>
      <c r="F2737">
        <v>0</v>
      </c>
      <c r="G2737">
        <v>11.79</v>
      </c>
      <c r="H2737">
        <v>0</v>
      </c>
      <c r="I2737">
        <v>11.43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f t="shared" si="43"/>
        <v>23.22</v>
      </c>
    </row>
    <row r="2738" spans="1:17" x14ac:dyDescent="0.25">
      <c r="A2738" t="s">
        <v>623</v>
      </c>
      <c r="B2738" t="s">
        <v>979</v>
      </c>
      <c r="C2738" t="s">
        <v>27</v>
      </c>
      <c r="D2738" t="s">
        <v>627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11.07</v>
      </c>
      <c r="O2738">
        <v>15.86</v>
      </c>
      <c r="P2738">
        <v>0</v>
      </c>
      <c r="Q2738">
        <f t="shared" si="43"/>
        <v>26.93</v>
      </c>
    </row>
    <row r="2739" spans="1:17" x14ac:dyDescent="0.25">
      <c r="A2739" t="s">
        <v>623</v>
      </c>
      <c r="B2739" t="s">
        <v>979</v>
      </c>
      <c r="C2739" t="s">
        <v>21</v>
      </c>
      <c r="D2739" t="s">
        <v>723</v>
      </c>
      <c r="E2739">
        <v>8.25</v>
      </c>
      <c r="F2739">
        <v>10.53</v>
      </c>
      <c r="G2739">
        <v>11.79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f t="shared" si="43"/>
        <v>30.57</v>
      </c>
    </row>
    <row r="2740" spans="1:17" x14ac:dyDescent="0.25">
      <c r="A2740" t="s">
        <v>623</v>
      </c>
      <c r="B2740" t="s">
        <v>979</v>
      </c>
      <c r="C2740" t="s">
        <v>21</v>
      </c>
      <c r="D2740" t="s">
        <v>973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10.210000000000001</v>
      </c>
      <c r="Q2740">
        <f t="shared" si="43"/>
        <v>10.210000000000001</v>
      </c>
    </row>
    <row r="2741" spans="1:17" x14ac:dyDescent="0.25">
      <c r="A2741" t="s">
        <v>623</v>
      </c>
      <c r="B2741" t="s">
        <v>979</v>
      </c>
      <c r="C2741" t="s">
        <v>21</v>
      </c>
      <c r="D2741" t="s">
        <v>968</v>
      </c>
      <c r="E2741">
        <v>8.25</v>
      </c>
      <c r="F2741">
        <v>0</v>
      </c>
      <c r="G2741">
        <v>0</v>
      </c>
      <c r="H2741">
        <v>19.329999999999998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10.210000000000001</v>
      </c>
      <c r="Q2741">
        <f t="shared" si="43"/>
        <v>37.79</v>
      </c>
    </row>
    <row r="2742" spans="1:17" x14ac:dyDescent="0.25">
      <c r="A2742" t="s">
        <v>623</v>
      </c>
      <c r="B2742" t="s">
        <v>979</v>
      </c>
      <c r="C2742" t="s">
        <v>21</v>
      </c>
      <c r="D2742" t="s">
        <v>980</v>
      </c>
      <c r="E2742">
        <v>0</v>
      </c>
      <c r="F2742">
        <v>0</v>
      </c>
      <c r="G2742">
        <v>0</v>
      </c>
      <c r="H2742">
        <v>0</v>
      </c>
      <c r="I2742">
        <v>11.43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f t="shared" si="43"/>
        <v>11.43</v>
      </c>
    </row>
    <row r="2743" spans="1:17" x14ac:dyDescent="0.25">
      <c r="A2743" t="s">
        <v>623</v>
      </c>
      <c r="B2743" t="s">
        <v>979</v>
      </c>
      <c r="C2743" t="s">
        <v>21</v>
      </c>
      <c r="D2743" t="s">
        <v>625</v>
      </c>
      <c r="E2743">
        <v>0</v>
      </c>
      <c r="F2743">
        <v>0</v>
      </c>
      <c r="G2743">
        <v>0</v>
      </c>
      <c r="H2743">
        <v>0</v>
      </c>
      <c r="I2743">
        <v>11.43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f t="shared" si="43"/>
        <v>11.43</v>
      </c>
    </row>
    <row r="2744" spans="1:17" x14ac:dyDescent="0.25">
      <c r="A2744" t="s">
        <v>623</v>
      </c>
      <c r="B2744" t="s">
        <v>979</v>
      </c>
      <c r="C2744" t="s">
        <v>21</v>
      </c>
      <c r="D2744" t="s">
        <v>69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15.86</v>
      </c>
      <c r="P2744">
        <v>0</v>
      </c>
      <c r="Q2744">
        <f t="shared" si="43"/>
        <v>15.86</v>
      </c>
    </row>
    <row r="2745" spans="1:17" x14ac:dyDescent="0.25">
      <c r="A2745" t="s">
        <v>623</v>
      </c>
      <c r="B2745" t="s">
        <v>979</v>
      </c>
      <c r="C2745" t="s">
        <v>21</v>
      </c>
      <c r="D2745" t="s">
        <v>215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f t="shared" si="43"/>
        <v>0</v>
      </c>
    </row>
    <row r="2746" spans="1:17" x14ac:dyDescent="0.25">
      <c r="A2746" t="s">
        <v>623</v>
      </c>
      <c r="B2746" t="s">
        <v>979</v>
      </c>
      <c r="C2746" t="s">
        <v>21</v>
      </c>
      <c r="D2746" t="s">
        <v>91</v>
      </c>
      <c r="E2746">
        <v>0</v>
      </c>
      <c r="F2746">
        <v>0</v>
      </c>
      <c r="G2746">
        <v>11.79</v>
      </c>
      <c r="H2746">
        <v>0</v>
      </c>
      <c r="I2746">
        <v>22.86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f t="shared" si="43"/>
        <v>34.65</v>
      </c>
    </row>
    <row r="2747" spans="1:17" x14ac:dyDescent="0.25">
      <c r="A2747" t="s">
        <v>623</v>
      </c>
      <c r="B2747" t="s">
        <v>979</v>
      </c>
      <c r="C2747" t="s">
        <v>21</v>
      </c>
      <c r="D2747" t="s">
        <v>424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13.05</v>
      </c>
      <c r="N2747">
        <v>0</v>
      </c>
      <c r="O2747">
        <v>47.58</v>
      </c>
      <c r="P2747">
        <v>20.420000000000002</v>
      </c>
      <c r="Q2747">
        <f t="shared" si="43"/>
        <v>81.05</v>
      </c>
    </row>
    <row r="2748" spans="1:17" x14ac:dyDescent="0.25">
      <c r="A2748" t="s">
        <v>623</v>
      </c>
      <c r="B2748" t="s">
        <v>979</v>
      </c>
      <c r="C2748" t="s">
        <v>21</v>
      </c>
      <c r="D2748" t="s">
        <v>55</v>
      </c>
      <c r="E2748">
        <v>0</v>
      </c>
      <c r="F2748">
        <v>0</v>
      </c>
      <c r="G2748">
        <v>0</v>
      </c>
      <c r="H2748">
        <v>9.67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f t="shared" si="43"/>
        <v>9.67</v>
      </c>
    </row>
    <row r="2749" spans="1:17" x14ac:dyDescent="0.25">
      <c r="A2749" t="s">
        <v>623</v>
      </c>
      <c r="B2749" t="s">
        <v>979</v>
      </c>
      <c r="C2749" t="s">
        <v>21</v>
      </c>
      <c r="D2749" t="s">
        <v>118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11.07</v>
      </c>
      <c r="O2749">
        <v>0</v>
      </c>
      <c r="P2749">
        <v>0</v>
      </c>
      <c r="Q2749">
        <f t="shared" si="43"/>
        <v>11.07</v>
      </c>
    </row>
    <row r="2750" spans="1:17" x14ac:dyDescent="0.25">
      <c r="A2750" t="s">
        <v>623</v>
      </c>
      <c r="B2750" t="s">
        <v>979</v>
      </c>
      <c r="C2750" t="s">
        <v>87</v>
      </c>
      <c r="D2750" t="s">
        <v>721</v>
      </c>
      <c r="E2750">
        <v>8.25</v>
      </c>
      <c r="F2750">
        <v>10.53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f t="shared" si="43"/>
        <v>18.78</v>
      </c>
    </row>
    <row r="2751" spans="1:17" x14ac:dyDescent="0.25">
      <c r="A2751" t="s">
        <v>623</v>
      </c>
      <c r="B2751" t="s">
        <v>981</v>
      </c>
      <c r="C2751" t="s">
        <v>17</v>
      </c>
      <c r="D2751" t="s">
        <v>706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f t="shared" si="43"/>
        <v>0</v>
      </c>
    </row>
    <row r="2752" spans="1:17" x14ac:dyDescent="0.25">
      <c r="A2752" t="s">
        <v>623</v>
      </c>
      <c r="B2752" t="s">
        <v>632</v>
      </c>
      <c r="C2752" t="s">
        <v>87</v>
      </c>
      <c r="D2752" t="s">
        <v>982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f t="shared" si="43"/>
        <v>0</v>
      </c>
    </row>
    <row r="2753" spans="1:17" x14ac:dyDescent="0.25">
      <c r="A2753" t="s">
        <v>623</v>
      </c>
      <c r="B2753" t="s">
        <v>633</v>
      </c>
      <c r="C2753" t="s">
        <v>21</v>
      </c>
      <c r="D2753" t="s">
        <v>973</v>
      </c>
      <c r="E2753">
        <v>0</v>
      </c>
      <c r="F2753">
        <v>146.13</v>
      </c>
      <c r="G2753">
        <v>163.63999999999999</v>
      </c>
      <c r="H2753">
        <v>0</v>
      </c>
      <c r="I2753">
        <v>158.65</v>
      </c>
      <c r="J2753">
        <v>0</v>
      </c>
      <c r="K2753">
        <v>152.66999999999999</v>
      </c>
      <c r="L2753">
        <v>0</v>
      </c>
      <c r="M2753">
        <v>0</v>
      </c>
      <c r="N2753">
        <v>153.69</v>
      </c>
      <c r="O2753">
        <v>0</v>
      </c>
      <c r="P2753">
        <v>141.74</v>
      </c>
      <c r="Q2753">
        <f t="shared" si="43"/>
        <v>916.52</v>
      </c>
    </row>
    <row r="2754" spans="1:17" x14ac:dyDescent="0.25">
      <c r="A2754" t="s">
        <v>623</v>
      </c>
      <c r="B2754" t="s">
        <v>633</v>
      </c>
      <c r="C2754" t="s">
        <v>87</v>
      </c>
      <c r="D2754" t="s">
        <v>973</v>
      </c>
      <c r="E2754">
        <v>114.51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f t="shared" si="43"/>
        <v>114.51</v>
      </c>
    </row>
    <row r="2755" spans="1:17" x14ac:dyDescent="0.25">
      <c r="A2755" t="s">
        <v>623</v>
      </c>
      <c r="B2755" t="s">
        <v>633</v>
      </c>
      <c r="C2755" t="s">
        <v>14</v>
      </c>
      <c r="D2755" t="s">
        <v>782</v>
      </c>
      <c r="E2755">
        <v>114.51</v>
      </c>
      <c r="F2755">
        <v>146.13</v>
      </c>
      <c r="G2755">
        <v>0</v>
      </c>
      <c r="H2755">
        <v>134.16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f t="shared" ref="Q2755:Q2818" si="44">SUM(E2755:P2755)</f>
        <v>394.79999999999995</v>
      </c>
    </row>
    <row r="2756" spans="1:17" x14ac:dyDescent="0.25">
      <c r="A2756" t="s">
        <v>623</v>
      </c>
      <c r="B2756" t="s">
        <v>634</v>
      </c>
      <c r="C2756" t="s">
        <v>27</v>
      </c>
      <c r="D2756" t="s">
        <v>635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f t="shared" si="44"/>
        <v>0</v>
      </c>
    </row>
    <row r="2757" spans="1:17" x14ac:dyDescent="0.25">
      <c r="A2757" t="s">
        <v>623</v>
      </c>
      <c r="B2757" t="s">
        <v>634</v>
      </c>
      <c r="C2757" t="s">
        <v>21</v>
      </c>
      <c r="D2757" t="s">
        <v>983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f t="shared" si="44"/>
        <v>0</v>
      </c>
    </row>
    <row r="2758" spans="1:17" x14ac:dyDescent="0.25">
      <c r="A2758" t="s">
        <v>623</v>
      </c>
      <c r="B2758" t="s">
        <v>634</v>
      </c>
      <c r="C2758" t="s">
        <v>21</v>
      </c>
      <c r="D2758" t="s">
        <v>91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f t="shared" si="44"/>
        <v>0</v>
      </c>
    </row>
    <row r="2759" spans="1:17" x14ac:dyDescent="0.25">
      <c r="A2759" t="s">
        <v>623</v>
      </c>
      <c r="B2759" t="s">
        <v>634</v>
      </c>
      <c r="C2759" t="s">
        <v>87</v>
      </c>
      <c r="D2759" t="s">
        <v>92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f t="shared" si="44"/>
        <v>0</v>
      </c>
    </row>
    <row r="2760" spans="1:17" x14ac:dyDescent="0.25">
      <c r="A2760" t="s">
        <v>623</v>
      </c>
      <c r="B2760" t="s">
        <v>634</v>
      </c>
      <c r="C2760" t="s">
        <v>87</v>
      </c>
      <c r="D2760" t="s">
        <v>982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f t="shared" si="44"/>
        <v>0</v>
      </c>
    </row>
    <row r="2761" spans="1:17" x14ac:dyDescent="0.25">
      <c r="A2761" t="s">
        <v>623</v>
      </c>
      <c r="B2761" t="s">
        <v>634</v>
      </c>
      <c r="C2761" t="s">
        <v>14</v>
      </c>
      <c r="D2761" t="s">
        <v>748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f t="shared" si="44"/>
        <v>0</v>
      </c>
    </row>
    <row r="2762" spans="1:17" x14ac:dyDescent="0.25">
      <c r="A2762" t="s">
        <v>623</v>
      </c>
      <c r="B2762" t="s">
        <v>634</v>
      </c>
      <c r="C2762" t="s">
        <v>120</v>
      </c>
      <c r="D2762" t="s">
        <v>117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f t="shared" si="44"/>
        <v>0</v>
      </c>
    </row>
    <row r="2763" spans="1:17" x14ac:dyDescent="0.25">
      <c r="A2763" t="s">
        <v>623</v>
      </c>
      <c r="B2763" t="s">
        <v>636</v>
      </c>
      <c r="C2763" t="s">
        <v>27</v>
      </c>
      <c r="D2763" t="s">
        <v>637</v>
      </c>
      <c r="E2763">
        <v>0</v>
      </c>
      <c r="F2763">
        <v>109.83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f t="shared" si="44"/>
        <v>109.83</v>
      </c>
    </row>
    <row r="2764" spans="1:17" x14ac:dyDescent="0.25">
      <c r="A2764" t="s">
        <v>623</v>
      </c>
      <c r="B2764" t="s">
        <v>636</v>
      </c>
      <c r="C2764" t="s">
        <v>27</v>
      </c>
      <c r="D2764" t="s">
        <v>559</v>
      </c>
      <c r="E2764">
        <v>0</v>
      </c>
      <c r="F2764">
        <v>0</v>
      </c>
      <c r="G2764">
        <v>122.99</v>
      </c>
      <c r="H2764">
        <v>100.84</v>
      </c>
      <c r="I2764">
        <v>119.25</v>
      </c>
      <c r="J2764">
        <v>0</v>
      </c>
      <c r="K2764">
        <v>114.75</v>
      </c>
      <c r="L2764">
        <v>0</v>
      </c>
      <c r="M2764">
        <v>136.15</v>
      </c>
      <c r="N2764">
        <v>115.51</v>
      </c>
      <c r="O2764">
        <v>165.46</v>
      </c>
      <c r="P2764">
        <v>106.53</v>
      </c>
      <c r="Q2764">
        <f t="shared" si="44"/>
        <v>981.48</v>
      </c>
    </row>
    <row r="2765" spans="1:17" x14ac:dyDescent="0.25">
      <c r="A2765" t="s">
        <v>623</v>
      </c>
      <c r="B2765" t="s">
        <v>636</v>
      </c>
      <c r="C2765" t="s">
        <v>27</v>
      </c>
      <c r="D2765" t="s">
        <v>114</v>
      </c>
      <c r="E2765">
        <v>0</v>
      </c>
      <c r="F2765">
        <v>0</v>
      </c>
      <c r="G2765">
        <v>119.89</v>
      </c>
      <c r="H2765">
        <v>196.59</v>
      </c>
      <c r="I2765">
        <v>232.48</v>
      </c>
      <c r="J2765">
        <v>122.13</v>
      </c>
      <c r="K2765">
        <v>223.72</v>
      </c>
      <c r="L2765">
        <v>0</v>
      </c>
      <c r="M2765">
        <v>398.17</v>
      </c>
      <c r="N2765">
        <v>225.21</v>
      </c>
      <c r="O2765">
        <v>322.58999999999997</v>
      </c>
      <c r="P2765">
        <v>103.85</v>
      </c>
      <c r="Q2765">
        <f t="shared" si="44"/>
        <v>1944.6299999999999</v>
      </c>
    </row>
    <row r="2766" spans="1:17" x14ac:dyDescent="0.25">
      <c r="A2766" t="s">
        <v>623</v>
      </c>
      <c r="B2766" t="s">
        <v>636</v>
      </c>
      <c r="C2766" t="s">
        <v>27</v>
      </c>
      <c r="D2766" t="s">
        <v>122</v>
      </c>
      <c r="E2766">
        <v>0</v>
      </c>
      <c r="F2766">
        <v>0</v>
      </c>
      <c r="G2766">
        <v>0</v>
      </c>
      <c r="H2766">
        <v>100.84</v>
      </c>
      <c r="I2766">
        <v>238.49</v>
      </c>
      <c r="J2766">
        <v>250.57</v>
      </c>
      <c r="K2766">
        <v>114.75</v>
      </c>
      <c r="L2766">
        <v>173.39</v>
      </c>
      <c r="M2766">
        <v>272.31</v>
      </c>
      <c r="N2766">
        <v>231.03</v>
      </c>
      <c r="O2766">
        <v>165.46</v>
      </c>
      <c r="P2766">
        <v>213.06</v>
      </c>
      <c r="Q2766">
        <f t="shared" si="44"/>
        <v>1759.9</v>
      </c>
    </row>
    <row r="2767" spans="1:17" x14ac:dyDescent="0.25">
      <c r="A2767" t="s">
        <v>623</v>
      </c>
      <c r="B2767" t="s">
        <v>636</v>
      </c>
      <c r="C2767" t="s">
        <v>27</v>
      </c>
      <c r="D2767" t="s">
        <v>629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183.13</v>
      </c>
      <c r="M2767">
        <v>575.21</v>
      </c>
      <c r="N2767">
        <v>366.01</v>
      </c>
      <c r="O2767">
        <v>873.78</v>
      </c>
      <c r="P2767">
        <v>112.51</v>
      </c>
      <c r="Q2767">
        <f t="shared" si="44"/>
        <v>2110.64</v>
      </c>
    </row>
    <row r="2768" spans="1:17" x14ac:dyDescent="0.25">
      <c r="A2768" t="s">
        <v>623</v>
      </c>
      <c r="B2768" t="s">
        <v>636</v>
      </c>
      <c r="C2768" t="s">
        <v>27</v>
      </c>
      <c r="D2768" t="s">
        <v>638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225</v>
      </c>
      <c r="Q2768">
        <f t="shared" si="44"/>
        <v>225</v>
      </c>
    </row>
    <row r="2769" spans="1:17" x14ac:dyDescent="0.25">
      <c r="A2769" t="s">
        <v>623</v>
      </c>
      <c r="B2769" t="s">
        <v>636</v>
      </c>
      <c r="C2769" t="s">
        <v>21</v>
      </c>
      <c r="D2769" t="s">
        <v>117</v>
      </c>
      <c r="E2769">
        <v>172.08</v>
      </c>
      <c r="F2769">
        <v>219.49</v>
      </c>
      <c r="G2769">
        <v>368.67</v>
      </c>
      <c r="H2769">
        <v>201.51</v>
      </c>
      <c r="I2769">
        <v>238.3</v>
      </c>
      <c r="J2769">
        <v>250.37</v>
      </c>
      <c r="K2769">
        <v>114.65</v>
      </c>
      <c r="L2769">
        <v>0</v>
      </c>
      <c r="M2769">
        <v>408.13</v>
      </c>
      <c r="N2769">
        <v>115.42</v>
      </c>
      <c r="O2769">
        <v>165.33</v>
      </c>
      <c r="P2769">
        <v>106.44</v>
      </c>
      <c r="Q2769">
        <f t="shared" si="44"/>
        <v>2360.3900000000003</v>
      </c>
    </row>
    <row r="2770" spans="1:17" x14ac:dyDescent="0.25">
      <c r="A2770" t="s">
        <v>623</v>
      </c>
      <c r="B2770" t="s">
        <v>636</v>
      </c>
      <c r="C2770" t="s">
        <v>21</v>
      </c>
      <c r="D2770" t="s">
        <v>69</v>
      </c>
      <c r="E2770">
        <v>172.08</v>
      </c>
      <c r="F2770">
        <v>109.74</v>
      </c>
      <c r="G2770">
        <v>368.67</v>
      </c>
      <c r="H2770">
        <v>201.51</v>
      </c>
      <c r="I2770">
        <v>238.3</v>
      </c>
      <c r="J2770">
        <v>375.55</v>
      </c>
      <c r="K2770">
        <v>229.31</v>
      </c>
      <c r="L2770">
        <v>0</v>
      </c>
      <c r="M2770">
        <v>408.13</v>
      </c>
      <c r="N2770">
        <v>346.26</v>
      </c>
      <c r="O2770">
        <v>661.31</v>
      </c>
      <c r="P2770">
        <v>212.89</v>
      </c>
      <c r="Q2770">
        <f t="shared" si="44"/>
        <v>3323.75</v>
      </c>
    </row>
    <row r="2771" spans="1:17" x14ac:dyDescent="0.25">
      <c r="A2771" t="s">
        <v>623</v>
      </c>
      <c r="B2771" t="s">
        <v>636</v>
      </c>
      <c r="C2771" t="s">
        <v>21</v>
      </c>
      <c r="D2771" t="s">
        <v>639</v>
      </c>
      <c r="E2771">
        <v>86.04</v>
      </c>
      <c r="F2771">
        <v>219.49</v>
      </c>
      <c r="G2771">
        <v>245.78</v>
      </c>
      <c r="H2771">
        <v>201.51</v>
      </c>
      <c r="I2771">
        <v>238.3</v>
      </c>
      <c r="J2771">
        <v>250.37</v>
      </c>
      <c r="K2771">
        <v>229.31</v>
      </c>
      <c r="L2771">
        <v>0</v>
      </c>
      <c r="M2771">
        <v>408.13</v>
      </c>
      <c r="N2771">
        <v>230.84</v>
      </c>
      <c r="O2771">
        <v>330.66</v>
      </c>
      <c r="P2771">
        <v>319.33</v>
      </c>
      <c r="Q2771">
        <f t="shared" si="44"/>
        <v>2759.76</v>
      </c>
    </row>
    <row r="2772" spans="1:17" x14ac:dyDescent="0.25">
      <c r="A2772" t="s">
        <v>623</v>
      </c>
      <c r="B2772" t="s">
        <v>636</v>
      </c>
      <c r="C2772" t="s">
        <v>21</v>
      </c>
      <c r="D2772" t="s">
        <v>109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f t="shared" si="44"/>
        <v>0</v>
      </c>
    </row>
    <row r="2773" spans="1:17" x14ac:dyDescent="0.25">
      <c r="A2773" t="s">
        <v>623</v>
      </c>
      <c r="B2773" t="s">
        <v>636</v>
      </c>
      <c r="C2773" t="s">
        <v>21</v>
      </c>
      <c r="D2773" t="s">
        <v>92</v>
      </c>
      <c r="E2773">
        <v>0</v>
      </c>
      <c r="F2773">
        <v>0</v>
      </c>
      <c r="G2773">
        <v>0</v>
      </c>
      <c r="H2773">
        <v>98.3</v>
      </c>
      <c r="I2773">
        <v>116.24</v>
      </c>
      <c r="J2773">
        <v>0</v>
      </c>
      <c r="K2773">
        <v>111.86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f t="shared" si="44"/>
        <v>326.39999999999998</v>
      </c>
    </row>
    <row r="2774" spans="1:17" x14ac:dyDescent="0.25">
      <c r="A2774" t="s">
        <v>623</v>
      </c>
      <c r="B2774" t="s">
        <v>636</v>
      </c>
      <c r="C2774" t="s">
        <v>21</v>
      </c>
      <c r="D2774" t="s">
        <v>640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132.31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f t="shared" si="44"/>
        <v>132.31</v>
      </c>
    </row>
    <row r="2775" spans="1:17" x14ac:dyDescent="0.25">
      <c r="A2775" t="s">
        <v>623</v>
      </c>
      <c r="B2775" t="s">
        <v>636</v>
      </c>
      <c r="C2775" t="s">
        <v>87</v>
      </c>
      <c r="D2775" t="s">
        <v>114</v>
      </c>
      <c r="E2775">
        <v>0</v>
      </c>
      <c r="F2775">
        <v>0</v>
      </c>
      <c r="G2775">
        <v>119.89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f t="shared" si="44"/>
        <v>119.89</v>
      </c>
    </row>
    <row r="2776" spans="1:17" x14ac:dyDescent="0.25">
      <c r="A2776" t="s">
        <v>623</v>
      </c>
      <c r="B2776" t="s">
        <v>636</v>
      </c>
      <c r="C2776" t="s">
        <v>87</v>
      </c>
      <c r="D2776" t="s">
        <v>92</v>
      </c>
      <c r="E2776">
        <v>0</v>
      </c>
      <c r="F2776">
        <v>0</v>
      </c>
      <c r="G2776">
        <v>119.89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f t="shared" si="44"/>
        <v>119.89</v>
      </c>
    </row>
    <row r="2777" spans="1:17" x14ac:dyDescent="0.25">
      <c r="A2777" t="s">
        <v>623</v>
      </c>
      <c r="B2777" t="s">
        <v>636</v>
      </c>
      <c r="C2777" t="s">
        <v>14</v>
      </c>
      <c r="D2777" t="s">
        <v>101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1215.1600000000001</v>
      </c>
      <c r="P2777">
        <v>223.53</v>
      </c>
      <c r="Q2777">
        <f t="shared" si="44"/>
        <v>1438.69</v>
      </c>
    </row>
    <row r="2778" spans="1:17" x14ac:dyDescent="0.25">
      <c r="A2778" t="s">
        <v>623</v>
      </c>
      <c r="B2778" t="s">
        <v>636</v>
      </c>
      <c r="C2778" t="s">
        <v>120</v>
      </c>
      <c r="D2778" t="s">
        <v>117</v>
      </c>
      <c r="E2778">
        <v>86.04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f t="shared" si="44"/>
        <v>86.04</v>
      </c>
    </row>
    <row r="2779" spans="1:17" x14ac:dyDescent="0.25">
      <c r="A2779" t="s">
        <v>623</v>
      </c>
      <c r="B2779" t="s">
        <v>641</v>
      </c>
      <c r="C2779" t="s">
        <v>17</v>
      </c>
      <c r="D2779" t="s">
        <v>706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f t="shared" si="44"/>
        <v>0</v>
      </c>
    </row>
    <row r="2780" spans="1:17" x14ac:dyDescent="0.25">
      <c r="A2780" t="s">
        <v>623</v>
      </c>
      <c r="B2780" t="s">
        <v>641</v>
      </c>
      <c r="C2780" t="s">
        <v>27</v>
      </c>
      <c r="D2780" t="s">
        <v>642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31.36</v>
      </c>
      <c r="P2780">
        <v>0</v>
      </c>
      <c r="Q2780">
        <f t="shared" si="44"/>
        <v>31.36</v>
      </c>
    </row>
    <row r="2781" spans="1:17" x14ac:dyDescent="0.25">
      <c r="A2781" t="s">
        <v>623</v>
      </c>
      <c r="B2781" t="s">
        <v>641</v>
      </c>
      <c r="C2781" t="s">
        <v>27</v>
      </c>
      <c r="D2781" t="s">
        <v>643</v>
      </c>
      <c r="E2781">
        <v>0</v>
      </c>
      <c r="F2781">
        <v>0</v>
      </c>
      <c r="G2781">
        <v>382.89</v>
      </c>
      <c r="H2781">
        <v>439.5</v>
      </c>
      <c r="I2781">
        <v>334.12</v>
      </c>
      <c r="J2781">
        <v>546.05999999999995</v>
      </c>
      <c r="K2781">
        <v>428.68</v>
      </c>
      <c r="L2781">
        <v>377.86</v>
      </c>
      <c r="M2781">
        <v>932.51</v>
      </c>
      <c r="N2781">
        <v>431.53</v>
      </c>
      <c r="O2781">
        <v>618.14</v>
      </c>
      <c r="P2781">
        <v>480.9</v>
      </c>
      <c r="Q2781">
        <f t="shared" si="44"/>
        <v>4972.1899999999996</v>
      </c>
    </row>
    <row r="2782" spans="1:17" x14ac:dyDescent="0.25">
      <c r="A2782" t="s">
        <v>623</v>
      </c>
      <c r="B2782" t="s">
        <v>641</v>
      </c>
      <c r="C2782" t="s">
        <v>27</v>
      </c>
      <c r="D2782" t="s">
        <v>644</v>
      </c>
      <c r="E2782">
        <v>0</v>
      </c>
      <c r="F2782">
        <v>0</v>
      </c>
      <c r="G2782">
        <v>153.16</v>
      </c>
      <c r="H2782">
        <v>62.79</v>
      </c>
      <c r="I2782">
        <v>74.25</v>
      </c>
      <c r="J2782">
        <v>78.010000000000005</v>
      </c>
      <c r="K2782">
        <v>71.45</v>
      </c>
      <c r="L2782">
        <v>107.96</v>
      </c>
      <c r="M2782">
        <v>169.55</v>
      </c>
      <c r="N2782">
        <v>71.930000000000007</v>
      </c>
      <c r="O2782">
        <v>231.82</v>
      </c>
      <c r="P2782">
        <v>248.76</v>
      </c>
      <c r="Q2782">
        <f t="shared" si="44"/>
        <v>1269.68</v>
      </c>
    </row>
    <row r="2783" spans="1:17" x14ac:dyDescent="0.25">
      <c r="A2783" t="s">
        <v>623</v>
      </c>
      <c r="B2783" t="s">
        <v>641</v>
      </c>
      <c r="C2783" t="s">
        <v>27</v>
      </c>
      <c r="D2783" t="s">
        <v>52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f t="shared" si="44"/>
        <v>0</v>
      </c>
    </row>
    <row r="2784" spans="1:17" x14ac:dyDescent="0.25">
      <c r="A2784" t="s">
        <v>623</v>
      </c>
      <c r="B2784" t="s">
        <v>641</v>
      </c>
      <c r="C2784" t="s">
        <v>27</v>
      </c>
      <c r="D2784" t="s">
        <v>115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f t="shared" si="44"/>
        <v>0</v>
      </c>
    </row>
    <row r="2785" spans="1:17" x14ac:dyDescent="0.25">
      <c r="A2785" t="s">
        <v>623</v>
      </c>
      <c r="B2785" t="s">
        <v>641</v>
      </c>
      <c r="C2785" t="s">
        <v>21</v>
      </c>
      <c r="D2785" t="s">
        <v>643</v>
      </c>
      <c r="E2785">
        <v>133.97</v>
      </c>
      <c r="F2785">
        <v>235.1</v>
      </c>
      <c r="G2785">
        <v>76.58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f t="shared" si="44"/>
        <v>445.65</v>
      </c>
    </row>
    <row r="2786" spans="1:17" x14ac:dyDescent="0.25">
      <c r="A2786" t="s">
        <v>623</v>
      </c>
      <c r="B2786" t="s">
        <v>641</v>
      </c>
      <c r="C2786" t="s">
        <v>21</v>
      </c>
      <c r="D2786" t="s">
        <v>644</v>
      </c>
      <c r="E2786">
        <v>0</v>
      </c>
      <c r="F2786">
        <v>66.69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f t="shared" si="44"/>
        <v>66.69</v>
      </c>
    </row>
    <row r="2787" spans="1:17" x14ac:dyDescent="0.25">
      <c r="A2787" t="s">
        <v>623</v>
      </c>
      <c r="B2787" t="s">
        <v>641</v>
      </c>
      <c r="C2787" t="s">
        <v>21</v>
      </c>
      <c r="D2787" t="s">
        <v>645</v>
      </c>
      <c r="E2787">
        <v>0</v>
      </c>
      <c r="F2787">
        <v>66.69</v>
      </c>
      <c r="G2787">
        <v>76.58</v>
      </c>
      <c r="H2787">
        <v>0</v>
      </c>
      <c r="I2787">
        <v>111.37</v>
      </c>
      <c r="J2787">
        <v>0</v>
      </c>
      <c r="K2787">
        <v>0</v>
      </c>
      <c r="L2787">
        <v>0</v>
      </c>
      <c r="M2787">
        <v>84.78</v>
      </c>
      <c r="N2787">
        <v>0</v>
      </c>
      <c r="O2787">
        <v>103.03</v>
      </c>
      <c r="P2787">
        <v>66.33</v>
      </c>
      <c r="Q2787">
        <f t="shared" si="44"/>
        <v>508.77999999999992</v>
      </c>
    </row>
    <row r="2788" spans="1:17" x14ac:dyDescent="0.25">
      <c r="A2788" t="s">
        <v>623</v>
      </c>
      <c r="B2788" t="s">
        <v>641</v>
      </c>
      <c r="C2788" t="s">
        <v>21</v>
      </c>
      <c r="D2788" t="s">
        <v>91</v>
      </c>
      <c r="E2788">
        <v>0</v>
      </c>
      <c r="F2788">
        <v>0</v>
      </c>
      <c r="G2788">
        <v>183.17</v>
      </c>
      <c r="H2788">
        <v>150.18</v>
      </c>
      <c r="I2788">
        <v>88.8</v>
      </c>
      <c r="J2788">
        <v>391.83</v>
      </c>
      <c r="K2788">
        <v>170.89</v>
      </c>
      <c r="L2788">
        <v>129.11000000000001</v>
      </c>
      <c r="M2788">
        <v>304.16000000000003</v>
      </c>
      <c r="N2788">
        <v>172.04</v>
      </c>
      <c r="O2788">
        <v>98.57</v>
      </c>
      <c r="P2788">
        <v>79.33</v>
      </c>
      <c r="Q2788">
        <f t="shared" si="44"/>
        <v>1768.08</v>
      </c>
    </row>
    <row r="2789" spans="1:17" x14ac:dyDescent="0.25">
      <c r="A2789" t="s">
        <v>623</v>
      </c>
      <c r="B2789" t="s">
        <v>641</v>
      </c>
      <c r="C2789" t="s">
        <v>21</v>
      </c>
      <c r="D2789" t="s">
        <v>424</v>
      </c>
      <c r="E2789">
        <v>0</v>
      </c>
      <c r="F2789">
        <v>0</v>
      </c>
      <c r="G2789">
        <v>201.5</v>
      </c>
      <c r="H2789">
        <v>150.19999999999999</v>
      </c>
      <c r="I2789">
        <v>692.67</v>
      </c>
      <c r="J2789">
        <v>410.53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f t="shared" si="44"/>
        <v>1454.8999999999999</v>
      </c>
    </row>
    <row r="2790" spans="1:17" x14ac:dyDescent="0.25">
      <c r="A2790" t="s">
        <v>623</v>
      </c>
      <c r="B2790" t="s">
        <v>641</v>
      </c>
      <c r="C2790" t="s">
        <v>21</v>
      </c>
      <c r="D2790" t="s">
        <v>100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24.64</v>
      </c>
      <c r="P2790">
        <v>0</v>
      </c>
      <c r="Q2790">
        <f t="shared" si="44"/>
        <v>24.64</v>
      </c>
    </row>
    <row r="2791" spans="1:17" x14ac:dyDescent="0.25">
      <c r="A2791" t="s">
        <v>623</v>
      </c>
      <c r="B2791" t="s">
        <v>641</v>
      </c>
      <c r="C2791" t="s">
        <v>87</v>
      </c>
      <c r="D2791" t="s">
        <v>643</v>
      </c>
      <c r="E2791">
        <v>0</v>
      </c>
      <c r="F2791">
        <v>170.96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f t="shared" si="44"/>
        <v>170.96</v>
      </c>
    </row>
    <row r="2792" spans="1:17" x14ac:dyDescent="0.25">
      <c r="A2792" t="s">
        <v>623</v>
      </c>
      <c r="B2792" t="s">
        <v>641</v>
      </c>
      <c r="C2792" t="s">
        <v>87</v>
      </c>
      <c r="D2792" t="s">
        <v>644</v>
      </c>
      <c r="E2792">
        <v>53.6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f t="shared" si="44"/>
        <v>53.6</v>
      </c>
    </row>
    <row r="2793" spans="1:17" x14ac:dyDescent="0.25">
      <c r="A2793" t="s">
        <v>623</v>
      </c>
      <c r="B2793" t="s">
        <v>641</v>
      </c>
      <c r="C2793" t="s">
        <v>87</v>
      </c>
      <c r="D2793" t="s">
        <v>91</v>
      </c>
      <c r="E2793">
        <v>0</v>
      </c>
      <c r="F2793">
        <v>0</v>
      </c>
      <c r="G2793">
        <v>91.58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f t="shared" si="44"/>
        <v>91.58</v>
      </c>
    </row>
    <row r="2794" spans="1:17" x14ac:dyDescent="0.25">
      <c r="A2794" t="s">
        <v>623</v>
      </c>
      <c r="B2794" t="s">
        <v>641</v>
      </c>
      <c r="C2794" t="s">
        <v>87</v>
      </c>
      <c r="D2794" t="s">
        <v>982</v>
      </c>
      <c r="E2794">
        <v>-13.4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25.18</v>
      </c>
      <c r="O2794">
        <v>0</v>
      </c>
      <c r="P2794">
        <v>0</v>
      </c>
      <c r="Q2794">
        <f t="shared" si="44"/>
        <v>11.78</v>
      </c>
    </row>
    <row r="2795" spans="1:17" x14ac:dyDescent="0.25">
      <c r="A2795" t="s">
        <v>623</v>
      </c>
      <c r="B2795" t="s">
        <v>641</v>
      </c>
      <c r="C2795" t="s">
        <v>120</v>
      </c>
      <c r="D2795" t="s">
        <v>643</v>
      </c>
      <c r="E2795">
        <v>53.6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f t="shared" si="44"/>
        <v>53.6</v>
      </c>
    </row>
    <row r="2796" spans="1:17" x14ac:dyDescent="0.25">
      <c r="A2796" t="s">
        <v>623</v>
      </c>
      <c r="B2796" t="s">
        <v>646</v>
      </c>
      <c r="C2796" t="s">
        <v>17</v>
      </c>
      <c r="D2796" t="s">
        <v>647</v>
      </c>
      <c r="E2796">
        <v>80.39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f t="shared" si="44"/>
        <v>80.39</v>
      </c>
    </row>
    <row r="2797" spans="1:17" x14ac:dyDescent="0.25">
      <c r="A2797" t="s">
        <v>623</v>
      </c>
      <c r="B2797" t="s">
        <v>646</v>
      </c>
      <c r="C2797" t="s">
        <v>17</v>
      </c>
      <c r="D2797" t="s">
        <v>424</v>
      </c>
      <c r="E2797">
        <v>0</v>
      </c>
      <c r="F2797">
        <v>0</v>
      </c>
      <c r="G2797">
        <v>109.92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f t="shared" si="44"/>
        <v>109.92</v>
      </c>
    </row>
    <row r="2798" spans="1:17" x14ac:dyDescent="0.25">
      <c r="A2798" t="s">
        <v>623</v>
      </c>
      <c r="B2798" t="s">
        <v>646</v>
      </c>
      <c r="C2798" t="s">
        <v>27</v>
      </c>
      <c r="D2798" t="s">
        <v>642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242.31</v>
      </c>
      <c r="Q2798">
        <f t="shared" si="44"/>
        <v>242.31</v>
      </c>
    </row>
    <row r="2799" spans="1:17" x14ac:dyDescent="0.25">
      <c r="A2799" t="s">
        <v>623</v>
      </c>
      <c r="B2799" t="s">
        <v>646</v>
      </c>
      <c r="C2799" t="s">
        <v>27</v>
      </c>
      <c r="D2799" t="s">
        <v>643</v>
      </c>
      <c r="E2799">
        <v>0</v>
      </c>
      <c r="F2799">
        <v>0</v>
      </c>
      <c r="G2799">
        <v>0</v>
      </c>
      <c r="H2799">
        <v>0</v>
      </c>
      <c r="I2799">
        <v>111.37</v>
      </c>
      <c r="J2799">
        <v>117.01</v>
      </c>
      <c r="K2799">
        <v>107.17</v>
      </c>
      <c r="L2799">
        <v>323.87</v>
      </c>
      <c r="M2799">
        <v>0</v>
      </c>
      <c r="N2799">
        <v>215.76</v>
      </c>
      <c r="O2799">
        <v>309.06</v>
      </c>
      <c r="P2799">
        <v>0</v>
      </c>
      <c r="Q2799">
        <f t="shared" si="44"/>
        <v>1184.24</v>
      </c>
    </row>
    <row r="2800" spans="1:17" x14ac:dyDescent="0.25">
      <c r="A2800" t="s">
        <v>623</v>
      </c>
      <c r="B2800" t="s">
        <v>646</v>
      </c>
      <c r="C2800" t="s">
        <v>27</v>
      </c>
      <c r="D2800" t="s">
        <v>644</v>
      </c>
      <c r="E2800">
        <v>0</v>
      </c>
      <c r="F2800">
        <v>0</v>
      </c>
      <c r="G2800">
        <v>0</v>
      </c>
      <c r="H2800">
        <v>94.17</v>
      </c>
      <c r="I2800">
        <v>111.37</v>
      </c>
      <c r="J2800">
        <v>117.01</v>
      </c>
      <c r="K2800">
        <v>214.33</v>
      </c>
      <c r="L2800">
        <v>161.93</v>
      </c>
      <c r="M2800">
        <v>127.16</v>
      </c>
      <c r="N2800">
        <v>215.76</v>
      </c>
      <c r="O2800">
        <v>154.53</v>
      </c>
      <c r="P2800">
        <v>0</v>
      </c>
      <c r="Q2800">
        <f t="shared" si="44"/>
        <v>1196.26</v>
      </c>
    </row>
    <row r="2801" spans="1:17" x14ac:dyDescent="0.25">
      <c r="A2801" t="s">
        <v>623</v>
      </c>
      <c r="B2801" t="s">
        <v>646</v>
      </c>
      <c r="C2801" t="s">
        <v>21</v>
      </c>
      <c r="D2801" t="s">
        <v>647</v>
      </c>
      <c r="E2801">
        <v>0</v>
      </c>
      <c r="F2801">
        <v>102.58</v>
      </c>
      <c r="G2801">
        <v>0</v>
      </c>
      <c r="H2801">
        <v>94.17</v>
      </c>
      <c r="I2801">
        <v>111.37</v>
      </c>
      <c r="J2801">
        <v>117.01</v>
      </c>
      <c r="K2801">
        <v>107.17</v>
      </c>
      <c r="L2801">
        <v>161.93</v>
      </c>
      <c r="M2801">
        <v>127.16</v>
      </c>
      <c r="N2801">
        <v>107.88</v>
      </c>
      <c r="O2801">
        <v>154.53</v>
      </c>
      <c r="P2801">
        <v>99.49</v>
      </c>
      <c r="Q2801">
        <f t="shared" si="44"/>
        <v>1183.29</v>
      </c>
    </row>
    <row r="2802" spans="1:17" x14ac:dyDescent="0.25">
      <c r="A2802" t="s">
        <v>623</v>
      </c>
      <c r="B2802" t="s">
        <v>646</v>
      </c>
      <c r="C2802" t="s">
        <v>21</v>
      </c>
      <c r="D2802" t="s">
        <v>554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f t="shared" si="44"/>
        <v>0</v>
      </c>
    </row>
    <row r="2803" spans="1:17" x14ac:dyDescent="0.25">
      <c r="A2803" t="s">
        <v>623</v>
      </c>
      <c r="B2803" t="s">
        <v>646</v>
      </c>
      <c r="C2803" t="s">
        <v>21</v>
      </c>
      <c r="D2803" t="s">
        <v>643</v>
      </c>
      <c r="E2803">
        <v>80.39</v>
      </c>
      <c r="F2803">
        <v>102.58</v>
      </c>
      <c r="G2803">
        <v>114.86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f t="shared" si="44"/>
        <v>297.83</v>
      </c>
    </row>
    <row r="2804" spans="1:17" x14ac:dyDescent="0.25">
      <c r="A2804" t="s">
        <v>623</v>
      </c>
      <c r="B2804" t="s">
        <v>646</v>
      </c>
      <c r="C2804" t="s">
        <v>21</v>
      </c>
      <c r="D2804" t="s">
        <v>644</v>
      </c>
      <c r="E2804">
        <v>80.39</v>
      </c>
      <c r="F2804">
        <v>102.58</v>
      </c>
      <c r="G2804">
        <v>114.86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f t="shared" si="44"/>
        <v>297.83</v>
      </c>
    </row>
    <row r="2805" spans="1:17" x14ac:dyDescent="0.25">
      <c r="A2805" t="s">
        <v>623</v>
      </c>
      <c r="B2805" t="s">
        <v>646</v>
      </c>
      <c r="C2805" t="s">
        <v>21</v>
      </c>
      <c r="D2805" t="s">
        <v>645</v>
      </c>
      <c r="E2805">
        <v>0</v>
      </c>
      <c r="F2805">
        <v>102.58</v>
      </c>
      <c r="G2805">
        <v>0</v>
      </c>
      <c r="H2805">
        <v>94.17</v>
      </c>
      <c r="I2805">
        <v>111.37</v>
      </c>
      <c r="J2805">
        <v>117.01</v>
      </c>
      <c r="K2805">
        <v>107.17</v>
      </c>
      <c r="L2805">
        <v>161.93</v>
      </c>
      <c r="M2805">
        <v>0</v>
      </c>
      <c r="N2805">
        <v>107.88</v>
      </c>
      <c r="O2805">
        <v>0</v>
      </c>
      <c r="P2805">
        <v>99.49</v>
      </c>
      <c r="Q2805">
        <f t="shared" si="44"/>
        <v>901.6</v>
      </c>
    </row>
    <row r="2806" spans="1:17" x14ac:dyDescent="0.25">
      <c r="A2806" t="s">
        <v>623</v>
      </c>
      <c r="B2806" t="s">
        <v>646</v>
      </c>
      <c r="C2806" t="s">
        <v>21</v>
      </c>
      <c r="D2806" t="s">
        <v>648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f t="shared" si="44"/>
        <v>0</v>
      </c>
    </row>
    <row r="2807" spans="1:17" x14ac:dyDescent="0.25">
      <c r="A2807" t="s">
        <v>623</v>
      </c>
      <c r="B2807" t="s">
        <v>646</v>
      </c>
      <c r="C2807" t="s">
        <v>21</v>
      </c>
      <c r="D2807" t="s">
        <v>91</v>
      </c>
      <c r="E2807">
        <v>0</v>
      </c>
      <c r="F2807">
        <v>0</v>
      </c>
      <c r="G2807">
        <v>109.9</v>
      </c>
      <c r="H2807">
        <v>90.11</v>
      </c>
      <c r="I2807">
        <v>213.11</v>
      </c>
      <c r="J2807">
        <v>111.95</v>
      </c>
      <c r="K2807">
        <v>102.54</v>
      </c>
      <c r="L2807">
        <v>154.94</v>
      </c>
      <c r="M2807">
        <v>243.33</v>
      </c>
      <c r="N2807">
        <v>103.22</v>
      </c>
      <c r="O2807">
        <v>443.56</v>
      </c>
      <c r="P2807">
        <v>190.39</v>
      </c>
      <c r="Q2807">
        <f t="shared" si="44"/>
        <v>1763.0499999999997</v>
      </c>
    </row>
    <row r="2808" spans="1:17" x14ac:dyDescent="0.25">
      <c r="A2808" t="s">
        <v>623</v>
      </c>
      <c r="B2808" t="s">
        <v>646</v>
      </c>
      <c r="C2808" t="s">
        <v>21</v>
      </c>
      <c r="D2808" t="s">
        <v>424</v>
      </c>
      <c r="E2808">
        <v>0</v>
      </c>
      <c r="F2808">
        <v>0</v>
      </c>
      <c r="G2808">
        <v>109.92</v>
      </c>
      <c r="H2808">
        <v>180.24</v>
      </c>
      <c r="I2808">
        <v>106.57</v>
      </c>
      <c r="J2808">
        <v>335.91</v>
      </c>
      <c r="K2808">
        <v>512.73</v>
      </c>
      <c r="L2808">
        <v>929.72</v>
      </c>
      <c r="M2808">
        <v>851.74</v>
      </c>
      <c r="N2808">
        <v>516.15</v>
      </c>
      <c r="O2808">
        <v>443.61</v>
      </c>
      <c r="P2808">
        <v>476.04</v>
      </c>
      <c r="Q2808">
        <f t="shared" si="44"/>
        <v>4462.63</v>
      </c>
    </row>
    <row r="2809" spans="1:17" x14ac:dyDescent="0.25">
      <c r="A2809" t="s">
        <v>623</v>
      </c>
      <c r="B2809" t="s">
        <v>646</v>
      </c>
      <c r="C2809" t="s">
        <v>21</v>
      </c>
      <c r="D2809" t="s">
        <v>144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f t="shared" si="44"/>
        <v>0</v>
      </c>
    </row>
    <row r="2810" spans="1:17" x14ac:dyDescent="0.25">
      <c r="A2810" t="s">
        <v>623</v>
      </c>
      <c r="B2810" t="s">
        <v>646</v>
      </c>
      <c r="C2810" t="s">
        <v>21</v>
      </c>
      <c r="D2810" t="s">
        <v>118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122.13</v>
      </c>
      <c r="K2810">
        <v>223.72</v>
      </c>
      <c r="L2810">
        <v>0</v>
      </c>
      <c r="M2810">
        <v>398.17</v>
      </c>
      <c r="N2810">
        <v>225.21</v>
      </c>
      <c r="O2810">
        <v>483.89</v>
      </c>
      <c r="P2810">
        <v>207.69</v>
      </c>
      <c r="Q2810">
        <f t="shared" si="44"/>
        <v>1660.81</v>
      </c>
    </row>
    <row r="2811" spans="1:17" x14ac:dyDescent="0.25">
      <c r="A2811" t="s">
        <v>623</v>
      </c>
      <c r="B2811" t="s">
        <v>646</v>
      </c>
      <c r="C2811" t="s">
        <v>21</v>
      </c>
      <c r="D2811" t="s">
        <v>649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205.07</v>
      </c>
      <c r="L2811">
        <v>309.87</v>
      </c>
      <c r="M2811">
        <v>486.65</v>
      </c>
      <c r="N2811">
        <v>206.44</v>
      </c>
      <c r="O2811">
        <v>443.56</v>
      </c>
      <c r="P2811">
        <v>95.19</v>
      </c>
      <c r="Q2811">
        <f t="shared" si="44"/>
        <v>1746.78</v>
      </c>
    </row>
    <row r="2812" spans="1:17" x14ac:dyDescent="0.25">
      <c r="A2812" t="s">
        <v>623</v>
      </c>
      <c r="B2812" t="s">
        <v>646</v>
      </c>
      <c r="C2812" t="s">
        <v>21</v>
      </c>
      <c r="D2812" t="s">
        <v>650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169.02</v>
      </c>
      <c r="M2812">
        <v>0</v>
      </c>
      <c r="N2812">
        <v>112.6</v>
      </c>
      <c r="O2812">
        <v>0</v>
      </c>
      <c r="P2812">
        <v>103.85</v>
      </c>
      <c r="Q2812">
        <f t="shared" si="44"/>
        <v>385.47</v>
      </c>
    </row>
    <row r="2813" spans="1:17" x14ac:dyDescent="0.25">
      <c r="A2813" t="s">
        <v>623</v>
      </c>
      <c r="B2813" t="s">
        <v>646</v>
      </c>
      <c r="C2813" t="s">
        <v>87</v>
      </c>
      <c r="D2813" t="s">
        <v>643</v>
      </c>
      <c r="E2813">
        <v>80.39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f t="shared" si="44"/>
        <v>80.39</v>
      </c>
    </row>
    <row r="2814" spans="1:17" x14ac:dyDescent="0.25">
      <c r="A2814" t="s">
        <v>623</v>
      </c>
      <c r="B2814" t="s">
        <v>646</v>
      </c>
      <c r="C2814" t="s">
        <v>87</v>
      </c>
      <c r="D2814" t="s">
        <v>645</v>
      </c>
      <c r="E2814">
        <v>80.39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f t="shared" si="44"/>
        <v>80.39</v>
      </c>
    </row>
    <row r="2815" spans="1:17" x14ac:dyDescent="0.25">
      <c r="A2815" t="s">
        <v>623</v>
      </c>
      <c r="B2815" t="s">
        <v>646</v>
      </c>
      <c r="C2815" t="s">
        <v>87</v>
      </c>
      <c r="D2815" t="s">
        <v>974</v>
      </c>
      <c r="E2815">
        <v>0</v>
      </c>
      <c r="F2815">
        <v>105.22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f t="shared" si="44"/>
        <v>105.22</v>
      </c>
    </row>
    <row r="2816" spans="1:17" x14ac:dyDescent="0.25">
      <c r="A2816" t="s">
        <v>623</v>
      </c>
      <c r="B2816" t="s">
        <v>646</v>
      </c>
      <c r="C2816" t="s">
        <v>14</v>
      </c>
      <c r="D2816" t="s">
        <v>782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122.89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f t="shared" si="44"/>
        <v>122.89</v>
      </c>
    </row>
    <row r="2817" spans="1:17" x14ac:dyDescent="0.25">
      <c r="A2817" t="s">
        <v>623</v>
      </c>
      <c r="B2817" t="s">
        <v>651</v>
      </c>
      <c r="C2817" t="s">
        <v>17</v>
      </c>
      <c r="D2817" t="s">
        <v>647</v>
      </c>
      <c r="E2817">
        <v>14.22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f t="shared" si="44"/>
        <v>14.22</v>
      </c>
    </row>
    <row r="2818" spans="1:17" x14ac:dyDescent="0.25">
      <c r="A2818" t="s">
        <v>623</v>
      </c>
      <c r="B2818" t="s">
        <v>651</v>
      </c>
      <c r="C2818" t="s">
        <v>27</v>
      </c>
      <c r="D2818" t="s">
        <v>723</v>
      </c>
      <c r="E2818">
        <v>0</v>
      </c>
      <c r="F2818">
        <v>0</v>
      </c>
      <c r="G2818">
        <v>0</v>
      </c>
      <c r="H2818">
        <v>33.89</v>
      </c>
      <c r="I2818">
        <v>20.04</v>
      </c>
      <c r="J2818">
        <v>0</v>
      </c>
      <c r="K2818">
        <v>19.28</v>
      </c>
      <c r="L2818">
        <v>0</v>
      </c>
      <c r="M2818">
        <v>45.75</v>
      </c>
      <c r="N2818">
        <v>19.41</v>
      </c>
      <c r="O2818">
        <v>27.8</v>
      </c>
      <c r="P2818">
        <v>35.799999999999997</v>
      </c>
      <c r="Q2818">
        <f t="shared" si="44"/>
        <v>201.97000000000003</v>
      </c>
    </row>
    <row r="2819" spans="1:17" x14ac:dyDescent="0.25">
      <c r="A2819" t="s">
        <v>623</v>
      </c>
      <c r="B2819" t="s">
        <v>651</v>
      </c>
      <c r="C2819" t="s">
        <v>27</v>
      </c>
      <c r="D2819" t="s">
        <v>737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93.84</v>
      </c>
      <c r="O2819">
        <v>0</v>
      </c>
      <c r="P2819">
        <v>0</v>
      </c>
      <c r="Q2819">
        <f t="shared" ref="Q2819:Q2882" si="45">SUM(E2819:P2819)</f>
        <v>93.84</v>
      </c>
    </row>
    <row r="2820" spans="1:17" x14ac:dyDescent="0.25">
      <c r="A2820" t="s">
        <v>623</v>
      </c>
      <c r="B2820" t="s">
        <v>651</v>
      </c>
      <c r="C2820" t="s">
        <v>27</v>
      </c>
      <c r="D2820" t="s">
        <v>643</v>
      </c>
      <c r="E2820">
        <v>0</v>
      </c>
      <c r="F2820">
        <v>0</v>
      </c>
      <c r="G2820">
        <v>41.33</v>
      </c>
      <c r="H2820">
        <v>67.760000000000005</v>
      </c>
      <c r="I2820">
        <v>80.14</v>
      </c>
      <c r="J2820">
        <v>126.25</v>
      </c>
      <c r="K2820">
        <v>38.56</v>
      </c>
      <c r="L2820">
        <v>116.53</v>
      </c>
      <c r="M2820">
        <v>114.38</v>
      </c>
      <c r="N2820">
        <v>97.03</v>
      </c>
      <c r="O2820">
        <v>138.97999999999999</v>
      </c>
      <c r="P2820">
        <v>53.68</v>
      </c>
      <c r="Q2820">
        <f t="shared" si="45"/>
        <v>874.64</v>
      </c>
    </row>
    <row r="2821" spans="1:17" x14ac:dyDescent="0.25">
      <c r="A2821" t="s">
        <v>623</v>
      </c>
      <c r="B2821" t="s">
        <v>651</v>
      </c>
      <c r="C2821" t="s">
        <v>27</v>
      </c>
      <c r="D2821" t="s">
        <v>644</v>
      </c>
      <c r="E2821">
        <v>0</v>
      </c>
      <c r="F2821">
        <v>0</v>
      </c>
      <c r="G2821">
        <v>20.66</v>
      </c>
      <c r="H2821">
        <v>16.940000000000001</v>
      </c>
      <c r="I2821">
        <v>20.04</v>
      </c>
      <c r="J2821">
        <v>21.05</v>
      </c>
      <c r="K2821">
        <v>19.28</v>
      </c>
      <c r="L2821">
        <v>29.13</v>
      </c>
      <c r="M2821">
        <v>68.63</v>
      </c>
      <c r="N2821">
        <v>58.21</v>
      </c>
      <c r="O2821">
        <v>55.6</v>
      </c>
      <c r="P2821">
        <v>35.799999999999997</v>
      </c>
      <c r="Q2821">
        <f t="shared" si="45"/>
        <v>345.34000000000003</v>
      </c>
    </row>
    <row r="2822" spans="1:17" x14ac:dyDescent="0.25">
      <c r="A2822" t="s">
        <v>623</v>
      </c>
      <c r="B2822" t="s">
        <v>651</v>
      </c>
      <c r="C2822" t="s">
        <v>27</v>
      </c>
      <c r="D2822" t="s">
        <v>652</v>
      </c>
      <c r="E2822">
        <v>0</v>
      </c>
      <c r="F2822">
        <v>0</v>
      </c>
      <c r="G2822">
        <v>0</v>
      </c>
      <c r="H2822">
        <v>19.8</v>
      </c>
      <c r="I2822">
        <v>0</v>
      </c>
      <c r="J2822">
        <v>24.6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f t="shared" si="45"/>
        <v>44.400000000000006</v>
      </c>
    </row>
    <row r="2823" spans="1:17" x14ac:dyDescent="0.25">
      <c r="A2823" t="s">
        <v>623</v>
      </c>
      <c r="B2823" t="s">
        <v>651</v>
      </c>
      <c r="C2823" t="s">
        <v>27</v>
      </c>
      <c r="D2823" t="s">
        <v>112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34.880000000000003</v>
      </c>
      <c r="M2823">
        <v>0</v>
      </c>
      <c r="N2823">
        <v>0</v>
      </c>
      <c r="O2823">
        <v>0</v>
      </c>
      <c r="P2823">
        <v>0</v>
      </c>
      <c r="Q2823">
        <f t="shared" si="45"/>
        <v>34.880000000000003</v>
      </c>
    </row>
    <row r="2824" spans="1:17" x14ac:dyDescent="0.25">
      <c r="A2824" t="s">
        <v>623</v>
      </c>
      <c r="B2824" t="s">
        <v>651</v>
      </c>
      <c r="C2824" t="s">
        <v>27</v>
      </c>
      <c r="D2824" t="s">
        <v>559</v>
      </c>
      <c r="E2824">
        <v>0</v>
      </c>
      <c r="F2824">
        <v>0</v>
      </c>
      <c r="G2824">
        <v>24.78</v>
      </c>
      <c r="H2824">
        <v>0</v>
      </c>
      <c r="I2824">
        <v>24.02</v>
      </c>
      <c r="J2824">
        <v>0</v>
      </c>
      <c r="K2824">
        <v>0</v>
      </c>
      <c r="L2824">
        <v>0</v>
      </c>
      <c r="M2824">
        <v>27.43</v>
      </c>
      <c r="N2824">
        <v>0</v>
      </c>
      <c r="O2824">
        <v>0</v>
      </c>
      <c r="P2824">
        <v>21.46</v>
      </c>
      <c r="Q2824">
        <f t="shared" si="45"/>
        <v>97.69</v>
      </c>
    </row>
    <row r="2825" spans="1:17" x14ac:dyDescent="0.25">
      <c r="A2825" t="s">
        <v>623</v>
      </c>
      <c r="B2825" t="s">
        <v>651</v>
      </c>
      <c r="C2825" t="s">
        <v>27</v>
      </c>
      <c r="D2825" t="s">
        <v>114</v>
      </c>
      <c r="E2825">
        <v>0</v>
      </c>
      <c r="F2825">
        <v>0</v>
      </c>
      <c r="G2825">
        <v>0</v>
      </c>
      <c r="H2825">
        <v>0</v>
      </c>
      <c r="I2825">
        <v>137.04</v>
      </c>
      <c r="J2825">
        <v>143.97999999999999</v>
      </c>
      <c r="K2825">
        <v>32.97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f t="shared" si="45"/>
        <v>313.99</v>
      </c>
    </row>
    <row r="2826" spans="1:17" x14ac:dyDescent="0.25">
      <c r="A2826" t="s">
        <v>623</v>
      </c>
      <c r="B2826" t="s">
        <v>651</v>
      </c>
      <c r="C2826" t="s">
        <v>27</v>
      </c>
      <c r="D2826" t="s">
        <v>122</v>
      </c>
      <c r="E2826">
        <v>0</v>
      </c>
      <c r="F2826">
        <v>0</v>
      </c>
      <c r="G2826">
        <v>0</v>
      </c>
      <c r="H2826">
        <v>20.309999999999999</v>
      </c>
      <c r="I2826">
        <v>48.05</v>
      </c>
      <c r="J2826">
        <v>75.72</v>
      </c>
      <c r="K2826">
        <v>46.23</v>
      </c>
      <c r="L2826">
        <v>34.93</v>
      </c>
      <c r="M2826">
        <v>27.43</v>
      </c>
      <c r="N2826">
        <v>69.819999999999993</v>
      </c>
      <c r="O2826">
        <v>0</v>
      </c>
      <c r="P2826">
        <v>0</v>
      </c>
      <c r="Q2826">
        <f t="shared" si="45"/>
        <v>322.49</v>
      </c>
    </row>
    <row r="2827" spans="1:17" x14ac:dyDescent="0.25">
      <c r="A2827" t="s">
        <v>623</v>
      </c>
      <c r="B2827" t="s">
        <v>651</v>
      </c>
      <c r="C2827" t="s">
        <v>27</v>
      </c>
      <c r="D2827" t="s">
        <v>629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35.21</v>
      </c>
      <c r="M2827">
        <v>55.3</v>
      </c>
      <c r="N2827">
        <v>23.46</v>
      </c>
      <c r="O2827">
        <v>33.6</v>
      </c>
      <c r="P2827">
        <v>21.63</v>
      </c>
      <c r="Q2827">
        <f t="shared" si="45"/>
        <v>169.2</v>
      </c>
    </row>
    <row r="2828" spans="1:17" x14ac:dyDescent="0.25">
      <c r="A2828" t="s">
        <v>623</v>
      </c>
      <c r="B2828" t="s">
        <v>651</v>
      </c>
      <c r="C2828" t="s">
        <v>27</v>
      </c>
      <c r="D2828" t="s">
        <v>627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46.45</v>
      </c>
      <c r="O2828">
        <v>66.53</v>
      </c>
      <c r="P2828">
        <v>21.42</v>
      </c>
      <c r="Q2828">
        <f t="shared" si="45"/>
        <v>134.4</v>
      </c>
    </row>
    <row r="2829" spans="1:17" x14ac:dyDescent="0.25">
      <c r="A2829" t="s">
        <v>623</v>
      </c>
      <c r="B2829" t="s">
        <v>651</v>
      </c>
      <c r="C2829" t="s">
        <v>27</v>
      </c>
      <c r="D2829" t="s">
        <v>63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46.92</v>
      </c>
      <c r="O2829">
        <v>168.02</v>
      </c>
      <c r="P2829">
        <v>0</v>
      </c>
      <c r="Q2829">
        <f t="shared" si="45"/>
        <v>214.94</v>
      </c>
    </row>
    <row r="2830" spans="1:17" x14ac:dyDescent="0.25">
      <c r="A2830" t="s">
        <v>623</v>
      </c>
      <c r="B2830" t="s">
        <v>651</v>
      </c>
      <c r="C2830" t="s">
        <v>27</v>
      </c>
      <c r="D2830" t="s">
        <v>638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117.3</v>
      </c>
      <c r="O2830">
        <v>134.41</v>
      </c>
      <c r="P2830">
        <v>86.54</v>
      </c>
      <c r="Q2830">
        <f t="shared" si="45"/>
        <v>338.25</v>
      </c>
    </row>
    <row r="2831" spans="1:17" x14ac:dyDescent="0.25">
      <c r="A2831" t="s">
        <v>623</v>
      </c>
      <c r="B2831" t="s">
        <v>651</v>
      </c>
      <c r="C2831" t="s">
        <v>21</v>
      </c>
      <c r="D2831" t="s">
        <v>975</v>
      </c>
      <c r="E2831">
        <v>0</v>
      </c>
      <c r="F2831">
        <v>0</v>
      </c>
      <c r="G2831">
        <v>20.309999999999999</v>
      </c>
      <c r="H2831">
        <v>16.66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f t="shared" si="45"/>
        <v>36.97</v>
      </c>
    </row>
    <row r="2832" spans="1:17" x14ac:dyDescent="0.25">
      <c r="A2832" t="s">
        <v>623</v>
      </c>
      <c r="B2832" t="s">
        <v>651</v>
      </c>
      <c r="C2832" t="s">
        <v>21</v>
      </c>
      <c r="D2832" t="s">
        <v>723</v>
      </c>
      <c r="E2832">
        <v>0</v>
      </c>
      <c r="F2832">
        <v>18.45</v>
      </c>
      <c r="G2832">
        <v>20.66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f t="shared" si="45"/>
        <v>39.11</v>
      </c>
    </row>
    <row r="2833" spans="1:17" x14ac:dyDescent="0.25">
      <c r="A2833" t="s">
        <v>623</v>
      </c>
      <c r="B2833" t="s">
        <v>651</v>
      </c>
      <c r="C2833" t="s">
        <v>21</v>
      </c>
      <c r="D2833" t="s">
        <v>116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34.47</v>
      </c>
      <c r="N2833">
        <v>29.25</v>
      </c>
      <c r="O2833">
        <v>62.84</v>
      </c>
      <c r="P2833">
        <v>13.49</v>
      </c>
      <c r="Q2833">
        <f t="shared" si="45"/>
        <v>140.05000000000001</v>
      </c>
    </row>
    <row r="2834" spans="1:17" x14ac:dyDescent="0.25">
      <c r="A2834" t="s">
        <v>623</v>
      </c>
      <c r="B2834" t="s">
        <v>651</v>
      </c>
      <c r="C2834" t="s">
        <v>21</v>
      </c>
      <c r="D2834" t="s">
        <v>653</v>
      </c>
      <c r="E2834">
        <v>14.46</v>
      </c>
      <c r="F2834">
        <v>17.989999999999998</v>
      </c>
      <c r="G2834">
        <v>0</v>
      </c>
      <c r="H2834">
        <v>16.940000000000001</v>
      </c>
      <c r="I2834">
        <v>0</v>
      </c>
      <c r="J2834">
        <v>21.05</v>
      </c>
      <c r="K2834">
        <v>0</v>
      </c>
      <c r="L2834">
        <v>0</v>
      </c>
      <c r="M2834">
        <v>22.88</v>
      </c>
      <c r="N2834">
        <v>19.41</v>
      </c>
      <c r="O2834">
        <v>55.6</v>
      </c>
      <c r="P2834">
        <v>35.78</v>
      </c>
      <c r="Q2834">
        <f t="shared" si="45"/>
        <v>204.10999999999999</v>
      </c>
    </row>
    <row r="2835" spans="1:17" x14ac:dyDescent="0.25">
      <c r="A2835" t="s">
        <v>623</v>
      </c>
      <c r="B2835" t="s">
        <v>651</v>
      </c>
      <c r="C2835" t="s">
        <v>21</v>
      </c>
      <c r="D2835" t="s">
        <v>647</v>
      </c>
      <c r="E2835">
        <v>0</v>
      </c>
      <c r="F2835">
        <v>18.14</v>
      </c>
      <c r="G2835">
        <v>0</v>
      </c>
      <c r="H2835">
        <v>0</v>
      </c>
      <c r="I2835">
        <v>0</v>
      </c>
      <c r="J2835">
        <v>20.69</v>
      </c>
      <c r="K2835">
        <v>0</v>
      </c>
      <c r="L2835">
        <v>0</v>
      </c>
      <c r="M2835">
        <v>22.49</v>
      </c>
      <c r="N2835">
        <v>19.079999999999998</v>
      </c>
      <c r="O2835">
        <v>0</v>
      </c>
      <c r="P2835">
        <v>0</v>
      </c>
      <c r="Q2835">
        <f t="shared" si="45"/>
        <v>80.399999999999991</v>
      </c>
    </row>
    <row r="2836" spans="1:17" x14ac:dyDescent="0.25">
      <c r="A2836" t="s">
        <v>623</v>
      </c>
      <c r="B2836" t="s">
        <v>651</v>
      </c>
      <c r="C2836" t="s">
        <v>21</v>
      </c>
      <c r="D2836" t="s">
        <v>560</v>
      </c>
      <c r="E2836">
        <v>0</v>
      </c>
      <c r="F2836">
        <v>18.45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22.88</v>
      </c>
      <c r="N2836">
        <v>0</v>
      </c>
      <c r="O2836">
        <v>27.8</v>
      </c>
      <c r="P2836">
        <v>0</v>
      </c>
      <c r="Q2836">
        <f t="shared" si="45"/>
        <v>69.13</v>
      </c>
    </row>
    <row r="2837" spans="1:17" x14ac:dyDescent="0.25">
      <c r="A2837" t="s">
        <v>623</v>
      </c>
      <c r="B2837" t="s">
        <v>651</v>
      </c>
      <c r="C2837" t="s">
        <v>21</v>
      </c>
      <c r="D2837" t="s">
        <v>554</v>
      </c>
      <c r="E2837">
        <v>0</v>
      </c>
      <c r="F2837">
        <v>13.92</v>
      </c>
      <c r="G2837">
        <v>99.01</v>
      </c>
      <c r="H2837">
        <v>0</v>
      </c>
      <c r="I2837">
        <v>23.99</v>
      </c>
      <c r="J2837">
        <v>100.86</v>
      </c>
      <c r="K2837">
        <v>69.27</v>
      </c>
      <c r="L2837">
        <v>0</v>
      </c>
      <c r="M2837">
        <v>109.61</v>
      </c>
      <c r="N2837">
        <v>46.5</v>
      </c>
      <c r="O2837">
        <v>141.83000000000001</v>
      </c>
      <c r="P2837">
        <v>40.5</v>
      </c>
      <c r="Q2837">
        <f t="shared" si="45"/>
        <v>645.49</v>
      </c>
    </row>
    <row r="2838" spans="1:17" x14ac:dyDescent="0.25">
      <c r="A2838" t="s">
        <v>623</v>
      </c>
      <c r="B2838" t="s">
        <v>651</v>
      </c>
      <c r="C2838" t="s">
        <v>21</v>
      </c>
      <c r="D2838" t="s">
        <v>654</v>
      </c>
      <c r="E2838">
        <v>0</v>
      </c>
      <c r="F2838">
        <v>0</v>
      </c>
      <c r="G2838">
        <v>40.630000000000003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f t="shared" si="45"/>
        <v>40.630000000000003</v>
      </c>
    </row>
    <row r="2839" spans="1:17" x14ac:dyDescent="0.25">
      <c r="A2839" t="s">
        <v>623</v>
      </c>
      <c r="B2839" t="s">
        <v>651</v>
      </c>
      <c r="C2839" t="s">
        <v>21</v>
      </c>
      <c r="D2839" t="s">
        <v>980</v>
      </c>
      <c r="E2839">
        <v>0</v>
      </c>
      <c r="F2839">
        <v>53.09</v>
      </c>
      <c r="G2839">
        <v>60.94</v>
      </c>
      <c r="H2839">
        <v>0</v>
      </c>
      <c r="I2839">
        <v>39.39</v>
      </c>
      <c r="J2839">
        <v>41.39</v>
      </c>
      <c r="K2839">
        <v>56.86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f t="shared" si="45"/>
        <v>251.67000000000002</v>
      </c>
    </row>
    <row r="2840" spans="1:17" x14ac:dyDescent="0.25">
      <c r="A2840" t="s">
        <v>623</v>
      </c>
      <c r="B2840" t="s">
        <v>651</v>
      </c>
      <c r="C2840" t="s">
        <v>21</v>
      </c>
      <c r="D2840" t="s">
        <v>655</v>
      </c>
      <c r="E2840">
        <v>0</v>
      </c>
      <c r="F2840">
        <v>0</v>
      </c>
      <c r="G2840">
        <v>20.66</v>
      </c>
      <c r="H2840">
        <v>16.940000000000001</v>
      </c>
      <c r="I2840">
        <v>0</v>
      </c>
      <c r="J2840">
        <v>21.05</v>
      </c>
      <c r="K2840">
        <v>19.28</v>
      </c>
      <c r="L2840">
        <v>0</v>
      </c>
      <c r="M2840">
        <v>22.88</v>
      </c>
      <c r="N2840">
        <v>19.41</v>
      </c>
      <c r="O2840">
        <v>0</v>
      </c>
      <c r="P2840">
        <v>0</v>
      </c>
      <c r="Q2840">
        <f t="shared" si="45"/>
        <v>120.22</v>
      </c>
    </row>
    <row r="2841" spans="1:17" x14ac:dyDescent="0.25">
      <c r="A2841" t="s">
        <v>623</v>
      </c>
      <c r="B2841" t="s">
        <v>651</v>
      </c>
      <c r="C2841" t="s">
        <v>21</v>
      </c>
      <c r="D2841" t="s">
        <v>625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43.27</v>
      </c>
      <c r="Q2841">
        <f t="shared" si="45"/>
        <v>43.27</v>
      </c>
    </row>
    <row r="2842" spans="1:17" x14ac:dyDescent="0.25">
      <c r="A2842" t="s">
        <v>623</v>
      </c>
      <c r="B2842" t="s">
        <v>651</v>
      </c>
      <c r="C2842" t="s">
        <v>21</v>
      </c>
      <c r="D2842" t="s">
        <v>643</v>
      </c>
      <c r="E2842">
        <v>28.92</v>
      </c>
      <c r="F2842">
        <v>54.9</v>
      </c>
      <c r="G2842">
        <v>41.33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f t="shared" si="45"/>
        <v>125.14999999999999</v>
      </c>
    </row>
    <row r="2843" spans="1:17" x14ac:dyDescent="0.25">
      <c r="A2843" t="s">
        <v>623</v>
      </c>
      <c r="B2843" t="s">
        <v>651</v>
      </c>
      <c r="C2843" t="s">
        <v>21</v>
      </c>
      <c r="D2843" t="s">
        <v>644</v>
      </c>
      <c r="E2843">
        <v>0</v>
      </c>
      <c r="F2843">
        <v>17.989999999999998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f t="shared" si="45"/>
        <v>17.989999999999998</v>
      </c>
    </row>
    <row r="2844" spans="1:17" x14ac:dyDescent="0.25">
      <c r="A2844" t="s">
        <v>623</v>
      </c>
      <c r="B2844" t="s">
        <v>651</v>
      </c>
      <c r="C2844" t="s">
        <v>21</v>
      </c>
      <c r="D2844" t="s">
        <v>656</v>
      </c>
      <c r="E2844">
        <v>0</v>
      </c>
      <c r="F2844">
        <v>0</v>
      </c>
      <c r="G2844">
        <v>0</v>
      </c>
      <c r="H2844">
        <v>0</v>
      </c>
      <c r="I2844">
        <v>30.22</v>
      </c>
      <c r="J2844">
        <v>0</v>
      </c>
      <c r="K2844">
        <v>16.7</v>
      </c>
      <c r="L2844">
        <v>0</v>
      </c>
      <c r="M2844">
        <v>19.82</v>
      </c>
      <c r="N2844">
        <v>33.630000000000003</v>
      </c>
      <c r="O2844">
        <v>24.08</v>
      </c>
      <c r="P2844">
        <v>0</v>
      </c>
      <c r="Q2844">
        <f t="shared" si="45"/>
        <v>124.45</v>
      </c>
    </row>
    <row r="2845" spans="1:17" x14ac:dyDescent="0.25">
      <c r="A2845" t="s">
        <v>623</v>
      </c>
      <c r="B2845" t="s">
        <v>651</v>
      </c>
      <c r="C2845" t="s">
        <v>21</v>
      </c>
      <c r="D2845" t="s">
        <v>69</v>
      </c>
      <c r="E2845">
        <v>17.329999999999998</v>
      </c>
      <c r="F2845">
        <v>0</v>
      </c>
      <c r="G2845">
        <v>24.74</v>
      </c>
      <c r="H2845">
        <v>40.57</v>
      </c>
      <c r="I2845">
        <v>0</v>
      </c>
      <c r="J2845">
        <v>25.21</v>
      </c>
      <c r="K2845">
        <v>23.09</v>
      </c>
      <c r="L2845">
        <v>0</v>
      </c>
      <c r="M2845">
        <v>54.79</v>
      </c>
      <c r="N2845">
        <v>23.24</v>
      </c>
      <c r="O2845">
        <v>33.29</v>
      </c>
      <c r="P2845">
        <v>21.43</v>
      </c>
      <c r="Q2845">
        <f t="shared" si="45"/>
        <v>263.69</v>
      </c>
    </row>
    <row r="2846" spans="1:17" x14ac:dyDescent="0.25">
      <c r="A2846" t="s">
        <v>623</v>
      </c>
      <c r="B2846" t="s">
        <v>651</v>
      </c>
      <c r="C2846" t="s">
        <v>21</v>
      </c>
      <c r="D2846" t="s">
        <v>639</v>
      </c>
      <c r="E2846">
        <v>0</v>
      </c>
      <c r="F2846">
        <v>18.45</v>
      </c>
      <c r="G2846">
        <v>20.66</v>
      </c>
      <c r="H2846">
        <v>16.940000000000001</v>
      </c>
      <c r="I2846">
        <v>20.04</v>
      </c>
      <c r="J2846">
        <v>0</v>
      </c>
      <c r="K2846">
        <v>19.28</v>
      </c>
      <c r="L2846">
        <v>0</v>
      </c>
      <c r="M2846">
        <v>22.88</v>
      </c>
      <c r="N2846">
        <v>0</v>
      </c>
      <c r="O2846">
        <v>27.8</v>
      </c>
      <c r="P2846">
        <v>17.899999999999999</v>
      </c>
      <c r="Q2846">
        <f t="shared" si="45"/>
        <v>163.95000000000002</v>
      </c>
    </row>
    <row r="2847" spans="1:17" x14ac:dyDescent="0.25">
      <c r="A2847" t="s">
        <v>623</v>
      </c>
      <c r="B2847" t="s">
        <v>651</v>
      </c>
      <c r="C2847" t="s">
        <v>21</v>
      </c>
      <c r="D2847" t="s">
        <v>657</v>
      </c>
      <c r="E2847">
        <v>0</v>
      </c>
      <c r="F2847">
        <v>0</v>
      </c>
      <c r="G2847">
        <v>0</v>
      </c>
      <c r="H2847">
        <v>0</v>
      </c>
      <c r="I2847">
        <v>30.19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f t="shared" si="45"/>
        <v>30.19</v>
      </c>
    </row>
    <row r="2848" spans="1:17" x14ac:dyDescent="0.25">
      <c r="A2848" t="s">
        <v>623</v>
      </c>
      <c r="B2848" t="s">
        <v>651</v>
      </c>
      <c r="C2848" t="s">
        <v>21</v>
      </c>
      <c r="D2848" t="s">
        <v>86</v>
      </c>
      <c r="E2848">
        <v>19.600000000000001</v>
      </c>
      <c r="F2848">
        <v>0</v>
      </c>
      <c r="G2848">
        <v>49.51</v>
      </c>
      <c r="H2848">
        <v>0</v>
      </c>
      <c r="I2848">
        <v>48</v>
      </c>
      <c r="J2848">
        <v>0</v>
      </c>
      <c r="K2848">
        <v>23.09</v>
      </c>
      <c r="L2848">
        <v>34.880000000000003</v>
      </c>
      <c r="M2848">
        <v>27.39</v>
      </c>
      <c r="N2848">
        <v>0</v>
      </c>
      <c r="O2848">
        <v>20.95</v>
      </c>
      <c r="P2848">
        <v>0</v>
      </c>
      <c r="Q2848">
        <f t="shared" si="45"/>
        <v>223.41999999999996</v>
      </c>
    </row>
    <row r="2849" spans="1:17" x14ac:dyDescent="0.25">
      <c r="A2849" t="s">
        <v>623</v>
      </c>
      <c r="B2849" t="s">
        <v>651</v>
      </c>
      <c r="C2849" t="s">
        <v>21</v>
      </c>
      <c r="D2849" t="s">
        <v>504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43.87</v>
      </c>
      <c r="O2849">
        <v>0</v>
      </c>
      <c r="P2849">
        <v>13.49</v>
      </c>
      <c r="Q2849">
        <f t="shared" si="45"/>
        <v>57.36</v>
      </c>
    </row>
    <row r="2850" spans="1:17" x14ac:dyDescent="0.25">
      <c r="A2850" t="s">
        <v>623</v>
      </c>
      <c r="B2850" t="s">
        <v>651</v>
      </c>
      <c r="C2850" t="s">
        <v>21</v>
      </c>
      <c r="D2850" t="s">
        <v>109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f t="shared" si="45"/>
        <v>0</v>
      </c>
    </row>
    <row r="2851" spans="1:17" x14ac:dyDescent="0.25">
      <c r="A2851" t="s">
        <v>623</v>
      </c>
      <c r="B2851" t="s">
        <v>651</v>
      </c>
      <c r="C2851" t="s">
        <v>21</v>
      </c>
      <c r="D2851" t="s">
        <v>91</v>
      </c>
      <c r="E2851">
        <v>0</v>
      </c>
      <c r="F2851">
        <v>0</v>
      </c>
      <c r="G2851">
        <v>93.25</v>
      </c>
      <c r="H2851">
        <v>95.57</v>
      </c>
      <c r="I2851">
        <v>67.81</v>
      </c>
      <c r="J2851">
        <v>142.49</v>
      </c>
      <c r="K2851">
        <v>43.5</v>
      </c>
      <c r="L2851">
        <v>65.73</v>
      </c>
      <c r="M2851">
        <v>154.84</v>
      </c>
      <c r="N2851">
        <v>131.37</v>
      </c>
      <c r="O2851">
        <v>188.18</v>
      </c>
      <c r="P2851">
        <v>60.58</v>
      </c>
      <c r="Q2851">
        <f t="shared" si="45"/>
        <v>1043.32</v>
      </c>
    </row>
    <row r="2852" spans="1:17" x14ac:dyDescent="0.25">
      <c r="A2852" t="s">
        <v>623</v>
      </c>
      <c r="B2852" t="s">
        <v>651</v>
      </c>
      <c r="C2852" t="s">
        <v>21</v>
      </c>
      <c r="D2852" t="s">
        <v>144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f t="shared" si="45"/>
        <v>0</v>
      </c>
    </row>
    <row r="2853" spans="1:17" x14ac:dyDescent="0.25">
      <c r="A2853" t="s">
        <v>623</v>
      </c>
      <c r="B2853" t="s">
        <v>651</v>
      </c>
      <c r="C2853" t="s">
        <v>21</v>
      </c>
      <c r="D2853" t="s">
        <v>118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73.790000000000006</v>
      </c>
      <c r="K2853">
        <v>45.05</v>
      </c>
      <c r="L2853">
        <v>0</v>
      </c>
      <c r="M2853">
        <v>106.92</v>
      </c>
      <c r="N2853">
        <v>45.35</v>
      </c>
      <c r="O2853">
        <v>129.93</v>
      </c>
      <c r="P2853">
        <v>62.74</v>
      </c>
      <c r="Q2853">
        <f t="shared" si="45"/>
        <v>463.78000000000003</v>
      </c>
    </row>
    <row r="2854" spans="1:17" x14ac:dyDescent="0.25">
      <c r="A2854" t="s">
        <v>623</v>
      </c>
      <c r="B2854" t="s">
        <v>651</v>
      </c>
      <c r="C2854" t="s">
        <v>21</v>
      </c>
      <c r="D2854" t="s">
        <v>640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25.44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f t="shared" si="45"/>
        <v>25.44</v>
      </c>
    </row>
    <row r="2855" spans="1:17" x14ac:dyDescent="0.25">
      <c r="A2855" t="s">
        <v>623</v>
      </c>
      <c r="B2855" t="s">
        <v>651</v>
      </c>
      <c r="C2855" t="s">
        <v>21</v>
      </c>
      <c r="D2855" t="s">
        <v>658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23.22</v>
      </c>
      <c r="O2855">
        <v>0</v>
      </c>
      <c r="P2855">
        <v>0</v>
      </c>
      <c r="Q2855">
        <f t="shared" si="45"/>
        <v>23.22</v>
      </c>
    </row>
    <row r="2856" spans="1:17" x14ac:dyDescent="0.25">
      <c r="A2856" t="s">
        <v>623</v>
      </c>
      <c r="B2856" t="s">
        <v>651</v>
      </c>
      <c r="C2856" t="s">
        <v>21</v>
      </c>
      <c r="D2856" t="s">
        <v>650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35.21</v>
      </c>
      <c r="M2856">
        <v>0</v>
      </c>
      <c r="N2856">
        <v>23.46</v>
      </c>
      <c r="O2856">
        <v>0</v>
      </c>
      <c r="P2856">
        <v>21.63</v>
      </c>
      <c r="Q2856">
        <f t="shared" si="45"/>
        <v>80.3</v>
      </c>
    </row>
    <row r="2857" spans="1:17" x14ac:dyDescent="0.25">
      <c r="A2857" t="s">
        <v>623</v>
      </c>
      <c r="B2857" t="s">
        <v>651</v>
      </c>
      <c r="C2857" t="s">
        <v>21</v>
      </c>
      <c r="D2857" t="s">
        <v>659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99.8</v>
      </c>
      <c r="P2857">
        <v>0</v>
      </c>
      <c r="Q2857">
        <f t="shared" si="45"/>
        <v>99.8</v>
      </c>
    </row>
    <row r="2858" spans="1:17" x14ac:dyDescent="0.25">
      <c r="A2858" t="s">
        <v>623</v>
      </c>
      <c r="B2858" t="s">
        <v>651</v>
      </c>
      <c r="C2858" t="s">
        <v>87</v>
      </c>
      <c r="D2858" t="s">
        <v>723</v>
      </c>
      <c r="E2858">
        <v>14.46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f t="shared" si="45"/>
        <v>14.46</v>
      </c>
    </row>
    <row r="2859" spans="1:17" x14ac:dyDescent="0.25">
      <c r="A2859" t="s">
        <v>623</v>
      </c>
      <c r="B2859" t="s">
        <v>651</v>
      </c>
      <c r="C2859" t="s">
        <v>87</v>
      </c>
      <c r="D2859" t="s">
        <v>654</v>
      </c>
      <c r="E2859">
        <v>0</v>
      </c>
      <c r="F2859">
        <v>18.14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f t="shared" si="45"/>
        <v>18.14</v>
      </c>
    </row>
    <row r="2860" spans="1:17" x14ac:dyDescent="0.25">
      <c r="A2860" t="s">
        <v>623</v>
      </c>
      <c r="B2860" t="s">
        <v>651</v>
      </c>
      <c r="C2860" t="s">
        <v>87</v>
      </c>
      <c r="D2860" t="s">
        <v>643</v>
      </c>
      <c r="E2860">
        <v>0</v>
      </c>
      <c r="F2860">
        <v>18.45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f t="shared" si="45"/>
        <v>18.45</v>
      </c>
    </row>
    <row r="2861" spans="1:17" x14ac:dyDescent="0.25">
      <c r="A2861" t="s">
        <v>623</v>
      </c>
      <c r="B2861" t="s">
        <v>651</v>
      </c>
      <c r="C2861" t="s">
        <v>87</v>
      </c>
      <c r="D2861" t="s">
        <v>644</v>
      </c>
      <c r="E2861">
        <v>14.46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f t="shared" si="45"/>
        <v>14.46</v>
      </c>
    </row>
    <row r="2862" spans="1:17" x14ac:dyDescent="0.25">
      <c r="A2862" t="s">
        <v>623</v>
      </c>
      <c r="B2862" t="s">
        <v>651</v>
      </c>
      <c r="C2862" t="s">
        <v>87</v>
      </c>
      <c r="D2862" t="s">
        <v>721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f t="shared" si="45"/>
        <v>0</v>
      </c>
    </row>
    <row r="2863" spans="1:17" x14ac:dyDescent="0.25">
      <c r="A2863" t="s">
        <v>623</v>
      </c>
      <c r="B2863" t="s">
        <v>651</v>
      </c>
      <c r="C2863" t="s">
        <v>87</v>
      </c>
      <c r="D2863" t="s">
        <v>91</v>
      </c>
      <c r="E2863">
        <v>0</v>
      </c>
      <c r="F2863">
        <v>0</v>
      </c>
      <c r="G2863">
        <v>93.25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f t="shared" si="45"/>
        <v>93.25</v>
      </c>
    </row>
    <row r="2864" spans="1:17" x14ac:dyDescent="0.25">
      <c r="A2864" t="s">
        <v>623</v>
      </c>
      <c r="B2864" t="s">
        <v>651</v>
      </c>
      <c r="C2864" t="s">
        <v>87</v>
      </c>
      <c r="D2864" t="s">
        <v>92</v>
      </c>
      <c r="E2864">
        <v>0</v>
      </c>
      <c r="F2864">
        <v>0</v>
      </c>
      <c r="G2864">
        <v>23.31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f t="shared" si="45"/>
        <v>23.31</v>
      </c>
    </row>
    <row r="2865" spans="1:17" x14ac:dyDescent="0.25">
      <c r="A2865" t="s">
        <v>623</v>
      </c>
      <c r="B2865" t="s">
        <v>651</v>
      </c>
      <c r="C2865" t="s">
        <v>14</v>
      </c>
      <c r="D2865" t="s">
        <v>101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356.53</v>
      </c>
      <c r="P2865">
        <v>0</v>
      </c>
      <c r="Q2865">
        <f t="shared" si="45"/>
        <v>356.53</v>
      </c>
    </row>
    <row r="2866" spans="1:17" x14ac:dyDescent="0.25">
      <c r="A2866" t="s">
        <v>623</v>
      </c>
      <c r="B2866" t="s">
        <v>651</v>
      </c>
      <c r="C2866" t="s">
        <v>14</v>
      </c>
      <c r="D2866" t="s">
        <v>717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f t="shared" si="45"/>
        <v>0</v>
      </c>
    </row>
    <row r="2867" spans="1:17" x14ac:dyDescent="0.25">
      <c r="A2867" t="s">
        <v>623</v>
      </c>
      <c r="B2867" t="s">
        <v>651</v>
      </c>
      <c r="C2867" t="s">
        <v>14</v>
      </c>
      <c r="D2867" t="s">
        <v>806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23.24</v>
      </c>
      <c r="O2867">
        <v>0</v>
      </c>
      <c r="P2867">
        <v>0</v>
      </c>
      <c r="Q2867">
        <f t="shared" si="45"/>
        <v>23.24</v>
      </c>
    </row>
    <row r="2868" spans="1:17" x14ac:dyDescent="0.25">
      <c r="A2868" t="s">
        <v>623</v>
      </c>
      <c r="B2868" t="s">
        <v>651</v>
      </c>
      <c r="C2868" t="s">
        <v>14</v>
      </c>
      <c r="D2868" t="s">
        <v>771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23.24</v>
      </c>
      <c r="O2868">
        <v>0</v>
      </c>
      <c r="P2868">
        <v>0</v>
      </c>
      <c r="Q2868">
        <f t="shared" si="45"/>
        <v>23.24</v>
      </c>
    </row>
    <row r="2869" spans="1:17" x14ac:dyDescent="0.25">
      <c r="A2869" t="s">
        <v>623</v>
      </c>
      <c r="B2869" t="s">
        <v>651</v>
      </c>
      <c r="C2869" t="s">
        <v>14</v>
      </c>
      <c r="D2869" t="s">
        <v>94</v>
      </c>
      <c r="E2869">
        <v>28.92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f t="shared" si="45"/>
        <v>28.92</v>
      </c>
    </row>
    <row r="2870" spans="1:17" x14ac:dyDescent="0.25">
      <c r="A2870" t="s">
        <v>623</v>
      </c>
      <c r="B2870" t="s">
        <v>651</v>
      </c>
      <c r="C2870" t="s">
        <v>14</v>
      </c>
      <c r="D2870" t="s">
        <v>984</v>
      </c>
      <c r="E2870">
        <v>0</v>
      </c>
      <c r="F2870">
        <v>0</v>
      </c>
      <c r="G2870">
        <v>53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19.079999999999998</v>
      </c>
      <c r="O2870">
        <v>27.33</v>
      </c>
      <c r="P2870">
        <v>0</v>
      </c>
      <c r="Q2870">
        <f t="shared" si="45"/>
        <v>99.41</v>
      </c>
    </row>
    <row r="2871" spans="1:17" x14ac:dyDescent="0.25">
      <c r="A2871" t="s">
        <v>623</v>
      </c>
      <c r="B2871" t="s">
        <v>651</v>
      </c>
      <c r="C2871" t="s">
        <v>120</v>
      </c>
      <c r="D2871" t="s">
        <v>723</v>
      </c>
      <c r="E2871">
        <v>14.46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f t="shared" si="45"/>
        <v>14.46</v>
      </c>
    </row>
    <row r="2872" spans="1:17" x14ac:dyDescent="0.25">
      <c r="A2872" t="s">
        <v>623</v>
      </c>
      <c r="B2872" t="s">
        <v>651</v>
      </c>
      <c r="C2872" t="s">
        <v>120</v>
      </c>
      <c r="D2872" t="s">
        <v>643</v>
      </c>
      <c r="E2872">
        <v>14.46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f t="shared" si="45"/>
        <v>14.46</v>
      </c>
    </row>
    <row r="2873" spans="1:17" x14ac:dyDescent="0.25">
      <c r="A2873" t="s">
        <v>623</v>
      </c>
      <c r="B2873" t="s">
        <v>660</v>
      </c>
      <c r="C2873" t="s">
        <v>27</v>
      </c>
      <c r="D2873" t="s">
        <v>643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107.35</v>
      </c>
      <c r="Q2873">
        <f t="shared" si="45"/>
        <v>107.35</v>
      </c>
    </row>
    <row r="2874" spans="1:17" x14ac:dyDescent="0.25">
      <c r="A2874" t="s">
        <v>623</v>
      </c>
      <c r="B2874" t="s">
        <v>660</v>
      </c>
      <c r="C2874" t="s">
        <v>27</v>
      </c>
      <c r="D2874" t="s">
        <v>114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199.12</v>
      </c>
      <c r="O2874">
        <v>0</v>
      </c>
      <c r="P2874">
        <v>0</v>
      </c>
      <c r="Q2874">
        <f t="shared" si="45"/>
        <v>199.12</v>
      </c>
    </row>
    <row r="2875" spans="1:17" x14ac:dyDescent="0.25">
      <c r="A2875" t="s">
        <v>623</v>
      </c>
      <c r="B2875" t="s">
        <v>660</v>
      </c>
      <c r="C2875" t="s">
        <v>27</v>
      </c>
      <c r="D2875" t="s">
        <v>638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201.62</v>
      </c>
      <c r="P2875">
        <v>129.81</v>
      </c>
      <c r="Q2875">
        <f t="shared" si="45"/>
        <v>331.43</v>
      </c>
    </row>
    <row r="2876" spans="1:17" x14ac:dyDescent="0.25">
      <c r="A2876" t="s">
        <v>623</v>
      </c>
      <c r="B2876" t="s">
        <v>660</v>
      </c>
      <c r="C2876" t="s">
        <v>14</v>
      </c>
      <c r="D2876" t="s">
        <v>970</v>
      </c>
      <c r="E2876">
        <v>85.32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113.72</v>
      </c>
      <c r="L2876">
        <v>0</v>
      </c>
      <c r="M2876">
        <v>0</v>
      </c>
      <c r="N2876">
        <v>0</v>
      </c>
      <c r="O2876">
        <v>163.98</v>
      </c>
      <c r="P2876">
        <v>0</v>
      </c>
      <c r="Q2876">
        <f t="shared" si="45"/>
        <v>363.02</v>
      </c>
    </row>
    <row r="2877" spans="1:17" x14ac:dyDescent="0.25">
      <c r="A2877" t="s">
        <v>623</v>
      </c>
      <c r="B2877" t="s">
        <v>661</v>
      </c>
      <c r="C2877" t="s">
        <v>17</v>
      </c>
      <c r="D2877" t="s">
        <v>706</v>
      </c>
      <c r="E2877">
        <v>0</v>
      </c>
      <c r="F2877">
        <v>0</v>
      </c>
      <c r="G2877">
        <v>15.02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f t="shared" si="45"/>
        <v>15.02</v>
      </c>
    </row>
    <row r="2878" spans="1:17" x14ac:dyDescent="0.25">
      <c r="A2878" t="s">
        <v>623</v>
      </c>
      <c r="B2878" t="s">
        <v>661</v>
      </c>
      <c r="C2878" t="s">
        <v>27</v>
      </c>
      <c r="D2878" t="s">
        <v>635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f t="shared" si="45"/>
        <v>0</v>
      </c>
    </row>
    <row r="2879" spans="1:17" x14ac:dyDescent="0.25">
      <c r="A2879" t="s">
        <v>623</v>
      </c>
      <c r="B2879" t="s">
        <v>661</v>
      </c>
      <c r="C2879" t="s">
        <v>21</v>
      </c>
      <c r="D2879" t="s">
        <v>760</v>
      </c>
      <c r="E2879">
        <v>0</v>
      </c>
      <c r="F2879">
        <v>0</v>
      </c>
      <c r="G2879">
        <v>77.05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f t="shared" si="45"/>
        <v>77.05</v>
      </c>
    </row>
    <row r="2880" spans="1:17" x14ac:dyDescent="0.25">
      <c r="A2880" t="s">
        <v>623</v>
      </c>
      <c r="B2880" t="s">
        <v>661</v>
      </c>
      <c r="C2880" t="s">
        <v>87</v>
      </c>
      <c r="D2880" t="s">
        <v>982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f t="shared" si="45"/>
        <v>0</v>
      </c>
    </row>
    <row r="2881" spans="1:17" x14ac:dyDescent="0.25">
      <c r="A2881" t="s">
        <v>623</v>
      </c>
      <c r="B2881" t="s">
        <v>661</v>
      </c>
      <c r="C2881" t="s">
        <v>14</v>
      </c>
      <c r="D2881" t="s">
        <v>748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f t="shared" si="45"/>
        <v>0</v>
      </c>
    </row>
    <row r="2882" spans="1:17" x14ac:dyDescent="0.25">
      <c r="A2882" t="s">
        <v>623</v>
      </c>
      <c r="B2882" t="s">
        <v>662</v>
      </c>
      <c r="C2882" t="s">
        <v>17</v>
      </c>
      <c r="D2882" t="s">
        <v>706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f t="shared" si="45"/>
        <v>0</v>
      </c>
    </row>
    <row r="2883" spans="1:17" x14ac:dyDescent="0.25">
      <c r="A2883" t="s">
        <v>623</v>
      </c>
      <c r="B2883" t="s">
        <v>662</v>
      </c>
      <c r="C2883" t="s">
        <v>27</v>
      </c>
      <c r="D2883" t="s">
        <v>980</v>
      </c>
      <c r="E2883">
        <v>53.92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f t="shared" ref="Q2883:Q2946" si="46">SUM(E2883:P2883)</f>
        <v>53.92</v>
      </c>
    </row>
    <row r="2884" spans="1:17" x14ac:dyDescent="0.25">
      <c r="A2884" t="s">
        <v>623</v>
      </c>
      <c r="B2884" t="s">
        <v>662</v>
      </c>
      <c r="C2884" t="s">
        <v>27</v>
      </c>
      <c r="D2884" t="s">
        <v>737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121.99</v>
      </c>
      <c r="O2884">
        <v>0</v>
      </c>
      <c r="P2884">
        <v>337.5</v>
      </c>
      <c r="Q2884">
        <f t="shared" si="46"/>
        <v>459.49</v>
      </c>
    </row>
    <row r="2885" spans="1:17" x14ac:dyDescent="0.25">
      <c r="A2885" t="s">
        <v>623</v>
      </c>
      <c r="B2885" t="s">
        <v>662</v>
      </c>
      <c r="C2885" t="s">
        <v>27</v>
      </c>
      <c r="D2885" t="s">
        <v>63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337.81</v>
      </c>
      <c r="O2885">
        <v>806.48</v>
      </c>
      <c r="P2885">
        <v>103.85</v>
      </c>
      <c r="Q2885">
        <f t="shared" si="46"/>
        <v>1248.1399999999999</v>
      </c>
    </row>
    <row r="2886" spans="1:17" x14ac:dyDescent="0.25">
      <c r="A2886" t="s">
        <v>623</v>
      </c>
      <c r="B2886" t="s">
        <v>662</v>
      </c>
      <c r="C2886" t="s">
        <v>27</v>
      </c>
      <c r="D2886" t="s">
        <v>638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487.95</v>
      </c>
      <c r="O2886">
        <v>1048.42</v>
      </c>
      <c r="P2886">
        <v>1575</v>
      </c>
      <c r="Q2886">
        <f t="shared" si="46"/>
        <v>3111.37</v>
      </c>
    </row>
    <row r="2887" spans="1:17" x14ac:dyDescent="0.25">
      <c r="A2887" t="s">
        <v>623</v>
      </c>
      <c r="B2887" t="s">
        <v>662</v>
      </c>
      <c r="C2887" t="s">
        <v>663</v>
      </c>
      <c r="D2887" t="s">
        <v>984</v>
      </c>
      <c r="E2887">
        <v>53.92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f t="shared" si="46"/>
        <v>53.92</v>
      </c>
    </row>
    <row r="2888" spans="1:17" x14ac:dyDescent="0.25">
      <c r="A2888" t="s">
        <v>623</v>
      </c>
      <c r="B2888" t="s">
        <v>662</v>
      </c>
      <c r="C2888" t="s">
        <v>21</v>
      </c>
      <c r="D2888" t="s">
        <v>754</v>
      </c>
      <c r="E2888">
        <v>53.92</v>
      </c>
      <c r="F2888">
        <v>68.81</v>
      </c>
      <c r="G2888">
        <v>154.09</v>
      </c>
      <c r="H2888">
        <v>126.34</v>
      </c>
      <c r="I2888">
        <v>74.7</v>
      </c>
      <c r="J2888">
        <v>78.489999999999995</v>
      </c>
      <c r="K2888">
        <v>71.88</v>
      </c>
      <c r="L2888">
        <v>108.62</v>
      </c>
      <c r="M2888">
        <v>0</v>
      </c>
      <c r="N2888">
        <v>72.36</v>
      </c>
      <c r="O2888">
        <v>103.66</v>
      </c>
      <c r="P2888">
        <v>66.739999999999995</v>
      </c>
      <c r="Q2888">
        <f t="shared" si="46"/>
        <v>979.6099999999999</v>
      </c>
    </row>
    <row r="2889" spans="1:17" x14ac:dyDescent="0.25">
      <c r="A2889" t="s">
        <v>623</v>
      </c>
      <c r="B2889" t="s">
        <v>662</v>
      </c>
      <c r="C2889" t="s">
        <v>21</v>
      </c>
      <c r="D2889" t="s">
        <v>975</v>
      </c>
      <c r="E2889">
        <v>0</v>
      </c>
      <c r="F2889">
        <v>0</v>
      </c>
      <c r="G2889">
        <v>43.69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f t="shared" si="46"/>
        <v>43.69</v>
      </c>
    </row>
    <row r="2890" spans="1:17" x14ac:dyDescent="0.25">
      <c r="A2890" t="s">
        <v>623</v>
      </c>
      <c r="B2890" t="s">
        <v>662</v>
      </c>
      <c r="C2890" t="s">
        <v>21</v>
      </c>
      <c r="D2890" t="s">
        <v>664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141.85</v>
      </c>
      <c r="O2890">
        <v>0</v>
      </c>
      <c r="P2890">
        <v>196.23</v>
      </c>
      <c r="Q2890">
        <f t="shared" si="46"/>
        <v>338.08</v>
      </c>
    </row>
    <row r="2891" spans="1:17" x14ac:dyDescent="0.25">
      <c r="A2891" t="s">
        <v>623</v>
      </c>
      <c r="B2891" t="s">
        <v>662</v>
      </c>
      <c r="C2891" t="s">
        <v>21</v>
      </c>
      <c r="D2891" t="s">
        <v>760</v>
      </c>
      <c r="E2891">
        <v>161.76</v>
      </c>
      <c r="F2891">
        <v>275.20999999999998</v>
      </c>
      <c r="G2891">
        <v>308.19</v>
      </c>
      <c r="H2891">
        <v>378.99</v>
      </c>
      <c r="I2891">
        <v>298.81</v>
      </c>
      <c r="J2891">
        <v>392.43</v>
      </c>
      <c r="K2891">
        <v>287.52</v>
      </c>
      <c r="L2891">
        <v>543.08000000000004</v>
      </c>
      <c r="M2891">
        <v>426.45</v>
      </c>
      <c r="N2891">
        <v>434.15</v>
      </c>
      <c r="O2891">
        <v>829.17</v>
      </c>
      <c r="P2891">
        <v>266.93</v>
      </c>
      <c r="Q2891">
        <f t="shared" si="46"/>
        <v>4602.6899999999996</v>
      </c>
    </row>
    <row r="2892" spans="1:17" x14ac:dyDescent="0.25">
      <c r="A2892" t="s">
        <v>623</v>
      </c>
      <c r="B2892" t="s">
        <v>662</v>
      </c>
      <c r="C2892" t="s">
        <v>21</v>
      </c>
      <c r="D2892" t="s">
        <v>116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f t="shared" si="46"/>
        <v>0</v>
      </c>
    </row>
    <row r="2893" spans="1:17" x14ac:dyDescent="0.25">
      <c r="A2893" t="s">
        <v>623</v>
      </c>
      <c r="B2893" t="s">
        <v>662</v>
      </c>
      <c r="C2893" t="s">
        <v>21</v>
      </c>
      <c r="D2893" t="s">
        <v>739</v>
      </c>
      <c r="E2893">
        <v>53.92</v>
      </c>
      <c r="F2893">
        <v>68.81</v>
      </c>
      <c r="G2893">
        <v>77.05</v>
      </c>
      <c r="H2893">
        <v>0</v>
      </c>
      <c r="I2893">
        <v>74.7</v>
      </c>
      <c r="J2893">
        <v>78.489999999999995</v>
      </c>
      <c r="K2893">
        <v>143.77000000000001</v>
      </c>
      <c r="L2893">
        <v>108.62</v>
      </c>
      <c r="M2893">
        <v>170.59</v>
      </c>
      <c r="N2893">
        <v>72.36</v>
      </c>
      <c r="O2893">
        <v>0</v>
      </c>
      <c r="P2893">
        <v>266.93</v>
      </c>
      <c r="Q2893">
        <f t="shared" si="46"/>
        <v>1115.24</v>
      </c>
    </row>
    <row r="2894" spans="1:17" x14ac:dyDescent="0.25">
      <c r="A2894" t="s">
        <v>623</v>
      </c>
      <c r="B2894" t="s">
        <v>662</v>
      </c>
      <c r="C2894" t="s">
        <v>21</v>
      </c>
      <c r="D2894" t="s">
        <v>630</v>
      </c>
      <c r="E2894">
        <v>0</v>
      </c>
      <c r="F2894">
        <v>0</v>
      </c>
      <c r="G2894">
        <v>77.05</v>
      </c>
      <c r="H2894">
        <v>0</v>
      </c>
      <c r="I2894">
        <v>74.7</v>
      </c>
      <c r="J2894">
        <v>0</v>
      </c>
      <c r="K2894">
        <v>0</v>
      </c>
      <c r="L2894">
        <v>108.62</v>
      </c>
      <c r="M2894">
        <v>170.59</v>
      </c>
      <c r="N2894">
        <v>144.72999999999999</v>
      </c>
      <c r="O2894">
        <v>103.66</v>
      </c>
      <c r="P2894">
        <v>66.739999999999995</v>
      </c>
      <c r="Q2894">
        <f t="shared" si="46"/>
        <v>746.09</v>
      </c>
    </row>
    <row r="2895" spans="1:17" x14ac:dyDescent="0.25">
      <c r="A2895" t="s">
        <v>623</v>
      </c>
      <c r="B2895" t="s">
        <v>662</v>
      </c>
      <c r="C2895" t="s">
        <v>21</v>
      </c>
      <c r="D2895" t="s">
        <v>980</v>
      </c>
      <c r="E2895">
        <v>0</v>
      </c>
      <c r="F2895">
        <v>68.81</v>
      </c>
      <c r="G2895">
        <v>77.05</v>
      </c>
      <c r="H2895">
        <v>0</v>
      </c>
      <c r="I2895">
        <v>149.4</v>
      </c>
      <c r="J2895">
        <v>78.489999999999995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f t="shared" si="46"/>
        <v>373.75</v>
      </c>
    </row>
    <row r="2896" spans="1:17" x14ac:dyDescent="0.25">
      <c r="A2896" t="s">
        <v>623</v>
      </c>
      <c r="B2896" t="s">
        <v>662</v>
      </c>
      <c r="C2896" t="s">
        <v>21</v>
      </c>
      <c r="D2896" t="s">
        <v>639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f t="shared" si="46"/>
        <v>0</v>
      </c>
    </row>
    <row r="2897" spans="1:17" x14ac:dyDescent="0.25">
      <c r="A2897" t="s">
        <v>623</v>
      </c>
      <c r="B2897" t="s">
        <v>662</v>
      </c>
      <c r="C2897" t="s">
        <v>21</v>
      </c>
      <c r="D2897" t="s">
        <v>665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f t="shared" si="46"/>
        <v>0</v>
      </c>
    </row>
    <row r="2898" spans="1:17" x14ac:dyDescent="0.25">
      <c r="A2898" t="s">
        <v>623</v>
      </c>
      <c r="B2898" t="s">
        <v>662</v>
      </c>
      <c r="C2898" t="s">
        <v>21</v>
      </c>
      <c r="D2898" t="s">
        <v>658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101.78</v>
      </c>
      <c r="K2898">
        <v>0</v>
      </c>
      <c r="L2898">
        <v>0</v>
      </c>
      <c r="M2898">
        <v>0</v>
      </c>
      <c r="N2898">
        <v>93.84</v>
      </c>
      <c r="O2898">
        <v>0</v>
      </c>
      <c r="P2898">
        <v>86.54</v>
      </c>
      <c r="Q2898">
        <f t="shared" si="46"/>
        <v>282.16000000000003</v>
      </c>
    </row>
    <row r="2899" spans="1:17" x14ac:dyDescent="0.25">
      <c r="A2899" t="s">
        <v>623</v>
      </c>
      <c r="B2899" t="s">
        <v>662</v>
      </c>
      <c r="C2899" t="s">
        <v>87</v>
      </c>
      <c r="D2899" t="s">
        <v>975</v>
      </c>
      <c r="E2899">
        <v>0</v>
      </c>
      <c r="F2899">
        <v>38.049999999999997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f t="shared" si="46"/>
        <v>38.049999999999997</v>
      </c>
    </row>
    <row r="2900" spans="1:17" x14ac:dyDescent="0.25">
      <c r="A2900" t="s">
        <v>623</v>
      </c>
      <c r="B2900" t="s">
        <v>662</v>
      </c>
      <c r="C2900" t="s">
        <v>14</v>
      </c>
      <c r="D2900" t="s">
        <v>94</v>
      </c>
      <c r="E2900">
        <v>53.92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f t="shared" si="46"/>
        <v>53.92</v>
      </c>
    </row>
    <row r="2901" spans="1:17" x14ac:dyDescent="0.25">
      <c r="A2901" t="s">
        <v>623</v>
      </c>
      <c r="B2901" t="s">
        <v>662</v>
      </c>
      <c r="C2901" t="s">
        <v>14</v>
      </c>
      <c r="D2901" t="s">
        <v>984</v>
      </c>
      <c r="E2901">
        <v>0</v>
      </c>
      <c r="F2901">
        <v>0</v>
      </c>
      <c r="G2901">
        <v>84.52</v>
      </c>
      <c r="H2901">
        <v>0</v>
      </c>
      <c r="I2901">
        <v>81.95</v>
      </c>
      <c r="J2901">
        <v>78.489999999999995</v>
      </c>
      <c r="K2901">
        <v>0</v>
      </c>
      <c r="L2901">
        <v>0</v>
      </c>
      <c r="M2901">
        <v>0</v>
      </c>
      <c r="N2901">
        <v>144.72999999999999</v>
      </c>
      <c r="O2901">
        <v>207.31</v>
      </c>
      <c r="P2901">
        <v>200.21</v>
      </c>
      <c r="Q2901">
        <f t="shared" si="46"/>
        <v>797.21</v>
      </c>
    </row>
    <row r="2902" spans="1:17" x14ac:dyDescent="0.25">
      <c r="A2902" t="s">
        <v>623</v>
      </c>
      <c r="B2902" t="s">
        <v>666</v>
      </c>
      <c r="C2902" t="s">
        <v>17</v>
      </c>
      <c r="D2902" t="s">
        <v>706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f t="shared" si="46"/>
        <v>0</v>
      </c>
    </row>
    <row r="2903" spans="1:17" x14ac:dyDescent="0.25">
      <c r="A2903" t="s">
        <v>623</v>
      </c>
      <c r="B2903" t="s">
        <v>667</v>
      </c>
      <c r="C2903" t="s">
        <v>17</v>
      </c>
      <c r="D2903" t="s">
        <v>116</v>
      </c>
      <c r="E2903">
        <v>83.32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f t="shared" si="46"/>
        <v>83.32</v>
      </c>
    </row>
    <row r="2904" spans="1:17" x14ac:dyDescent="0.25">
      <c r="A2904" t="s">
        <v>623</v>
      </c>
      <c r="B2904" t="s">
        <v>667</v>
      </c>
      <c r="C2904" t="s">
        <v>21</v>
      </c>
      <c r="D2904" t="s">
        <v>753</v>
      </c>
      <c r="E2904">
        <v>41.66</v>
      </c>
      <c r="F2904">
        <v>0</v>
      </c>
      <c r="G2904">
        <v>0</v>
      </c>
      <c r="H2904">
        <v>48.83</v>
      </c>
      <c r="I2904">
        <v>57.75</v>
      </c>
      <c r="J2904">
        <v>60.67</v>
      </c>
      <c r="K2904">
        <v>55.57</v>
      </c>
      <c r="L2904">
        <v>0</v>
      </c>
      <c r="M2904">
        <v>65.94</v>
      </c>
      <c r="N2904">
        <v>55.94</v>
      </c>
      <c r="O2904">
        <v>80.13</v>
      </c>
      <c r="P2904">
        <v>0</v>
      </c>
      <c r="Q2904">
        <f t="shared" si="46"/>
        <v>466.49</v>
      </c>
    </row>
    <row r="2905" spans="1:17" x14ac:dyDescent="0.25">
      <c r="A2905" t="s">
        <v>623</v>
      </c>
      <c r="B2905" t="s">
        <v>667</v>
      </c>
      <c r="C2905" t="s">
        <v>21</v>
      </c>
      <c r="D2905" t="s">
        <v>116</v>
      </c>
      <c r="E2905">
        <v>0</v>
      </c>
      <c r="F2905">
        <v>106.38</v>
      </c>
      <c r="G2905">
        <v>178.69</v>
      </c>
      <c r="H2905">
        <v>146.5</v>
      </c>
      <c r="I2905">
        <v>173.25</v>
      </c>
      <c r="J2905">
        <v>182.02</v>
      </c>
      <c r="K2905">
        <v>166.7</v>
      </c>
      <c r="L2905">
        <v>83.97</v>
      </c>
      <c r="M2905">
        <v>197.81</v>
      </c>
      <c r="N2905">
        <v>167.81</v>
      </c>
      <c r="O2905">
        <v>320.49</v>
      </c>
      <c r="P2905">
        <v>154.76</v>
      </c>
      <c r="Q2905">
        <f t="shared" si="46"/>
        <v>1878.3799999999999</v>
      </c>
    </row>
    <row r="2906" spans="1:17" x14ac:dyDescent="0.25">
      <c r="A2906" t="s">
        <v>623</v>
      </c>
      <c r="B2906" t="s">
        <v>667</v>
      </c>
      <c r="C2906" t="s">
        <v>21</v>
      </c>
      <c r="D2906" t="s">
        <v>739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f t="shared" si="46"/>
        <v>0</v>
      </c>
    </row>
    <row r="2907" spans="1:17" x14ac:dyDescent="0.25">
      <c r="A2907" t="s">
        <v>623</v>
      </c>
      <c r="B2907" t="s">
        <v>667</v>
      </c>
      <c r="C2907" t="s">
        <v>21</v>
      </c>
      <c r="D2907" t="s">
        <v>554</v>
      </c>
      <c r="E2907">
        <v>0</v>
      </c>
      <c r="F2907">
        <v>64.08</v>
      </c>
      <c r="G2907">
        <v>143.5</v>
      </c>
      <c r="H2907">
        <v>0</v>
      </c>
      <c r="I2907">
        <v>69.569999999999993</v>
      </c>
      <c r="J2907">
        <v>146.18</v>
      </c>
      <c r="K2907">
        <v>0</v>
      </c>
      <c r="L2907">
        <v>0</v>
      </c>
      <c r="M2907">
        <v>158.86000000000001</v>
      </c>
      <c r="N2907">
        <v>67.39</v>
      </c>
      <c r="O2907">
        <v>193.06</v>
      </c>
      <c r="P2907">
        <v>62.15</v>
      </c>
      <c r="Q2907">
        <f t="shared" si="46"/>
        <v>904.79000000000008</v>
      </c>
    </row>
    <row r="2908" spans="1:17" x14ac:dyDescent="0.25">
      <c r="A2908" t="s">
        <v>623</v>
      </c>
      <c r="B2908" t="s">
        <v>667</v>
      </c>
      <c r="C2908" t="s">
        <v>21</v>
      </c>
      <c r="D2908" t="s">
        <v>656</v>
      </c>
      <c r="E2908">
        <v>41.66</v>
      </c>
      <c r="F2908">
        <v>53.19</v>
      </c>
      <c r="G2908">
        <v>178.69</v>
      </c>
      <c r="H2908">
        <v>97.67</v>
      </c>
      <c r="I2908">
        <v>115.5</v>
      </c>
      <c r="J2908">
        <v>121.35</v>
      </c>
      <c r="K2908">
        <v>55.57</v>
      </c>
      <c r="L2908">
        <v>83.97</v>
      </c>
      <c r="M2908">
        <v>131.88</v>
      </c>
      <c r="N2908">
        <v>111.89</v>
      </c>
      <c r="O2908">
        <v>160.27000000000001</v>
      </c>
      <c r="P2908">
        <v>51.59</v>
      </c>
      <c r="Q2908">
        <f t="shared" si="46"/>
        <v>1203.23</v>
      </c>
    </row>
    <row r="2909" spans="1:17" x14ac:dyDescent="0.25">
      <c r="A2909" t="s">
        <v>623</v>
      </c>
      <c r="B2909" t="s">
        <v>667</v>
      </c>
      <c r="C2909" t="s">
        <v>21</v>
      </c>
      <c r="D2909" t="s">
        <v>648</v>
      </c>
      <c r="E2909">
        <v>41.66</v>
      </c>
      <c r="F2909">
        <v>53.19</v>
      </c>
      <c r="G2909">
        <v>59.56</v>
      </c>
      <c r="H2909">
        <v>48.83</v>
      </c>
      <c r="I2909">
        <v>0</v>
      </c>
      <c r="J2909">
        <v>60.67</v>
      </c>
      <c r="K2909">
        <v>55.57</v>
      </c>
      <c r="L2909">
        <v>0</v>
      </c>
      <c r="M2909">
        <v>65.94</v>
      </c>
      <c r="N2909">
        <v>55.94</v>
      </c>
      <c r="O2909">
        <v>80.13</v>
      </c>
      <c r="P2909">
        <v>51.59</v>
      </c>
      <c r="Q2909">
        <f t="shared" si="46"/>
        <v>573.08000000000004</v>
      </c>
    </row>
    <row r="2910" spans="1:17" x14ac:dyDescent="0.25">
      <c r="A2910" t="s">
        <v>623</v>
      </c>
      <c r="B2910" t="s">
        <v>667</v>
      </c>
      <c r="C2910" t="s">
        <v>21</v>
      </c>
      <c r="D2910" t="s">
        <v>665</v>
      </c>
      <c r="E2910">
        <v>0</v>
      </c>
      <c r="F2910">
        <v>53.19</v>
      </c>
      <c r="G2910">
        <v>238.22</v>
      </c>
      <c r="H2910">
        <v>195.31</v>
      </c>
      <c r="I2910">
        <v>115.48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f t="shared" si="46"/>
        <v>602.19999999999993</v>
      </c>
    </row>
    <row r="2911" spans="1:17" x14ac:dyDescent="0.25">
      <c r="A2911" t="s">
        <v>623</v>
      </c>
      <c r="B2911" t="s">
        <v>667</v>
      </c>
      <c r="C2911" t="s">
        <v>21</v>
      </c>
      <c r="D2911" t="s">
        <v>657</v>
      </c>
      <c r="E2911">
        <v>41.66</v>
      </c>
      <c r="F2911">
        <v>105.01</v>
      </c>
      <c r="G2911">
        <v>119.09</v>
      </c>
      <c r="H2911">
        <v>0</v>
      </c>
      <c r="I2911">
        <v>115.47</v>
      </c>
      <c r="J2911">
        <v>181.97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f t="shared" si="46"/>
        <v>563.20000000000005</v>
      </c>
    </row>
    <row r="2912" spans="1:17" x14ac:dyDescent="0.25">
      <c r="A2912" t="s">
        <v>623</v>
      </c>
      <c r="B2912" t="s">
        <v>667</v>
      </c>
      <c r="C2912" t="s">
        <v>21</v>
      </c>
      <c r="D2912" t="s">
        <v>974</v>
      </c>
      <c r="E2912">
        <v>0</v>
      </c>
      <c r="F2912">
        <v>0</v>
      </c>
      <c r="G2912">
        <v>71.75</v>
      </c>
      <c r="H2912">
        <v>58.83</v>
      </c>
      <c r="I2912">
        <v>69.569999999999993</v>
      </c>
      <c r="J2912">
        <v>0</v>
      </c>
      <c r="K2912">
        <v>66.94</v>
      </c>
      <c r="L2912">
        <v>0</v>
      </c>
      <c r="M2912">
        <v>79.430000000000007</v>
      </c>
      <c r="N2912">
        <v>134.78</v>
      </c>
      <c r="O2912">
        <v>0</v>
      </c>
      <c r="P2912">
        <v>0</v>
      </c>
      <c r="Q2912">
        <f t="shared" si="46"/>
        <v>481.29999999999995</v>
      </c>
    </row>
    <row r="2913" spans="1:17" x14ac:dyDescent="0.25">
      <c r="A2913" t="s">
        <v>623</v>
      </c>
      <c r="B2913" t="s">
        <v>667</v>
      </c>
      <c r="C2913" t="s">
        <v>87</v>
      </c>
      <c r="D2913" t="s">
        <v>665</v>
      </c>
      <c r="E2913">
        <v>83.32</v>
      </c>
      <c r="F2913">
        <v>53.19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f t="shared" si="46"/>
        <v>136.51</v>
      </c>
    </row>
    <row r="2914" spans="1:17" x14ac:dyDescent="0.25">
      <c r="A2914" t="s">
        <v>623</v>
      </c>
      <c r="B2914" t="s">
        <v>667</v>
      </c>
      <c r="C2914" t="s">
        <v>87</v>
      </c>
      <c r="D2914" t="s">
        <v>974</v>
      </c>
      <c r="E2914">
        <v>100.38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f t="shared" si="46"/>
        <v>100.38</v>
      </c>
    </row>
    <row r="2915" spans="1:17" x14ac:dyDescent="0.25">
      <c r="A2915" t="s">
        <v>623</v>
      </c>
      <c r="B2915" t="s">
        <v>667</v>
      </c>
      <c r="C2915" t="s">
        <v>120</v>
      </c>
      <c r="D2915" t="s">
        <v>656</v>
      </c>
      <c r="E2915">
        <v>41.66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f t="shared" si="46"/>
        <v>41.66</v>
      </c>
    </row>
    <row r="2916" spans="1:17" x14ac:dyDescent="0.25">
      <c r="A2916" t="s">
        <v>623</v>
      </c>
      <c r="B2916" t="s">
        <v>985</v>
      </c>
      <c r="C2916" t="s">
        <v>27</v>
      </c>
      <c r="D2916" t="s">
        <v>737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35.57</v>
      </c>
      <c r="Q2916">
        <f t="shared" si="46"/>
        <v>35.57</v>
      </c>
    </row>
    <row r="2917" spans="1:17" x14ac:dyDescent="0.25">
      <c r="A2917" t="s">
        <v>623</v>
      </c>
      <c r="B2917" t="s">
        <v>985</v>
      </c>
      <c r="C2917" t="s">
        <v>27</v>
      </c>
      <c r="D2917" t="s">
        <v>112</v>
      </c>
      <c r="E2917">
        <v>0</v>
      </c>
      <c r="F2917">
        <v>18.34</v>
      </c>
      <c r="G2917">
        <v>41.06</v>
      </c>
      <c r="H2917">
        <v>16.829999999999998</v>
      </c>
      <c r="I2917">
        <v>19.91</v>
      </c>
      <c r="J2917">
        <v>41.83</v>
      </c>
      <c r="K2917">
        <v>38.31</v>
      </c>
      <c r="L2917">
        <v>28.95</v>
      </c>
      <c r="M2917">
        <v>22.73</v>
      </c>
      <c r="N2917">
        <v>19.28</v>
      </c>
      <c r="O2917">
        <v>55.24</v>
      </c>
      <c r="P2917">
        <v>17.78</v>
      </c>
      <c r="Q2917">
        <f t="shared" si="46"/>
        <v>320.26</v>
      </c>
    </row>
    <row r="2918" spans="1:17" x14ac:dyDescent="0.25">
      <c r="A2918" t="s">
        <v>623</v>
      </c>
      <c r="B2918" t="s">
        <v>985</v>
      </c>
      <c r="C2918" t="s">
        <v>27</v>
      </c>
      <c r="D2918" t="s">
        <v>721</v>
      </c>
      <c r="E2918">
        <v>0</v>
      </c>
      <c r="F2918">
        <v>0</v>
      </c>
      <c r="G2918">
        <v>0</v>
      </c>
      <c r="H2918">
        <v>0</v>
      </c>
      <c r="I2918">
        <v>17.89</v>
      </c>
      <c r="J2918">
        <v>0</v>
      </c>
      <c r="K2918">
        <v>17.21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f t="shared" si="46"/>
        <v>35.1</v>
      </c>
    </row>
    <row r="2919" spans="1:17" x14ac:dyDescent="0.25">
      <c r="A2919" t="s">
        <v>623</v>
      </c>
      <c r="B2919" t="s">
        <v>985</v>
      </c>
      <c r="C2919" t="s">
        <v>27</v>
      </c>
      <c r="D2919" t="s">
        <v>114</v>
      </c>
      <c r="E2919">
        <v>0</v>
      </c>
      <c r="F2919">
        <v>0</v>
      </c>
      <c r="G2919">
        <v>0</v>
      </c>
      <c r="H2919">
        <v>16.829999999999998</v>
      </c>
      <c r="I2919">
        <v>19.91</v>
      </c>
      <c r="J2919">
        <v>20.91</v>
      </c>
      <c r="K2919">
        <v>19.16</v>
      </c>
      <c r="L2919">
        <v>0</v>
      </c>
      <c r="M2919">
        <v>22.73</v>
      </c>
      <c r="N2919">
        <v>0</v>
      </c>
      <c r="O2919">
        <v>55.24</v>
      </c>
      <c r="P2919">
        <v>17.78</v>
      </c>
      <c r="Q2919">
        <f t="shared" si="46"/>
        <v>172.56</v>
      </c>
    </row>
    <row r="2920" spans="1:17" x14ac:dyDescent="0.25">
      <c r="A2920" t="s">
        <v>623</v>
      </c>
      <c r="B2920" t="s">
        <v>985</v>
      </c>
      <c r="C2920" t="s">
        <v>27</v>
      </c>
      <c r="D2920" t="s">
        <v>122</v>
      </c>
      <c r="E2920">
        <v>0</v>
      </c>
      <c r="F2920">
        <v>0</v>
      </c>
      <c r="G2920">
        <v>0</v>
      </c>
      <c r="H2920">
        <v>16.829999999999998</v>
      </c>
      <c r="I2920">
        <v>0</v>
      </c>
      <c r="J2920">
        <v>0</v>
      </c>
      <c r="K2920">
        <v>0</v>
      </c>
      <c r="L2920">
        <v>0</v>
      </c>
      <c r="M2920">
        <v>22.73</v>
      </c>
      <c r="N2920">
        <v>0</v>
      </c>
      <c r="O2920">
        <v>0</v>
      </c>
      <c r="P2920">
        <v>0</v>
      </c>
      <c r="Q2920">
        <f t="shared" si="46"/>
        <v>39.56</v>
      </c>
    </row>
    <row r="2921" spans="1:17" x14ac:dyDescent="0.25">
      <c r="A2921" t="s">
        <v>623</v>
      </c>
      <c r="B2921" t="s">
        <v>985</v>
      </c>
      <c r="C2921" t="s">
        <v>27</v>
      </c>
      <c r="D2921" t="s">
        <v>629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28.95</v>
      </c>
      <c r="M2921">
        <v>22.73</v>
      </c>
      <c r="N2921">
        <v>19.28</v>
      </c>
      <c r="O2921">
        <v>0</v>
      </c>
      <c r="P2921">
        <v>0</v>
      </c>
      <c r="Q2921">
        <f t="shared" si="46"/>
        <v>70.960000000000008</v>
      </c>
    </row>
    <row r="2922" spans="1:17" x14ac:dyDescent="0.25">
      <c r="A2922" t="s">
        <v>623</v>
      </c>
      <c r="B2922" t="s">
        <v>985</v>
      </c>
      <c r="C2922" t="s">
        <v>27</v>
      </c>
      <c r="D2922" t="s">
        <v>627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19.28</v>
      </c>
      <c r="O2922">
        <v>27.62</v>
      </c>
      <c r="P2922">
        <v>0</v>
      </c>
      <c r="Q2922">
        <f t="shared" si="46"/>
        <v>46.900000000000006</v>
      </c>
    </row>
    <row r="2923" spans="1:17" x14ac:dyDescent="0.25">
      <c r="A2923" t="s">
        <v>623</v>
      </c>
      <c r="B2923" t="s">
        <v>985</v>
      </c>
      <c r="C2923" t="s">
        <v>27</v>
      </c>
      <c r="D2923" t="s">
        <v>63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38.57</v>
      </c>
      <c r="O2923">
        <v>82.87</v>
      </c>
      <c r="P2923">
        <v>17.78</v>
      </c>
      <c r="Q2923">
        <f t="shared" si="46"/>
        <v>139.22</v>
      </c>
    </row>
    <row r="2924" spans="1:17" x14ac:dyDescent="0.25">
      <c r="A2924" t="s">
        <v>623</v>
      </c>
      <c r="B2924" t="s">
        <v>985</v>
      </c>
      <c r="C2924" t="s">
        <v>27</v>
      </c>
      <c r="D2924" t="s">
        <v>638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38.57</v>
      </c>
      <c r="O2924">
        <v>110.49</v>
      </c>
      <c r="P2924">
        <v>71.13</v>
      </c>
      <c r="Q2924">
        <f t="shared" si="46"/>
        <v>220.19</v>
      </c>
    </row>
    <row r="2925" spans="1:17" x14ac:dyDescent="0.25">
      <c r="A2925" t="s">
        <v>623</v>
      </c>
      <c r="B2925" t="s">
        <v>985</v>
      </c>
      <c r="C2925" t="s">
        <v>21</v>
      </c>
      <c r="D2925" t="s">
        <v>753</v>
      </c>
      <c r="E2925">
        <v>12.91</v>
      </c>
      <c r="F2925">
        <v>0</v>
      </c>
      <c r="G2925">
        <v>0</v>
      </c>
      <c r="H2925">
        <v>0</v>
      </c>
      <c r="I2925">
        <v>17.89</v>
      </c>
      <c r="J2925">
        <v>0</v>
      </c>
      <c r="K2925">
        <v>17.21</v>
      </c>
      <c r="L2925">
        <v>0</v>
      </c>
      <c r="M2925">
        <v>0</v>
      </c>
      <c r="N2925">
        <v>17.329999999999998</v>
      </c>
      <c r="O2925">
        <v>0</v>
      </c>
      <c r="P2925">
        <v>0</v>
      </c>
      <c r="Q2925">
        <f t="shared" si="46"/>
        <v>65.34</v>
      </c>
    </row>
    <row r="2926" spans="1:17" x14ac:dyDescent="0.25">
      <c r="A2926" t="s">
        <v>623</v>
      </c>
      <c r="B2926" t="s">
        <v>985</v>
      </c>
      <c r="C2926" t="s">
        <v>21</v>
      </c>
      <c r="D2926" t="s">
        <v>754</v>
      </c>
      <c r="E2926">
        <v>0</v>
      </c>
      <c r="F2926">
        <v>16.48</v>
      </c>
      <c r="G2926">
        <v>18.45</v>
      </c>
      <c r="H2926">
        <v>0</v>
      </c>
      <c r="I2926">
        <v>17.89</v>
      </c>
      <c r="J2926">
        <v>18.79</v>
      </c>
      <c r="K2926">
        <v>0</v>
      </c>
      <c r="L2926">
        <v>0</v>
      </c>
      <c r="M2926">
        <v>20.420000000000002</v>
      </c>
      <c r="N2926">
        <v>0</v>
      </c>
      <c r="O2926">
        <v>24.82</v>
      </c>
      <c r="P2926">
        <v>0</v>
      </c>
      <c r="Q2926">
        <f t="shared" si="46"/>
        <v>116.85</v>
      </c>
    </row>
    <row r="2927" spans="1:17" x14ac:dyDescent="0.25">
      <c r="A2927" t="s">
        <v>623</v>
      </c>
      <c r="B2927" t="s">
        <v>985</v>
      </c>
      <c r="C2927" t="s">
        <v>21</v>
      </c>
      <c r="D2927" t="s">
        <v>908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18.79</v>
      </c>
      <c r="K2927">
        <v>0</v>
      </c>
      <c r="L2927">
        <v>0</v>
      </c>
      <c r="M2927">
        <v>20.420000000000002</v>
      </c>
      <c r="N2927">
        <v>0</v>
      </c>
      <c r="O2927">
        <v>0</v>
      </c>
      <c r="P2927">
        <v>0</v>
      </c>
      <c r="Q2927">
        <f t="shared" si="46"/>
        <v>39.21</v>
      </c>
    </row>
    <row r="2928" spans="1:17" x14ac:dyDescent="0.25">
      <c r="A2928" t="s">
        <v>623</v>
      </c>
      <c r="B2928" t="s">
        <v>985</v>
      </c>
      <c r="C2928" t="s">
        <v>21</v>
      </c>
      <c r="D2928" t="s">
        <v>664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17.329999999999998</v>
      </c>
      <c r="O2928">
        <v>0</v>
      </c>
      <c r="P2928">
        <v>15.98</v>
      </c>
      <c r="Q2928">
        <f t="shared" si="46"/>
        <v>33.31</v>
      </c>
    </row>
    <row r="2929" spans="1:17" x14ac:dyDescent="0.25">
      <c r="A2929" t="s">
        <v>623</v>
      </c>
      <c r="B2929" t="s">
        <v>985</v>
      </c>
      <c r="C2929" t="s">
        <v>21</v>
      </c>
      <c r="D2929" t="s">
        <v>760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f t="shared" si="46"/>
        <v>0</v>
      </c>
    </row>
    <row r="2930" spans="1:17" x14ac:dyDescent="0.25">
      <c r="A2930" t="s">
        <v>623</v>
      </c>
      <c r="B2930" t="s">
        <v>985</v>
      </c>
      <c r="C2930" t="s">
        <v>21</v>
      </c>
      <c r="D2930" t="s">
        <v>723</v>
      </c>
      <c r="E2930">
        <v>0</v>
      </c>
      <c r="F2930">
        <v>0</v>
      </c>
      <c r="G2930">
        <v>18.45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f t="shared" si="46"/>
        <v>18.45</v>
      </c>
    </row>
    <row r="2931" spans="1:17" x14ac:dyDescent="0.25">
      <c r="A2931" t="s">
        <v>623</v>
      </c>
      <c r="B2931" t="s">
        <v>985</v>
      </c>
      <c r="C2931" t="s">
        <v>21</v>
      </c>
      <c r="D2931" t="s">
        <v>973</v>
      </c>
      <c r="E2931">
        <v>0</v>
      </c>
      <c r="F2931">
        <v>0</v>
      </c>
      <c r="G2931">
        <v>18.45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17.329999999999998</v>
      </c>
      <c r="O2931">
        <v>0</v>
      </c>
      <c r="P2931">
        <v>0</v>
      </c>
      <c r="Q2931">
        <f t="shared" si="46"/>
        <v>35.78</v>
      </c>
    </row>
    <row r="2932" spans="1:17" x14ac:dyDescent="0.25">
      <c r="A2932" t="s">
        <v>623</v>
      </c>
      <c r="B2932" t="s">
        <v>985</v>
      </c>
      <c r="C2932" t="s">
        <v>21</v>
      </c>
      <c r="D2932" t="s">
        <v>653</v>
      </c>
      <c r="E2932">
        <v>12.91</v>
      </c>
      <c r="F2932">
        <v>16.48</v>
      </c>
      <c r="G2932">
        <v>18.45</v>
      </c>
      <c r="H2932">
        <v>15.13</v>
      </c>
      <c r="I2932">
        <v>0</v>
      </c>
      <c r="J2932">
        <v>0</v>
      </c>
      <c r="K2932">
        <v>0</v>
      </c>
      <c r="L2932">
        <v>26.01</v>
      </c>
      <c r="M2932">
        <v>0</v>
      </c>
      <c r="N2932">
        <v>17.329999999999998</v>
      </c>
      <c r="O2932">
        <v>0</v>
      </c>
      <c r="P2932">
        <v>15.98</v>
      </c>
      <c r="Q2932">
        <f t="shared" si="46"/>
        <v>122.29</v>
      </c>
    </row>
    <row r="2933" spans="1:17" x14ac:dyDescent="0.25">
      <c r="A2933" t="s">
        <v>623</v>
      </c>
      <c r="B2933" t="s">
        <v>985</v>
      </c>
      <c r="C2933" t="s">
        <v>21</v>
      </c>
      <c r="D2933" t="s">
        <v>968</v>
      </c>
      <c r="E2933">
        <v>12.91</v>
      </c>
      <c r="F2933">
        <v>0</v>
      </c>
      <c r="G2933">
        <v>0</v>
      </c>
      <c r="H2933">
        <v>15.13</v>
      </c>
      <c r="I2933">
        <v>0</v>
      </c>
      <c r="J2933">
        <v>0</v>
      </c>
      <c r="K2933">
        <v>17.21</v>
      </c>
      <c r="L2933">
        <v>0</v>
      </c>
      <c r="M2933">
        <v>0</v>
      </c>
      <c r="N2933">
        <v>17.329999999999998</v>
      </c>
      <c r="O2933">
        <v>0</v>
      </c>
      <c r="P2933">
        <v>15.98</v>
      </c>
      <c r="Q2933">
        <f t="shared" si="46"/>
        <v>78.56</v>
      </c>
    </row>
    <row r="2934" spans="1:17" x14ac:dyDescent="0.25">
      <c r="A2934" t="s">
        <v>623</v>
      </c>
      <c r="B2934" t="s">
        <v>985</v>
      </c>
      <c r="C2934" t="s">
        <v>21</v>
      </c>
      <c r="D2934" t="s">
        <v>554</v>
      </c>
      <c r="E2934">
        <v>0</v>
      </c>
      <c r="F2934">
        <v>0</v>
      </c>
      <c r="G2934">
        <v>41.06</v>
      </c>
      <c r="H2934">
        <v>33.67</v>
      </c>
      <c r="I2934">
        <v>19.91</v>
      </c>
      <c r="J2934">
        <v>0</v>
      </c>
      <c r="K2934">
        <v>19.16</v>
      </c>
      <c r="L2934">
        <v>0</v>
      </c>
      <c r="M2934">
        <v>0</v>
      </c>
      <c r="N2934">
        <v>19.28</v>
      </c>
      <c r="O2934">
        <v>0</v>
      </c>
      <c r="P2934">
        <v>0</v>
      </c>
      <c r="Q2934">
        <f t="shared" si="46"/>
        <v>133.07999999999998</v>
      </c>
    </row>
    <row r="2935" spans="1:17" x14ac:dyDescent="0.25">
      <c r="A2935" t="s">
        <v>623</v>
      </c>
      <c r="B2935" t="s">
        <v>985</v>
      </c>
      <c r="C2935" t="s">
        <v>21</v>
      </c>
      <c r="D2935" t="s">
        <v>654</v>
      </c>
      <c r="E2935">
        <v>0</v>
      </c>
      <c r="F2935">
        <v>0</v>
      </c>
      <c r="G2935">
        <v>18.45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f t="shared" si="46"/>
        <v>18.45</v>
      </c>
    </row>
    <row r="2936" spans="1:17" x14ac:dyDescent="0.25">
      <c r="A2936" t="s">
        <v>623</v>
      </c>
      <c r="B2936" t="s">
        <v>985</v>
      </c>
      <c r="C2936" t="s">
        <v>21</v>
      </c>
      <c r="D2936" t="s">
        <v>630</v>
      </c>
      <c r="E2936">
        <v>0</v>
      </c>
      <c r="F2936">
        <v>0</v>
      </c>
      <c r="G2936">
        <v>18.45</v>
      </c>
      <c r="H2936">
        <v>0</v>
      </c>
      <c r="I2936">
        <v>0</v>
      </c>
      <c r="J2936">
        <v>18.79</v>
      </c>
      <c r="K2936">
        <v>0</v>
      </c>
      <c r="L2936">
        <v>0</v>
      </c>
      <c r="M2936">
        <v>20.420000000000002</v>
      </c>
      <c r="N2936">
        <v>17.329999999999998</v>
      </c>
      <c r="O2936">
        <v>24.82</v>
      </c>
      <c r="P2936">
        <v>15.98</v>
      </c>
      <c r="Q2936">
        <f t="shared" si="46"/>
        <v>115.79</v>
      </c>
    </row>
    <row r="2937" spans="1:17" x14ac:dyDescent="0.25">
      <c r="A2937" t="s">
        <v>623</v>
      </c>
      <c r="B2937" t="s">
        <v>985</v>
      </c>
      <c r="C2937" t="s">
        <v>21</v>
      </c>
      <c r="D2937" t="s">
        <v>980</v>
      </c>
      <c r="E2937">
        <v>0</v>
      </c>
      <c r="F2937">
        <v>0</v>
      </c>
      <c r="G2937">
        <v>0</v>
      </c>
      <c r="H2937">
        <v>0</v>
      </c>
      <c r="I2937">
        <v>17.89</v>
      </c>
      <c r="J2937">
        <v>18.79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f t="shared" si="46"/>
        <v>36.68</v>
      </c>
    </row>
    <row r="2938" spans="1:17" x14ac:dyDescent="0.25">
      <c r="A2938" t="s">
        <v>623</v>
      </c>
      <c r="B2938" t="s">
        <v>985</v>
      </c>
      <c r="C2938" t="s">
        <v>21</v>
      </c>
      <c r="D2938" t="s">
        <v>625</v>
      </c>
      <c r="E2938">
        <v>0</v>
      </c>
      <c r="F2938">
        <v>0</v>
      </c>
      <c r="G2938">
        <v>0</v>
      </c>
      <c r="H2938">
        <v>0</v>
      </c>
      <c r="I2938">
        <v>19.91</v>
      </c>
      <c r="J2938">
        <v>0</v>
      </c>
      <c r="K2938">
        <v>0</v>
      </c>
      <c r="L2938">
        <v>28.95</v>
      </c>
      <c r="M2938">
        <v>0</v>
      </c>
      <c r="N2938">
        <v>0</v>
      </c>
      <c r="O2938">
        <v>0</v>
      </c>
      <c r="P2938">
        <v>17.78</v>
      </c>
      <c r="Q2938">
        <f t="shared" si="46"/>
        <v>66.64</v>
      </c>
    </row>
    <row r="2939" spans="1:17" x14ac:dyDescent="0.25">
      <c r="A2939" t="s">
        <v>623</v>
      </c>
      <c r="B2939" t="s">
        <v>985</v>
      </c>
      <c r="C2939" t="s">
        <v>21</v>
      </c>
      <c r="D2939" t="s">
        <v>656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20.91</v>
      </c>
      <c r="K2939">
        <v>0</v>
      </c>
      <c r="L2939">
        <v>28.95</v>
      </c>
      <c r="M2939">
        <v>0</v>
      </c>
      <c r="N2939">
        <v>19.28</v>
      </c>
      <c r="O2939">
        <v>27.62</v>
      </c>
      <c r="P2939">
        <v>0</v>
      </c>
      <c r="Q2939">
        <f t="shared" si="46"/>
        <v>96.76</v>
      </c>
    </row>
    <row r="2940" spans="1:17" x14ac:dyDescent="0.25">
      <c r="A2940" t="s">
        <v>623</v>
      </c>
      <c r="B2940" t="s">
        <v>985</v>
      </c>
      <c r="C2940" t="s">
        <v>21</v>
      </c>
      <c r="D2940" t="s">
        <v>69</v>
      </c>
      <c r="E2940">
        <v>12.91</v>
      </c>
      <c r="F2940">
        <v>16.48</v>
      </c>
      <c r="G2940">
        <v>18.45</v>
      </c>
      <c r="H2940">
        <v>15.13</v>
      </c>
      <c r="I2940">
        <v>17.89</v>
      </c>
      <c r="J2940">
        <v>18.79</v>
      </c>
      <c r="K2940">
        <v>17.21</v>
      </c>
      <c r="L2940">
        <v>0</v>
      </c>
      <c r="M2940">
        <v>20.420000000000002</v>
      </c>
      <c r="N2940">
        <v>17.329999999999998</v>
      </c>
      <c r="O2940">
        <v>49.64</v>
      </c>
      <c r="P2940">
        <v>15.98</v>
      </c>
      <c r="Q2940">
        <f t="shared" si="46"/>
        <v>220.23</v>
      </c>
    </row>
    <row r="2941" spans="1:17" x14ac:dyDescent="0.25">
      <c r="A2941" t="s">
        <v>623</v>
      </c>
      <c r="B2941" t="s">
        <v>985</v>
      </c>
      <c r="C2941" t="s">
        <v>21</v>
      </c>
      <c r="D2941" t="s">
        <v>112</v>
      </c>
      <c r="E2941">
        <v>0</v>
      </c>
      <c r="F2941">
        <v>17.87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f t="shared" si="46"/>
        <v>17.87</v>
      </c>
    </row>
    <row r="2942" spans="1:17" x14ac:dyDescent="0.25">
      <c r="A2942" t="s">
        <v>623</v>
      </c>
      <c r="B2942" t="s">
        <v>985</v>
      </c>
      <c r="C2942" t="s">
        <v>21</v>
      </c>
      <c r="D2942" t="s">
        <v>657</v>
      </c>
      <c r="E2942">
        <v>14.36</v>
      </c>
      <c r="F2942">
        <v>0</v>
      </c>
      <c r="G2942">
        <v>0</v>
      </c>
      <c r="H2942">
        <v>0</v>
      </c>
      <c r="I2942">
        <v>19.91</v>
      </c>
      <c r="J2942">
        <v>20.91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f t="shared" si="46"/>
        <v>55.179999999999993</v>
      </c>
    </row>
    <row r="2943" spans="1:17" x14ac:dyDescent="0.25">
      <c r="A2943" t="s">
        <v>623</v>
      </c>
      <c r="B2943" t="s">
        <v>985</v>
      </c>
      <c r="C2943" t="s">
        <v>21</v>
      </c>
      <c r="D2943" t="s">
        <v>86</v>
      </c>
      <c r="E2943">
        <v>0</v>
      </c>
      <c r="F2943">
        <v>18.34</v>
      </c>
      <c r="G2943">
        <v>20.53</v>
      </c>
      <c r="H2943">
        <v>0</v>
      </c>
      <c r="I2943">
        <v>0</v>
      </c>
      <c r="J2943">
        <v>20.91</v>
      </c>
      <c r="K2943">
        <v>0</v>
      </c>
      <c r="L2943">
        <v>0</v>
      </c>
      <c r="M2943">
        <v>0</v>
      </c>
      <c r="N2943">
        <v>0</v>
      </c>
      <c r="O2943">
        <v>27.62</v>
      </c>
      <c r="P2943">
        <v>0</v>
      </c>
      <c r="Q2943">
        <f t="shared" si="46"/>
        <v>87.4</v>
      </c>
    </row>
    <row r="2944" spans="1:17" x14ac:dyDescent="0.25">
      <c r="A2944" t="s">
        <v>623</v>
      </c>
      <c r="B2944" t="s">
        <v>985</v>
      </c>
      <c r="C2944" t="s">
        <v>21</v>
      </c>
      <c r="D2944" t="s">
        <v>504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19.28</v>
      </c>
      <c r="O2944">
        <v>0</v>
      </c>
      <c r="P2944">
        <v>0</v>
      </c>
      <c r="Q2944">
        <f t="shared" si="46"/>
        <v>19.28</v>
      </c>
    </row>
    <row r="2945" spans="1:17" x14ac:dyDescent="0.25">
      <c r="A2945" t="s">
        <v>623</v>
      </c>
      <c r="B2945" t="s">
        <v>985</v>
      </c>
      <c r="C2945" t="s">
        <v>21</v>
      </c>
      <c r="D2945" t="s">
        <v>943</v>
      </c>
      <c r="E2945">
        <v>0</v>
      </c>
      <c r="F2945">
        <v>0</v>
      </c>
      <c r="G2945">
        <v>0</v>
      </c>
      <c r="H2945">
        <v>33.67</v>
      </c>
      <c r="I2945">
        <v>0</v>
      </c>
      <c r="J2945">
        <v>0</v>
      </c>
      <c r="K2945">
        <v>0</v>
      </c>
      <c r="L2945">
        <v>0</v>
      </c>
      <c r="M2945">
        <v>22.73</v>
      </c>
      <c r="N2945">
        <v>38.57</v>
      </c>
      <c r="O2945">
        <v>27.62</v>
      </c>
      <c r="P2945">
        <v>0</v>
      </c>
      <c r="Q2945">
        <f t="shared" si="46"/>
        <v>122.59</v>
      </c>
    </row>
    <row r="2946" spans="1:17" x14ac:dyDescent="0.25">
      <c r="A2946" t="s">
        <v>623</v>
      </c>
      <c r="B2946" t="s">
        <v>985</v>
      </c>
      <c r="C2946" t="s">
        <v>21</v>
      </c>
      <c r="D2946" t="s">
        <v>91</v>
      </c>
      <c r="E2946">
        <v>0</v>
      </c>
      <c r="F2946">
        <v>0</v>
      </c>
      <c r="G2946">
        <v>0</v>
      </c>
      <c r="H2946">
        <v>33.67</v>
      </c>
      <c r="I2946">
        <v>19.91</v>
      </c>
      <c r="J2946">
        <v>20.91</v>
      </c>
      <c r="K2946">
        <v>19.16</v>
      </c>
      <c r="L2946">
        <v>0</v>
      </c>
      <c r="M2946">
        <v>45.46</v>
      </c>
      <c r="N2946">
        <v>19.28</v>
      </c>
      <c r="O2946">
        <v>27.62</v>
      </c>
      <c r="P2946">
        <v>0</v>
      </c>
      <c r="Q2946">
        <f t="shared" si="46"/>
        <v>186.01</v>
      </c>
    </row>
    <row r="2947" spans="1:17" x14ac:dyDescent="0.25">
      <c r="A2947" t="s">
        <v>623</v>
      </c>
      <c r="B2947" t="s">
        <v>985</v>
      </c>
      <c r="C2947" t="s">
        <v>21</v>
      </c>
      <c r="D2947" t="s">
        <v>92</v>
      </c>
      <c r="E2947">
        <v>0</v>
      </c>
      <c r="F2947">
        <v>0</v>
      </c>
      <c r="G2947">
        <v>20.53</v>
      </c>
      <c r="H2947">
        <v>0</v>
      </c>
      <c r="I2947">
        <v>0</v>
      </c>
      <c r="J2947">
        <v>20.91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f t="shared" ref="Q2947:Q3010" si="47">SUM(E2947:P2947)</f>
        <v>41.44</v>
      </c>
    </row>
    <row r="2948" spans="1:17" x14ac:dyDescent="0.25">
      <c r="A2948" t="s">
        <v>623</v>
      </c>
      <c r="B2948" t="s">
        <v>985</v>
      </c>
      <c r="C2948" t="s">
        <v>21</v>
      </c>
      <c r="D2948" t="s">
        <v>55</v>
      </c>
      <c r="E2948">
        <v>0</v>
      </c>
      <c r="F2948">
        <v>0</v>
      </c>
      <c r="G2948">
        <v>0</v>
      </c>
      <c r="H2948">
        <v>16.829999999999998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f t="shared" si="47"/>
        <v>16.829999999999998</v>
      </c>
    </row>
    <row r="2949" spans="1:17" x14ac:dyDescent="0.25">
      <c r="A2949" t="s">
        <v>623</v>
      </c>
      <c r="B2949" t="s">
        <v>985</v>
      </c>
      <c r="C2949" t="s">
        <v>21</v>
      </c>
      <c r="D2949" t="s">
        <v>118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20.91</v>
      </c>
      <c r="K2949">
        <v>19.16</v>
      </c>
      <c r="L2949">
        <v>0</v>
      </c>
      <c r="M2949">
        <v>45.46</v>
      </c>
      <c r="N2949">
        <v>19.28</v>
      </c>
      <c r="O2949">
        <v>55.24</v>
      </c>
      <c r="P2949">
        <v>17.78</v>
      </c>
      <c r="Q2949">
        <f t="shared" si="47"/>
        <v>177.83</v>
      </c>
    </row>
    <row r="2950" spans="1:17" x14ac:dyDescent="0.25">
      <c r="A2950" t="s">
        <v>623</v>
      </c>
      <c r="B2950" t="s">
        <v>985</v>
      </c>
      <c r="C2950" t="s">
        <v>21</v>
      </c>
      <c r="D2950" t="s">
        <v>650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28.95</v>
      </c>
      <c r="M2950">
        <v>0</v>
      </c>
      <c r="N2950">
        <v>19.28</v>
      </c>
      <c r="O2950">
        <v>0</v>
      </c>
      <c r="P2950">
        <v>0</v>
      </c>
      <c r="Q2950">
        <f t="shared" si="47"/>
        <v>48.230000000000004</v>
      </c>
    </row>
    <row r="2951" spans="1:17" x14ac:dyDescent="0.25">
      <c r="A2951" t="s">
        <v>623</v>
      </c>
      <c r="B2951" t="s">
        <v>985</v>
      </c>
      <c r="C2951" t="s">
        <v>21</v>
      </c>
      <c r="D2951" t="s">
        <v>659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27.62</v>
      </c>
      <c r="P2951">
        <v>35.57</v>
      </c>
      <c r="Q2951">
        <f t="shared" si="47"/>
        <v>63.19</v>
      </c>
    </row>
    <row r="2952" spans="1:17" x14ac:dyDescent="0.25">
      <c r="A2952" t="s">
        <v>623</v>
      </c>
      <c r="B2952" t="s">
        <v>985</v>
      </c>
      <c r="C2952" t="s">
        <v>87</v>
      </c>
      <c r="D2952" t="s">
        <v>723</v>
      </c>
      <c r="E2952">
        <v>12.91</v>
      </c>
      <c r="F2952">
        <v>16.48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f t="shared" si="47"/>
        <v>29.39</v>
      </c>
    </row>
    <row r="2953" spans="1:17" x14ac:dyDescent="0.25">
      <c r="A2953" t="s">
        <v>623</v>
      </c>
      <c r="B2953" t="s">
        <v>985</v>
      </c>
      <c r="C2953" t="s">
        <v>87</v>
      </c>
      <c r="D2953" t="s">
        <v>654</v>
      </c>
      <c r="E2953">
        <v>0</v>
      </c>
      <c r="F2953">
        <v>16.48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f t="shared" si="47"/>
        <v>16.48</v>
      </c>
    </row>
    <row r="2954" spans="1:17" x14ac:dyDescent="0.25">
      <c r="A2954" t="s">
        <v>623</v>
      </c>
      <c r="B2954" t="s">
        <v>985</v>
      </c>
      <c r="C2954" t="s">
        <v>87</v>
      </c>
      <c r="D2954" t="s">
        <v>86</v>
      </c>
      <c r="E2954">
        <v>14.36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f t="shared" si="47"/>
        <v>14.36</v>
      </c>
    </row>
    <row r="2955" spans="1:17" x14ac:dyDescent="0.25">
      <c r="A2955" t="s">
        <v>623</v>
      </c>
      <c r="B2955" t="s">
        <v>985</v>
      </c>
      <c r="C2955" t="s">
        <v>87</v>
      </c>
      <c r="D2955" t="s">
        <v>721</v>
      </c>
      <c r="E2955">
        <v>0</v>
      </c>
      <c r="F2955">
        <v>0</v>
      </c>
      <c r="G2955">
        <v>18.45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f t="shared" si="47"/>
        <v>18.45</v>
      </c>
    </row>
    <row r="2956" spans="1:17" x14ac:dyDescent="0.25">
      <c r="A2956" t="s">
        <v>623</v>
      </c>
      <c r="B2956" t="s">
        <v>985</v>
      </c>
      <c r="C2956" t="s">
        <v>87</v>
      </c>
      <c r="D2956" t="s">
        <v>114</v>
      </c>
      <c r="E2956">
        <v>0</v>
      </c>
      <c r="F2956">
        <v>0</v>
      </c>
      <c r="G2956">
        <v>20.53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f t="shared" si="47"/>
        <v>20.53</v>
      </c>
    </row>
    <row r="2957" spans="1:17" x14ac:dyDescent="0.25">
      <c r="A2957" t="s">
        <v>623</v>
      </c>
      <c r="B2957" t="s">
        <v>985</v>
      </c>
      <c r="C2957" t="s">
        <v>14</v>
      </c>
      <c r="D2957" t="s">
        <v>101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66.27</v>
      </c>
      <c r="P2957">
        <v>0</v>
      </c>
      <c r="Q2957">
        <f t="shared" si="47"/>
        <v>66.27</v>
      </c>
    </row>
    <row r="2958" spans="1:17" x14ac:dyDescent="0.25">
      <c r="A2958" t="s">
        <v>623</v>
      </c>
      <c r="B2958" t="s">
        <v>985</v>
      </c>
      <c r="C2958" t="s">
        <v>14</v>
      </c>
      <c r="D2958" t="s">
        <v>717</v>
      </c>
      <c r="E2958">
        <v>0</v>
      </c>
      <c r="F2958">
        <v>16.48</v>
      </c>
      <c r="G2958">
        <v>36.9</v>
      </c>
      <c r="H2958">
        <v>15.13</v>
      </c>
      <c r="I2958">
        <v>17.89</v>
      </c>
      <c r="J2958">
        <v>37.590000000000003</v>
      </c>
      <c r="K2958">
        <v>34.43</v>
      </c>
      <c r="L2958">
        <v>26.01</v>
      </c>
      <c r="M2958">
        <v>0</v>
      </c>
      <c r="N2958">
        <v>17.329999999999998</v>
      </c>
      <c r="O2958">
        <v>0</v>
      </c>
      <c r="P2958">
        <v>31.96</v>
      </c>
      <c r="Q2958">
        <f t="shared" si="47"/>
        <v>233.72</v>
      </c>
    </row>
    <row r="2959" spans="1:17" x14ac:dyDescent="0.25">
      <c r="A2959" t="s">
        <v>623</v>
      </c>
      <c r="B2959" t="s">
        <v>985</v>
      </c>
      <c r="C2959" t="s">
        <v>14</v>
      </c>
      <c r="D2959" t="s">
        <v>707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15.98</v>
      </c>
      <c r="Q2959">
        <f t="shared" si="47"/>
        <v>15.98</v>
      </c>
    </row>
    <row r="2960" spans="1:17" x14ac:dyDescent="0.25">
      <c r="A2960" t="s">
        <v>623</v>
      </c>
      <c r="B2960" t="s">
        <v>985</v>
      </c>
      <c r="C2960" t="s">
        <v>14</v>
      </c>
      <c r="D2960" t="s">
        <v>806</v>
      </c>
      <c r="E2960">
        <v>0</v>
      </c>
      <c r="F2960">
        <v>16.48</v>
      </c>
      <c r="G2960">
        <v>0</v>
      </c>
      <c r="H2960">
        <v>15.13</v>
      </c>
      <c r="I2960">
        <v>0</v>
      </c>
      <c r="J2960">
        <v>37.590000000000003</v>
      </c>
      <c r="K2960">
        <v>17.21</v>
      </c>
      <c r="L2960">
        <v>0</v>
      </c>
      <c r="M2960">
        <v>0</v>
      </c>
      <c r="N2960">
        <v>17.329999999999998</v>
      </c>
      <c r="O2960">
        <v>24.82</v>
      </c>
      <c r="P2960">
        <v>31.96</v>
      </c>
      <c r="Q2960">
        <f t="shared" si="47"/>
        <v>160.52000000000001</v>
      </c>
    </row>
    <row r="2961" spans="1:17" x14ac:dyDescent="0.25">
      <c r="A2961" t="s">
        <v>623</v>
      </c>
      <c r="B2961" t="s">
        <v>985</v>
      </c>
      <c r="C2961" t="s">
        <v>14</v>
      </c>
      <c r="D2961" t="s">
        <v>771</v>
      </c>
      <c r="E2961">
        <v>0</v>
      </c>
      <c r="F2961">
        <v>16.059999999999999</v>
      </c>
      <c r="G2961">
        <v>0</v>
      </c>
      <c r="H2961">
        <v>15.13</v>
      </c>
      <c r="I2961">
        <v>17.89</v>
      </c>
      <c r="J2961">
        <v>18.79</v>
      </c>
      <c r="K2961">
        <v>0</v>
      </c>
      <c r="L2961">
        <v>0</v>
      </c>
      <c r="M2961">
        <v>0</v>
      </c>
      <c r="N2961">
        <v>0</v>
      </c>
      <c r="O2961">
        <v>24.82</v>
      </c>
      <c r="P2961">
        <v>15.98</v>
      </c>
      <c r="Q2961">
        <f t="shared" si="47"/>
        <v>108.67</v>
      </c>
    </row>
    <row r="2962" spans="1:17" x14ac:dyDescent="0.25">
      <c r="A2962" t="s">
        <v>623</v>
      </c>
      <c r="B2962" t="s">
        <v>985</v>
      </c>
      <c r="C2962" t="s">
        <v>14</v>
      </c>
      <c r="D2962" t="s">
        <v>970</v>
      </c>
      <c r="E2962">
        <v>12.91</v>
      </c>
      <c r="F2962">
        <v>16.48</v>
      </c>
      <c r="G2962">
        <v>36.9</v>
      </c>
      <c r="H2962">
        <v>30.25</v>
      </c>
      <c r="I2962">
        <v>53.67</v>
      </c>
      <c r="J2962">
        <v>0</v>
      </c>
      <c r="K2962">
        <v>17.21</v>
      </c>
      <c r="L2962">
        <v>0</v>
      </c>
      <c r="M2962">
        <v>40.85</v>
      </c>
      <c r="N2962">
        <v>17.329999999999998</v>
      </c>
      <c r="O2962">
        <v>24.82</v>
      </c>
      <c r="P2962">
        <v>31.96</v>
      </c>
      <c r="Q2962">
        <f t="shared" si="47"/>
        <v>282.37999999999994</v>
      </c>
    </row>
    <row r="2963" spans="1:17" x14ac:dyDescent="0.25">
      <c r="A2963" t="s">
        <v>623</v>
      </c>
      <c r="B2963" t="s">
        <v>985</v>
      </c>
      <c r="C2963" t="s">
        <v>14</v>
      </c>
      <c r="D2963" t="s">
        <v>718</v>
      </c>
      <c r="E2963">
        <v>0</v>
      </c>
      <c r="F2963">
        <v>0</v>
      </c>
      <c r="G2963">
        <v>18.45</v>
      </c>
      <c r="H2963">
        <v>0</v>
      </c>
      <c r="I2963">
        <v>0</v>
      </c>
      <c r="J2963">
        <v>0</v>
      </c>
      <c r="K2963">
        <v>0</v>
      </c>
      <c r="L2963">
        <v>26.01</v>
      </c>
      <c r="M2963">
        <v>0</v>
      </c>
      <c r="N2963">
        <v>0</v>
      </c>
      <c r="O2963">
        <v>0</v>
      </c>
      <c r="P2963">
        <v>0</v>
      </c>
      <c r="Q2963">
        <f t="shared" si="47"/>
        <v>44.46</v>
      </c>
    </row>
    <row r="2964" spans="1:17" x14ac:dyDescent="0.25">
      <c r="A2964" t="s">
        <v>623</v>
      </c>
      <c r="B2964" t="s">
        <v>985</v>
      </c>
      <c r="C2964" t="s">
        <v>120</v>
      </c>
      <c r="D2964" t="s">
        <v>754</v>
      </c>
      <c r="E2964">
        <v>12.91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f t="shared" si="47"/>
        <v>12.91</v>
      </c>
    </row>
    <row r="2965" spans="1:17" x14ac:dyDescent="0.25">
      <c r="A2965" t="s">
        <v>623</v>
      </c>
      <c r="B2965" t="s">
        <v>985</v>
      </c>
      <c r="C2965" t="s">
        <v>120</v>
      </c>
      <c r="D2965" t="s">
        <v>625</v>
      </c>
      <c r="E2965">
        <v>14.36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f t="shared" si="47"/>
        <v>14.36</v>
      </c>
    </row>
    <row r="2966" spans="1:17" x14ac:dyDescent="0.25">
      <c r="A2966" t="s">
        <v>623</v>
      </c>
      <c r="B2966" t="s">
        <v>986</v>
      </c>
      <c r="C2966" t="s">
        <v>27</v>
      </c>
      <c r="D2966" t="s">
        <v>723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3.85</v>
      </c>
      <c r="Q2966">
        <f t="shared" si="47"/>
        <v>3.85</v>
      </c>
    </row>
    <row r="2967" spans="1:17" x14ac:dyDescent="0.25">
      <c r="A2967" t="s">
        <v>623</v>
      </c>
      <c r="B2967" t="s">
        <v>986</v>
      </c>
      <c r="C2967" t="s">
        <v>27</v>
      </c>
      <c r="D2967" t="s">
        <v>980</v>
      </c>
      <c r="E2967">
        <v>6.21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f t="shared" si="47"/>
        <v>6.21</v>
      </c>
    </row>
    <row r="2968" spans="1:17" x14ac:dyDescent="0.25">
      <c r="A2968" t="s">
        <v>623</v>
      </c>
      <c r="B2968" t="s">
        <v>986</v>
      </c>
      <c r="C2968" t="s">
        <v>27</v>
      </c>
      <c r="D2968" t="s">
        <v>737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4.18</v>
      </c>
      <c r="O2968">
        <v>0</v>
      </c>
      <c r="P2968">
        <v>11.55</v>
      </c>
      <c r="Q2968">
        <f t="shared" si="47"/>
        <v>15.73</v>
      </c>
    </row>
    <row r="2969" spans="1:17" x14ac:dyDescent="0.25">
      <c r="A2969" t="s">
        <v>623</v>
      </c>
      <c r="B2969" t="s">
        <v>986</v>
      </c>
      <c r="C2969" t="s">
        <v>27</v>
      </c>
      <c r="D2969" t="s">
        <v>668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4.92</v>
      </c>
      <c r="N2969">
        <v>0</v>
      </c>
      <c r="O2969">
        <v>0</v>
      </c>
      <c r="P2969">
        <v>3.85</v>
      </c>
      <c r="Q2969">
        <f t="shared" si="47"/>
        <v>8.77</v>
      </c>
    </row>
    <row r="2970" spans="1:17" x14ac:dyDescent="0.25">
      <c r="A2970" t="s">
        <v>623</v>
      </c>
      <c r="B2970" t="s">
        <v>986</v>
      </c>
      <c r="C2970" t="s">
        <v>27</v>
      </c>
      <c r="D2970" t="s">
        <v>637</v>
      </c>
      <c r="E2970">
        <v>0</v>
      </c>
      <c r="F2970">
        <v>3.97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f t="shared" si="47"/>
        <v>3.97</v>
      </c>
    </row>
    <row r="2971" spans="1:17" x14ac:dyDescent="0.25">
      <c r="A2971" t="s">
        <v>623</v>
      </c>
      <c r="B2971" t="s">
        <v>986</v>
      </c>
      <c r="C2971" t="s">
        <v>27</v>
      </c>
      <c r="D2971" t="s">
        <v>112</v>
      </c>
      <c r="E2971">
        <v>0</v>
      </c>
      <c r="F2971">
        <v>7.94</v>
      </c>
      <c r="G2971">
        <v>40.01</v>
      </c>
      <c r="H2971">
        <v>0</v>
      </c>
      <c r="I2971">
        <v>25.86</v>
      </c>
      <c r="J2971">
        <v>36.229999999999997</v>
      </c>
      <c r="K2971">
        <v>24.89</v>
      </c>
      <c r="L2971">
        <v>0</v>
      </c>
      <c r="M2971">
        <v>24.61</v>
      </c>
      <c r="N2971">
        <v>33.409999999999997</v>
      </c>
      <c r="O2971">
        <v>35.89</v>
      </c>
      <c r="P2971">
        <v>7.7</v>
      </c>
      <c r="Q2971">
        <f t="shared" si="47"/>
        <v>236.54000000000002</v>
      </c>
    </row>
    <row r="2972" spans="1:17" x14ac:dyDescent="0.25">
      <c r="A2972" t="s">
        <v>623</v>
      </c>
      <c r="B2972" t="s">
        <v>986</v>
      </c>
      <c r="C2972" t="s">
        <v>27</v>
      </c>
      <c r="D2972" t="s">
        <v>721</v>
      </c>
      <c r="E2972">
        <v>0</v>
      </c>
      <c r="F2972">
        <v>0</v>
      </c>
      <c r="G2972">
        <v>0</v>
      </c>
      <c r="H2972">
        <v>7.29</v>
      </c>
      <c r="I2972">
        <v>4.3099999999999996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f t="shared" si="47"/>
        <v>11.6</v>
      </c>
    </row>
    <row r="2973" spans="1:17" x14ac:dyDescent="0.25">
      <c r="A2973" t="s">
        <v>623</v>
      </c>
      <c r="B2973" t="s">
        <v>986</v>
      </c>
      <c r="C2973" t="s">
        <v>27</v>
      </c>
      <c r="D2973" t="s">
        <v>559</v>
      </c>
      <c r="E2973">
        <v>0</v>
      </c>
      <c r="F2973">
        <v>0</v>
      </c>
      <c r="G2973">
        <v>4.45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4.92</v>
      </c>
      <c r="N2973">
        <v>0</v>
      </c>
      <c r="O2973">
        <v>0</v>
      </c>
      <c r="P2973">
        <v>0</v>
      </c>
      <c r="Q2973">
        <f t="shared" si="47"/>
        <v>9.370000000000001</v>
      </c>
    </row>
    <row r="2974" spans="1:17" x14ac:dyDescent="0.25">
      <c r="A2974" t="s">
        <v>623</v>
      </c>
      <c r="B2974" t="s">
        <v>986</v>
      </c>
      <c r="C2974" t="s">
        <v>27</v>
      </c>
      <c r="D2974" t="s">
        <v>114</v>
      </c>
      <c r="E2974">
        <v>0</v>
      </c>
      <c r="F2974">
        <v>0</v>
      </c>
      <c r="G2974">
        <v>0</v>
      </c>
      <c r="H2974">
        <v>0</v>
      </c>
      <c r="I2974">
        <v>4.3099999999999996</v>
      </c>
      <c r="J2974">
        <v>0</v>
      </c>
      <c r="K2974">
        <v>0</v>
      </c>
      <c r="L2974">
        <v>0</v>
      </c>
      <c r="M2974">
        <v>4.92</v>
      </c>
      <c r="N2974">
        <v>20.88</v>
      </c>
      <c r="O2974">
        <v>11.96</v>
      </c>
      <c r="P2974">
        <v>0</v>
      </c>
      <c r="Q2974">
        <f t="shared" si="47"/>
        <v>42.07</v>
      </c>
    </row>
    <row r="2975" spans="1:17" x14ac:dyDescent="0.25">
      <c r="A2975" t="s">
        <v>623</v>
      </c>
      <c r="B2975" t="s">
        <v>986</v>
      </c>
      <c r="C2975" t="s">
        <v>27</v>
      </c>
      <c r="D2975" t="s">
        <v>122</v>
      </c>
      <c r="E2975">
        <v>0</v>
      </c>
      <c r="F2975">
        <v>0</v>
      </c>
      <c r="G2975">
        <v>0</v>
      </c>
      <c r="H2975">
        <v>3.65</v>
      </c>
      <c r="I2975">
        <v>8.6199999999999992</v>
      </c>
      <c r="J2975">
        <v>9.06</v>
      </c>
      <c r="K2975">
        <v>4.1500000000000004</v>
      </c>
      <c r="L2975">
        <v>6.27</v>
      </c>
      <c r="M2975">
        <v>4.92</v>
      </c>
      <c r="N2975">
        <v>0</v>
      </c>
      <c r="O2975">
        <v>11.96</v>
      </c>
      <c r="P2975">
        <v>0</v>
      </c>
      <c r="Q2975">
        <f t="shared" si="47"/>
        <v>48.629999999999995</v>
      </c>
    </row>
    <row r="2976" spans="1:17" x14ac:dyDescent="0.25">
      <c r="A2976" t="s">
        <v>623</v>
      </c>
      <c r="B2976" t="s">
        <v>986</v>
      </c>
      <c r="C2976" t="s">
        <v>27</v>
      </c>
      <c r="D2976" t="s">
        <v>629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6.27</v>
      </c>
      <c r="M2976">
        <v>4.92</v>
      </c>
      <c r="N2976">
        <v>12.53</v>
      </c>
      <c r="O2976">
        <v>5.98</v>
      </c>
      <c r="P2976">
        <v>0</v>
      </c>
      <c r="Q2976">
        <f t="shared" si="47"/>
        <v>29.7</v>
      </c>
    </row>
    <row r="2977" spans="1:17" x14ac:dyDescent="0.25">
      <c r="A2977" t="s">
        <v>623</v>
      </c>
      <c r="B2977" t="s">
        <v>986</v>
      </c>
      <c r="C2977" t="s">
        <v>27</v>
      </c>
      <c r="D2977" t="s">
        <v>627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4.18</v>
      </c>
      <c r="O2977">
        <v>5.98</v>
      </c>
      <c r="P2977">
        <v>0</v>
      </c>
      <c r="Q2977">
        <f t="shared" si="47"/>
        <v>10.16</v>
      </c>
    </row>
    <row r="2978" spans="1:17" x14ac:dyDescent="0.25">
      <c r="A2978" t="s">
        <v>623</v>
      </c>
      <c r="B2978" t="s">
        <v>986</v>
      </c>
      <c r="C2978" t="s">
        <v>27</v>
      </c>
      <c r="D2978" t="s">
        <v>63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4.18</v>
      </c>
      <c r="O2978">
        <v>17.940000000000001</v>
      </c>
      <c r="P2978">
        <v>7.7</v>
      </c>
      <c r="Q2978">
        <f t="shared" si="47"/>
        <v>29.82</v>
      </c>
    </row>
    <row r="2979" spans="1:17" x14ac:dyDescent="0.25">
      <c r="A2979" t="s">
        <v>623</v>
      </c>
      <c r="B2979" t="s">
        <v>986</v>
      </c>
      <c r="C2979" t="s">
        <v>27</v>
      </c>
      <c r="D2979" t="s">
        <v>638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12.53</v>
      </c>
      <c r="O2979">
        <v>29.91</v>
      </c>
      <c r="P2979">
        <v>38.51</v>
      </c>
      <c r="Q2979">
        <f t="shared" si="47"/>
        <v>80.949999999999989</v>
      </c>
    </row>
    <row r="2980" spans="1:17" x14ac:dyDescent="0.25">
      <c r="A2980" t="s">
        <v>623</v>
      </c>
      <c r="B2980" t="s">
        <v>986</v>
      </c>
      <c r="C2980" t="s">
        <v>21</v>
      </c>
      <c r="D2980" t="s">
        <v>754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4.1500000000000004</v>
      </c>
      <c r="L2980">
        <v>6.27</v>
      </c>
      <c r="M2980">
        <v>0</v>
      </c>
      <c r="N2980">
        <v>0</v>
      </c>
      <c r="O2980">
        <v>0</v>
      </c>
      <c r="P2980">
        <v>0</v>
      </c>
      <c r="Q2980">
        <f t="shared" si="47"/>
        <v>10.42</v>
      </c>
    </row>
    <row r="2981" spans="1:17" x14ac:dyDescent="0.25">
      <c r="A2981" t="s">
        <v>623</v>
      </c>
      <c r="B2981" t="s">
        <v>986</v>
      </c>
      <c r="C2981" t="s">
        <v>21</v>
      </c>
      <c r="D2981" t="s">
        <v>908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8.35</v>
      </c>
      <c r="O2981">
        <v>0</v>
      </c>
      <c r="P2981">
        <v>11.55</v>
      </c>
      <c r="Q2981">
        <f t="shared" si="47"/>
        <v>19.899999999999999</v>
      </c>
    </row>
    <row r="2982" spans="1:17" x14ac:dyDescent="0.25">
      <c r="A2982" t="s">
        <v>623</v>
      </c>
      <c r="B2982" t="s">
        <v>986</v>
      </c>
      <c r="C2982" t="s">
        <v>21</v>
      </c>
      <c r="D2982" t="s">
        <v>975</v>
      </c>
      <c r="E2982">
        <v>0</v>
      </c>
      <c r="F2982">
        <v>0</v>
      </c>
      <c r="G2982">
        <v>0</v>
      </c>
      <c r="H2982">
        <v>3.65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f t="shared" si="47"/>
        <v>3.65</v>
      </c>
    </row>
    <row r="2983" spans="1:17" x14ac:dyDescent="0.25">
      <c r="A2983" t="s">
        <v>623</v>
      </c>
      <c r="B2983" t="s">
        <v>986</v>
      </c>
      <c r="C2983" t="s">
        <v>21</v>
      </c>
      <c r="D2983" t="s">
        <v>664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8.35</v>
      </c>
      <c r="O2983">
        <v>0</v>
      </c>
      <c r="P2983">
        <v>19.25</v>
      </c>
      <c r="Q2983">
        <f t="shared" si="47"/>
        <v>27.6</v>
      </c>
    </row>
    <row r="2984" spans="1:17" x14ac:dyDescent="0.25">
      <c r="A2984" t="s">
        <v>623</v>
      </c>
      <c r="B2984" t="s">
        <v>986</v>
      </c>
      <c r="C2984" t="s">
        <v>21</v>
      </c>
      <c r="D2984" t="s">
        <v>760</v>
      </c>
      <c r="E2984">
        <v>15.54</v>
      </c>
      <c r="F2984">
        <v>23.82</v>
      </c>
      <c r="G2984">
        <v>44.46</v>
      </c>
      <c r="H2984">
        <v>29.16</v>
      </c>
      <c r="I2984">
        <v>30.17</v>
      </c>
      <c r="J2984">
        <v>40.76</v>
      </c>
      <c r="K2984">
        <v>20.74</v>
      </c>
      <c r="L2984">
        <v>25.07</v>
      </c>
      <c r="M2984">
        <v>34.450000000000003</v>
      </c>
      <c r="N2984">
        <v>29.23</v>
      </c>
      <c r="O2984">
        <v>59.81</v>
      </c>
      <c r="P2984">
        <v>15.4</v>
      </c>
      <c r="Q2984">
        <f t="shared" si="47"/>
        <v>368.60999999999996</v>
      </c>
    </row>
    <row r="2985" spans="1:17" x14ac:dyDescent="0.25">
      <c r="A2985" t="s">
        <v>623</v>
      </c>
      <c r="B2985" t="s">
        <v>986</v>
      </c>
      <c r="C2985" t="s">
        <v>21</v>
      </c>
      <c r="D2985" t="s">
        <v>116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4.92</v>
      </c>
      <c r="N2985">
        <v>0</v>
      </c>
      <c r="O2985">
        <v>0</v>
      </c>
      <c r="P2985">
        <v>0</v>
      </c>
      <c r="Q2985">
        <f t="shared" si="47"/>
        <v>4.92</v>
      </c>
    </row>
    <row r="2986" spans="1:17" x14ac:dyDescent="0.25">
      <c r="A2986" t="s">
        <v>623</v>
      </c>
      <c r="B2986" t="s">
        <v>986</v>
      </c>
      <c r="C2986" t="s">
        <v>21</v>
      </c>
      <c r="D2986" t="s">
        <v>653</v>
      </c>
      <c r="E2986">
        <v>3.11</v>
      </c>
      <c r="F2986">
        <v>0</v>
      </c>
      <c r="G2986">
        <v>4.45</v>
      </c>
      <c r="H2986">
        <v>3.65</v>
      </c>
      <c r="I2986">
        <v>8.6199999999999992</v>
      </c>
      <c r="J2986">
        <v>9.06</v>
      </c>
      <c r="K2986">
        <v>0</v>
      </c>
      <c r="L2986">
        <v>12.54</v>
      </c>
      <c r="M2986">
        <v>4.92</v>
      </c>
      <c r="N2986">
        <v>0</v>
      </c>
      <c r="O2986">
        <v>11.96</v>
      </c>
      <c r="P2986">
        <v>7.7</v>
      </c>
      <c r="Q2986">
        <f t="shared" si="47"/>
        <v>66.010000000000005</v>
      </c>
    </row>
    <row r="2987" spans="1:17" x14ac:dyDescent="0.25">
      <c r="A2987" t="s">
        <v>623</v>
      </c>
      <c r="B2987" t="s">
        <v>986</v>
      </c>
      <c r="C2987" t="s">
        <v>21</v>
      </c>
      <c r="D2987" t="s">
        <v>968</v>
      </c>
      <c r="E2987">
        <v>0</v>
      </c>
      <c r="F2987">
        <v>0</v>
      </c>
      <c r="G2987">
        <v>4.45</v>
      </c>
      <c r="H2987">
        <v>3.65</v>
      </c>
      <c r="I2987">
        <v>0</v>
      </c>
      <c r="J2987">
        <v>4.53</v>
      </c>
      <c r="K2987">
        <v>8.3000000000000007</v>
      </c>
      <c r="L2987">
        <v>0</v>
      </c>
      <c r="M2987">
        <v>0</v>
      </c>
      <c r="N2987">
        <v>8.35</v>
      </c>
      <c r="O2987">
        <v>0</v>
      </c>
      <c r="P2987">
        <v>11.55</v>
      </c>
      <c r="Q2987">
        <f t="shared" si="47"/>
        <v>40.83</v>
      </c>
    </row>
    <row r="2988" spans="1:17" x14ac:dyDescent="0.25">
      <c r="A2988" t="s">
        <v>623</v>
      </c>
      <c r="B2988" t="s">
        <v>986</v>
      </c>
      <c r="C2988" t="s">
        <v>21</v>
      </c>
      <c r="D2988" t="s">
        <v>739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9.84</v>
      </c>
      <c r="N2988">
        <v>0</v>
      </c>
      <c r="O2988">
        <v>0</v>
      </c>
      <c r="P2988">
        <v>3.85</v>
      </c>
      <c r="Q2988">
        <f t="shared" si="47"/>
        <v>13.69</v>
      </c>
    </row>
    <row r="2989" spans="1:17" x14ac:dyDescent="0.25">
      <c r="A2989" t="s">
        <v>623</v>
      </c>
      <c r="B2989" t="s">
        <v>986</v>
      </c>
      <c r="C2989" t="s">
        <v>21</v>
      </c>
      <c r="D2989" t="s">
        <v>630</v>
      </c>
      <c r="E2989">
        <v>0</v>
      </c>
      <c r="F2989">
        <v>0</v>
      </c>
      <c r="G2989">
        <v>13.34</v>
      </c>
      <c r="H2989">
        <v>0</v>
      </c>
      <c r="I2989">
        <v>0</v>
      </c>
      <c r="J2989">
        <v>4.53</v>
      </c>
      <c r="K2989">
        <v>0</v>
      </c>
      <c r="L2989">
        <v>0</v>
      </c>
      <c r="M2989">
        <v>9.84</v>
      </c>
      <c r="N2989">
        <v>16.7</v>
      </c>
      <c r="O2989">
        <v>29.91</v>
      </c>
      <c r="P2989">
        <v>7.7</v>
      </c>
      <c r="Q2989">
        <f t="shared" si="47"/>
        <v>82.02</v>
      </c>
    </row>
    <row r="2990" spans="1:17" x14ac:dyDescent="0.25">
      <c r="A2990" t="s">
        <v>623</v>
      </c>
      <c r="B2990" t="s">
        <v>986</v>
      </c>
      <c r="C2990" t="s">
        <v>21</v>
      </c>
      <c r="D2990" t="s">
        <v>980</v>
      </c>
      <c r="E2990">
        <v>0</v>
      </c>
      <c r="F2990">
        <v>0</v>
      </c>
      <c r="G2990">
        <v>4.45</v>
      </c>
      <c r="H2990">
        <v>10.94</v>
      </c>
      <c r="I2990">
        <v>12.93</v>
      </c>
      <c r="J2990">
        <v>18.12</v>
      </c>
      <c r="K2990">
        <v>8.3000000000000007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f t="shared" si="47"/>
        <v>54.739999999999995</v>
      </c>
    </row>
    <row r="2991" spans="1:17" x14ac:dyDescent="0.25">
      <c r="A2991" t="s">
        <v>623</v>
      </c>
      <c r="B2991" t="s">
        <v>986</v>
      </c>
      <c r="C2991" t="s">
        <v>21</v>
      </c>
      <c r="D2991" t="s">
        <v>117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4.92</v>
      </c>
      <c r="N2991">
        <v>0</v>
      </c>
      <c r="O2991">
        <v>0</v>
      </c>
      <c r="P2991">
        <v>0</v>
      </c>
      <c r="Q2991">
        <f t="shared" si="47"/>
        <v>4.92</v>
      </c>
    </row>
    <row r="2992" spans="1:17" x14ac:dyDescent="0.25">
      <c r="A2992" t="s">
        <v>623</v>
      </c>
      <c r="B2992" t="s">
        <v>986</v>
      </c>
      <c r="C2992" t="s">
        <v>21</v>
      </c>
      <c r="D2992" t="s">
        <v>625</v>
      </c>
      <c r="E2992">
        <v>0</v>
      </c>
      <c r="F2992">
        <v>0</v>
      </c>
      <c r="G2992">
        <v>4.45</v>
      </c>
      <c r="H2992">
        <v>0</v>
      </c>
      <c r="I2992">
        <v>0</v>
      </c>
      <c r="J2992">
        <v>4.53</v>
      </c>
      <c r="K2992">
        <v>0</v>
      </c>
      <c r="L2992">
        <v>6.27</v>
      </c>
      <c r="M2992">
        <v>0</v>
      </c>
      <c r="N2992">
        <v>4.18</v>
      </c>
      <c r="O2992">
        <v>11.96</v>
      </c>
      <c r="P2992">
        <v>3.85</v>
      </c>
      <c r="Q2992">
        <f t="shared" si="47"/>
        <v>35.24</v>
      </c>
    </row>
    <row r="2993" spans="1:17" x14ac:dyDescent="0.25">
      <c r="A2993" t="s">
        <v>623</v>
      </c>
      <c r="B2993" t="s">
        <v>986</v>
      </c>
      <c r="C2993" t="s">
        <v>21</v>
      </c>
      <c r="D2993" t="s">
        <v>656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6.27</v>
      </c>
      <c r="M2993">
        <v>0</v>
      </c>
      <c r="N2993">
        <v>0</v>
      </c>
      <c r="O2993">
        <v>11.96</v>
      </c>
      <c r="P2993">
        <v>0</v>
      </c>
      <c r="Q2993">
        <f t="shared" si="47"/>
        <v>18.23</v>
      </c>
    </row>
    <row r="2994" spans="1:17" x14ac:dyDescent="0.25">
      <c r="A2994" t="s">
        <v>623</v>
      </c>
      <c r="B2994" t="s">
        <v>986</v>
      </c>
      <c r="C2994" t="s">
        <v>21</v>
      </c>
      <c r="D2994" t="s">
        <v>668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4.53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f t="shared" si="47"/>
        <v>4.53</v>
      </c>
    </row>
    <row r="2995" spans="1:17" x14ac:dyDescent="0.25">
      <c r="A2995" t="s">
        <v>623</v>
      </c>
      <c r="B2995" t="s">
        <v>986</v>
      </c>
      <c r="C2995" t="s">
        <v>21</v>
      </c>
      <c r="D2995" t="s">
        <v>69</v>
      </c>
      <c r="E2995">
        <v>3.11</v>
      </c>
      <c r="F2995">
        <v>3.97</v>
      </c>
      <c r="G2995">
        <v>8.89</v>
      </c>
      <c r="H2995">
        <v>7.29</v>
      </c>
      <c r="I2995">
        <v>8.6199999999999992</v>
      </c>
      <c r="J2995">
        <v>18.12</v>
      </c>
      <c r="K2995">
        <v>4.1500000000000004</v>
      </c>
      <c r="L2995">
        <v>0</v>
      </c>
      <c r="M2995">
        <v>19.690000000000001</v>
      </c>
      <c r="N2995">
        <v>4.18</v>
      </c>
      <c r="O2995">
        <v>17.940000000000001</v>
      </c>
      <c r="P2995">
        <v>7.7</v>
      </c>
      <c r="Q2995">
        <f t="shared" si="47"/>
        <v>103.66000000000001</v>
      </c>
    </row>
    <row r="2996" spans="1:17" x14ac:dyDescent="0.25">
      <c r="A2996" t="s">
        <v>623</v>
      </c>
      <c r="B2996" t="s">
        <v>986</v>
      </c>
      <c r="C2996" t="s">
        <v>21</v>
      </c>
      <c r="D2996" t="s">
        <v>639</v>
      </c>
      <c r="E2996">
        <v>0</v>
      </c>
      <c r="F2996">
        <v>7.94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f t="shared" si="47"/>
        <v>7.94</v>
      </c>
    </row>
    <row r="2997" spans="1:17" x14ac:dyDescent="0.25">
      <c r="A2997" t="s">
        <v>623</v>
      </c>
      <c r="B2997" t="s">
        <v>986</v>
      </c>
      <c r="C2997" t="s">
        <v>21</v>
      </c>
      <c r="D2997" t="s">
        <v>112</v>
      </c>
      <c r="E2997">
        <v>6.21</v>
      </c>
      <c r="F2997">
        <v>7.73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f t="shared" si="47"/>
        <v>13.940000000000001</v>
      </c>
    </row>
    <row r="2998" spans="1:17" x14ac:dyDescent="0.25">
      <c r="A2998" t="s">
        <v>623</v>
      </c>
      <c r="B2998" t="s">
        <v>986</v>
      </c>
      <c r="C2998" t="s">
        <v>21</v>
      </c>
      <c r="D2998" t="s">
        <v>657</v>
      </c>
      <c r="E2998">
        <v>0</v>
      </c>
      <c r="F2998">
        <v>3.87</v>
      </c>
      <c r="G2998">
        <v>0</v>
      </c>
      <c r="H2998">
        <v>0</v>
      </c>
      <c r="I2998">
        <v>4.3099999999999996</v>
      </c>
      <c r="J2998">
        <v>4.53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f t="shared" si="47"/>
        <v>12.71</v>
      </c>
    </row>
    <row r="2999" spans="1:17" x14ac:dyDescent="0.25">
      <c r="A2999" t="s">
        <v>623</v>
      </c>
      <c r="B2999" t="s">
        <v>986</v>
      </c>
      <c r="C2999" t="s">
        <v>21</v>
      </c>
      <c r="D2999" t="s">
        <v>86</v>
      </c>
      <c r="E2999">
        <v>0</v>
      </c>
      <c r="F2999">
        <v>0</v>
      </c>
      <c r="G2999">
        <v>8.89</v>
      </c>
      <c r="H2999">
        <v>3.65</v>
      </c>
      <c r="I2999">
        <v>4.3099999999999996</v>
      </c>
      <c r="J2999">
        <v>0</v>
      </c>
      <c r="K2999">
        <v>0</v>
      </c>
      <c r="L2999">
        <v>0</v>
      </c>
      <c r="M2999">
        <v>4.92</v>
      </c>
      <c r="N2999">
        <v>0</v>
      </c>
      <c r="O2999">
        <v>17.940000000000001</v>
      </c>
      <c r="P2999">
        <v>0</v>
      </c>
      <c r="Q2999">
        <f t="shared" si="47"/>
        <v>39.710000000000008</v>
      </c>
    </row>
    <row r="3000" spans="1:17" x14ac:dyDescent="0.25">
      <c r="A3000" t="s">
        <v>623</v>
      </c>
      <c r="B3000" t="s">
        <v>986</v>
      </c>
      <c r="C3000" t="s">
        <v>21</v>
      </c>
      <c r="D3000" t="s">
        <v>504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4.18</v>
      </c>
      <c r="O3000">
        <v>0</v>
      </c>
      <c r="P3000">
        <v>0</v>
      </c>
      <c r="Q3000">
        <f t="shared" si="47"/>
        <v>4.18</v>
      </c>
    </row>
    <row r="3001" spans="1:17" x14ac:dyDescent="0.25">
      <c r="A3001" t="s">
        <v>623</v>
      </c>
      <c r="B3001" t="s">
        <v>986</v>
      </c>
      <c r="C3001" t="s">
        <v>21</v>
      </c>
      <c r="D3001" t="s">
        <v>943</v>
      </c>
      <c r="E3001">
        <v>0</v>
      </c>
      <c r="F3001">
        <v>0</v>
      </c>
      <c r="G3001">
        <v>0</v>
      </c>
      <c r="H3001">
        <v>7.29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4.18</v>
      </c>
      <c r="O3001">
        <v>0</v>
      </c>
      <c r="P3001">
        <v>3.85</v>
      </c>
      <c r="Q3001">
        <f t="shared" si="47"/>
        <v>15.319999999999999</v>
      </c>
    </row>
    <row r="3002" spans="1:17" x14ac:dyDescent="0.25">
      <c r="A3002" t="s">
        <v>623</v>
      </c>
      <c r="B3002" t="s">
        <v>986</v>
      </c>
      <c r="C3002" t="s">
        <v>21</v>
      </c>
      <c r="D3002" t="s">
        <v>109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f t="shared" si="47"/>
        <v>0</v>
      </c>
    </row>
    <row r="3003" spans="1:17" x14ac:dyDescent="0.25">
      <c r="A3003" t="s">
        <v>623</v>
      </c>
      <c r="B3003" t="s">
        <v>986</v>
      </c>
      <c r="C3003" t="s">
        <v>21</v>
      </c>
      <c r="D3003" t="s">
        <v>91</v>
      </c>
      <c r="E3003">
        <v>0</v>
      </c>
      <c r="F3003">
        <v>0</v>
      </c>
      <c r="G3003">
        <v>17.78</v>
      </c>
      <c r="H3003">
        <v>14.58</v>
      </c>
      <c r="I3003">
        <v>12.93</v>
      </c>
      <c r="J3003">
        <v>22.64</v>
      </c>
      <c r="K3003">
        <v>12.44</v>
      </c>
      <c r="L3003">
        <v>18.8</v>
      </c>
      <c r="M3003">
        <v>14.77</v>
      </c>
      <c r="N3003">
        <v>16.7</v>
      </c>
      <c r="O3003">
        <v>29.91</v>
      </c>
      <c r="P3003">
        <v>7.7</v>
      </c>
      <c r="Q3003">
        <f t="shared" si="47"/>
        <v>168.24999999999997</v>
      </c>
    </row>
    <row r="3004" spans="1:17" x14ac:dyDescent="0.25">
      <c r="A3004" t="s">
        <v>623</v>
      </c>
      <c r="B3004" t="s">
        <v>986</v>
      </c>
      <c r="C3004" t="s">
        <v>21</v>
      </c>
      <c r="D3004" t="s">
        <v>92</v>
      </c>
      <c r="E3004">
        <v>0</v>
      </c>
      <c r="F3004">
        <v>0</v>
      </c>
      <c r="G3004">
        <v>4.45</v>
      </c>
      <c r="H3004">
        <v>7.29</v>
      </c>
      <c r="I3004">
        <v>0</v>
      </c>
      <c r="J3004">
        <v>0</v>
      </c>
      <c r="K3004">
        <v>4.1500000000000004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f t="shared" si="47"/>
        <v>15.89</v>
      </c>
    </row>
    <row r="3005" spans="1:17" x14ac:dyDescent="0.25">
      <c r="A3005" t="s">
        <v>623</v>
      </c>
      <c r="B3005" t="s">
        <v>986</v>
      </c>
      <c r="C3005" t="s">
        <v>21</v>
      </c>
      <c r="D3005" t="s">
        <v>55</v>
      </c>
      <c r="E3005">
        <v>0</v>
      </c>
      <c r="F3005">
        <v>0</v>
      </c>
      <c r="G3005">
        <v>0</v>
      </c>
      <c r="H3005">
        <v>3.65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f t="shared" si="47"/>
        <v>3.65</v>
      </c>
    </row>
    <row r="3006" spans="1:17" x14ac:dyDescent="0.25">
      <c r="A3006" t="s">
        <v>623</v>
      </c>
      <c r="B3006" t="s">
        <v>986</v>
      </c>
      <c r="C3006" t="s">
        <v>21</v>
      </c>
      <c r="D3006" t="s">
        <v>118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9.06</v>
      </c>
      <c r="K3006">
        <v>33.18</v>
      </c>
      <c r="L3006">
        <v>0</v>
      </c>
      <c r="M3006">
        <v>29.53</v>
      </c>
      <c r="N3006">
        <v>8.35</v>
      </c>
      <c r="O3006">
        <v>41.87</v>
      </c>
      <c r="P3006">
        <v>19.25</v>
      </c>
      <c r="Q3006">
        <f t="shared" si="47"/>
        <v>141.24</v>
      </c>
    </row>
    <row r="3007" spans="1:17" x14ac:dyDescent="0.25">
      <c r="A3007" t="s">
        <v>623</v>
      </c>
      <c r="B3007" t="s">
        <v>986</v>
      </c>
      <c r="C3007" t="s">
        <v>21</v>
      </c>
      <c r="D3007" t="s">
        <v>650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6.27</v>
      </c>
      <c r="M3007">
        <v>0</v>
      </c>
      <c r="N3007">
        <v>0</v>
      </c>
      <c r="O3007">
        <v>0</v>
      </c>
      <c r="P3007">
        <v>0</v>
      </c>
      <c r="Q3007">
        <f t="shared" si="47"/>
        <v>6.27</v>
      </c>
    </row>
    <row r="3008" spans="1:17" x14ac:dyDescent="0.25">
      <c r="A3008" t="s">
        <v>623</v>
      </c>
      <c r="B3008" t="s">
        <v>986</v>
      </c>
      <c r="C3008" t="s">
        <v>21</v>
      </c>
      <c r="D3008" t="s">
        <v>659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5.98</v>
      </c>
      <c r="P3008">
        <v>0</v>
      </c>
      <c r="Q3008">
        <f t="shared" si="47"/>
        <v>5.98</v>
      </c>
    </row>
    <row r="3009" spans="1:17" x14ac:dyDescent="0.25">
      <c r="A3009" t="s">
        <v>623</v>
      </c>
      <c r="B3009" t="s">
        <v>986</v>
      </c>
      <c r="C3009" t="s">
        <v>87</v>
      </c>
      <c r="D3009" t="s">
        <v>723</v>
      </c>
      <c r="E3009">
        <v>3.11</v>
      </c>
      <c r="F3009">
        <v>3.87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f t="shared" si="47"/>
        <v>6.98</v>
      </c>
    </row>
    <row r="3010" spans="1:17" x14ac:dyDescent="0.25">
      <c r="A3010" t="s">
        <v>623</v>
      </c>
      <c r="B3010" t="s">
        <v>986</v>
      </c>
      <c r="C3010" t="s">
        <v>87</v>
      </c>
      <c r="D3010" t="s">
        <v>69</v>
      </c>
      <c r="E3010">
        <v>3.11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f t="shared" si="47"/>
        <v>3.11</v>
      </c>
    </row>
    <row r="3011" spans="1:17" x14ac:dyDescent="0.25">
      <c r="A3011" t="s">
        <v>623</v>
      </c>
      <c r="B3011" t="s">
        <v>986</v>
      </c>
      <c r="C3011" t="s">
        <v>87</v>
      </c>
      <c r="D3011" t="s">
        <v>721</v>
      </c>
      <c r="E3011">
        <v>0</v>
      </c>
      <c r="F3011">
        <v>3.87</v>
      </c>
      <c r="G3011">
        <v>4.45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f t="shared" ref="Q3011:Q3074" si="48">SUM(E3011:P3011)</f>
        <v>8.32</v>
      </c>
    </row>
    <row r="3012" spans="1:17" x14ac:dyDescent="0.25">
      <c r="A3012" t="s">
        <v>623</v>
      </c>
      <c r="B3012" t="s">
        <v>986</v>
      </c>
      <c r="C3012" t="s">
        <v>87</v>
      </c>
      <c r="D3012" t="s">
        <v>91</v>
      </c>
      <c r="E3012">
        <v>0</v>
      </c>
      <c r="F3012">
        <v>0</v>
      </c>
      <c r="G3012">
        <v>4.45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f t="shared" si="48"/>
        <v>4.45</v>
      </c>
    </row>
    <row r="3013" spans="1:17" x14ac:dyDescent="0.25">
      <c r="A3013" t="s">
        <v>623</v>
      </c>
      <c r="B3013" t="s">
        <v>986</v>
      </c>
      <c r="C3013" t="s">
        <v>14</v>
      </c>
      <c r="D3013" t="s">
        <v>101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66.98</v>
      </c>
      <c r="P3013">
        <v>12.32</v>
      </c>
      <c r="Q3013">
        <f t="shared" si="48"/>
        <v>79.300000000000011</v>
      </c>
    </row>
    <row r="3014" spans="1:17" x14ac:dyDescent="0.25">
      <c r="A3014" t="s">
        <v>623</v>
      </c>
      <c r="B3014" t="s">
        <v>986</v>
      </c>
      <c r="C3014" t="s">
        <v>14</v>
      </c>
      <c r="D3014" t="s">
        <v>717</v>
      </c>
      <c r="E3014">
        <v>0</v>
      </c>
      <c r="F3014">
        <v>3.97</v>
      </c>
      <c r="G3014">
        <v>8.89</v>
      </c>
      <c r="H3014">
        <v>7.29</v>
      </c>
      <c r="I3014">
        <v>8.6199999999999992</v>
      </c>
      <c r="J3014">
        <v>9.06</v>
      </c>
      <c r="K3014">
        <v>8.3000000000000007</v>
      </c>
      <c r="L3014">
        <v>6.27</v>
      </c>
      <c r="M3014">
        <v>0</v>
      </c>
      <c r="N3014">
        <v>4.18</v>
      </c>
      <c r="O3014">
        <v>11.96</v>
      </c>
      <c r="P3014">
        <v>3.85</v>
      </c>
      <c r="Q3014">
        <f t="shared" si="48"/>
        <v>72.39</v>
      </c>
    </row>
    <row r="3015" spans="1:17" x14ac:dyDescent="0.25">
      <c r="A3015" t="s">
        <v>623</v>
      </c>
      <c r="B3015" t="s">
        <v>986</v>
      </c>
      <c r="C3015" t="s">
        <v>14</v>
      </c>
      <c r="D3015" t="s">
        <v>707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3.85</v>
      </c>
      <c r="Q3015">
        <f t="shared" si="48"/>
        <v>3.85</v>
      </c>
    </row>
    <row r="3016" spans="1:17" x14ac:dyDescent="0.25">
      <c r="A3016" t="s">
        <v>623</v>
      </c>
      <c r="B3016" t="s">
        <v>986</v>
      </c>
      <c r="C3016" t="s">
        <v>14</v>
      </c>
      <c r="D3016" t="s">
        <v>806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4.53</v>
      </c>
      <c r="K3016">
        <v>4.1500000000000004</v>
      </c>
      <c r="L3016">
        <v>0</v>
      </c>
      <c r="M3016">
        <v>0</v>
      </c>
      <c r="N3016">
        <v>8.35</v>
      </c>
      <c r="O3016">
        <v>11.96</v>
      </c>
      <c r="P3016">
        <v>7.7</v>
      </c>
      <c r="Q3016">
        <f t="shared" si="48"/>
        <v>36.690000000000005</v>
      </c>
    </row>
    <row r="3017" spans="1:17" x14ac:dyDescent="0.25">
      <c r="A3017" t="s">
        <v>623</v>
      </c>
      <c r="B3017" t="s">
        <v>986</v>
      </c>
      <c r="C3017" t="s">
        <v>14</v>
      </c>
      <c r="D3017" t="s">
        <v>771</v>
      </c>
      <c r="E3017">
        <v>0</v>
      </c>
      <c r="F3017">
        <v>7.73</v>
      </c>
      <c r="G3017">
        <v>0</v>
      </c>
      <c r="H3017">
        <v>0</v>
      </c>
      <c r="I3017">
        <v>8.6199999999999992</v>
      </c>
      <c r="J3017">
        <v>4.53</v>
      </c>
      <c r="K3017">
        <v>0</v>
      </c>
      <c r="L3017">
        <v>0</v>
      </c>
      <c r="M3017">
        <v>0</v>
      </c>
      <c r="N3017">
        <v>0</v>
      </c>
      <c r="O3017">
        <v>5.98</v>
      </c>
      <c r="P3017">
        <v>3.85</v>
      </c>
      <c r="Q3017">
        <f t="shared" si="48"/>
        <v>30.710000000000004</v>
      </c>
    </row>
    <row r="3018" spans="1:17" x14ac:dyDescent="0.25">
      <c r="A3018" t="s">
        <v>623</v>
      </c>
      <c r="B3018" t="s">
        <v>986</v>
      </c>
      <c r="C3018" t="s">
        <v>14</v>
      </c>
      <c r="D3018" t="s">
        <v>970</v>
      </c>
      <c r="E3018">
        <v>0</v>
      </c>
      <c r="F3018">
        <v>7.94</v>
      </c>
      <c r="G3018">
        <v>8.89</v>
      </c>
      <c r="H3018">
        <v>7.29</v>
      </c>
      <c r="I3018">
        <v>26.38</v>
      </c>
      <c r="J3018">
        <v>0</v>
      </c>
      <c r="K3018">
        <v>5.86</v>
      </c>
      <c r="L3018">
        <v>0</v>
      </c>
      <c r="M3018">
        <v>17.38</v>
      </c>
      <c r="N3018">
        <v>5.9</v>
      </c>
      <c r="O3018">
        <v>8.4499999999999993</v>
      </c>
      <c r="P3018">
        <v>10.88</v>
      </c>
      <c r="Q3018">
        <f t="shared" si="48"/>
        <v>98.97</v>
      </c>
    </row>
    <row r="3019" spans="1:17" x14ac:dyDescent="0.25">
      <c r="A3019" t="s">
        <v>623</v>
      </c>
      <c r="B3019" t="s">
        <v>986</v>
      </c>
      <c r="C3019" t="s">
        <v>14</v>
      </c>
      <c r="D3019" t="s">
        <v>718</v>
      </c>
      <c r="E3019">
        <v>0</v>
      </c>
      <c r="F3019">
        <v>3.97</v>
      </c>
      <c r="G3019">
        <v>0</v>
      </c>
      <c r="H3019">
        <v>3.65</v>
      </c>
      <c r="I3019">
        <v>4.3099999999999996</v>
      </c>
      <c r="J3019">
        <v>9.06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f t="shared" si="48"/>
        <v>20.990000000000002</v>
      </c>
    </row>
    <row r="3020" spans="1:17" x14ac:dyDescent="0.25">
      <c r="A3020" t="s">
        <v>623</v>
      </c>
      <c r="B3020" t="s">
        <v>987</v>
      </c>
      <c r="C3020" t="s">
        <v>27</v>
      </c>
      <c r="D3020" t="s">
        <v>721</v>
      </c>
      <c r="E3020">
        <v>0</v>
      </c>
      <c r="F3020">
        <v>0</v>
      </c>
      <c r="G3020">
        <v>0</v>
      </c>
      <c r="H3020">
        <v>10.66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f t="shared" si="48"/>
        <v>10.66</v>
      </c>
    </row>
    <row r="3021" spans="1:17" x14ac:dyDescent="0.25">
      <c r="A3021" t="s">
        <v>623</v>
      </c>
      <c r="B3021" t="s">
        <v>987</v>
      </c>
      <c r="C3021" t="s">
        <v>27</v>
      </c>
      <c r="D3021" t="s">
        <v>122</v>
      </c>
      <c r="E3021">
        <v>0</v>
      </c>
      <c r="F3021">
        <v>0</v>
      </c>
      <c r="G3021">
        <v>0</v>
      </c>
      <c r="H3021">
        <v>0</v>
      </c>
      <c r="I3021">
        <v>12.61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f t="shared" si="48"/>
        <v>12.61</v>
      </c>
    </row>
    <row r="3022" spans="1:17" x14ac:dyDescent="0.25">
      <c r="A3022" t="s">
        <v>623</v>
      </c>
      <c r="B3022" t="s">
        <v>987</v>
      </c>
      <c r="C3022" t="s">
        <v>27</v>
      </c>
      <c r="D3022" t="s">
        <v>629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18.329999999999998</v>
      </c>
      <c r="M3022">
        <v>0</v>
      </c>
      <c r="N3022">
        <v>12.21</v>
      </c>
      <c r="O3022">
        <v>0</v>
      </c>
      <c r="P3022">
        <v>0</v>
      </c>
      <c r="Q3022">
        <f t="shared" si="48"/>
        <v>30.54</v>
      </c>
    </row>
    <row r="3023" spans="1:17" x14ac:dyDescent="0.25">
      <c r="A3023" t="s">
        <v>623</v>
      </c>
      <c r="B3023" t="s">
        <v>987</v>
      </c>
      <c r="C3023" t="s">
        <v>27</v>
      </c>
      <c r="D3023" t="s">
        <v>627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12.21</v>
      </c>
      <c r="O3023">
        <v>0</v>
      </c>
      <c r="P3023">
        <v>0</v>
      </c>
      <c r="Q3023">
        <f t="shared" si="48"/>
        <v>12.21</v>
      </c>
    </row>
    <row r="3024" spans="1:17" x14ac:dyDescent="0.25">
      <c r="A3024" t="s">
        <v>623</v>
      </c>
      <c r="B3024" t="s">
        <v>987</v>
      </c>
      <c r="C3024" t="s">
        <v>27</v>
      </c>
      <c r="D3024" t="s">
        <v>638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12.21</v>
      </c>
      <c r="O3024">
        <v>0</v>
      </c>
      <c r="P3024">
        <v>0</v>
      </c>
      <c r="Q3024">
        <f t="shared" si="48"/>
        <v>12.21</v>
      </c>
    </row>
    <row r="3025" spans="1:17" x14ac:dyDescent="0.25">
      <c r="A3025" t="s">
        <v>623</v>
      </c>
      <c r="B3025" t="s">
        <v>987</v>
      </c>
      <c r="C3025" t="s">
        <v>21</v>
      </c>
      <c r="D3025" t="s">
        <v>753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f t="shared" si="48"/>
        <v>0</v>
      </c>
    </row>
    <row r="3026" spans="1:17" x14ac:dyDescent="0.25">
      <c r="A3026" t="s">
        <v>623</v>
      </c>
      <c r="B3026" t="s">
        <v>987</v>
      </c>
      <c r="C3026" t="s">
        <v>21</v>
      </c>
      <c r="D3026" t="s">
        <v>754</v>
      </c>
      <c r="E3026">
        <v>0</v>
      </c>
      <c r="F3026">
        <v>0</v>
      </c>
      <c r="G3026">
        <v>0</v>
      </c>
      <c r="H3026">
        <v>10.66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17.5</v>
      </c>
      <c r="P3026">
        <v>0</v>
      </c>
      <c r="Q3026">
        <f t="shared" si="48"/>
        <v>28.16</v>
      </c>
    </row>
    <row r="3027" spans="1:17" x14ac:dyDescent="0.25">
      <c r="A3027" t="s">
        <v>623</v>
      </c>
      <c r="B3027" t="s">
        <v>987</v>
      </c>
      <c r="C3027" t="s">
        <v>21</v>
      </c>
      <c r="D3027" t="s">
        <v>630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13.25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f t="shared" si="48"/>
        <v>13.25</v>
      </c>
    </row>
    <row r="3028" spans="1:17" x14ac:dyDescent="0.25">
      <c r="A3028" t="s">
        <v>623</v>
      </c>
      <c r="B3028" t="s">
        <v>987</v>
      </c>
      <c r="C3028" t="s">
        <v>21</v>
      </c>
      <c r="D3028" t="s">
        <v>980</v>
      </c>
      <c r="E3028">
        <v>0</v>
      </c>
      <c r="F3028">
        <v>0</v>
      </c>
      <c r="G3028">
        <v>13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f t="shared" si="48"/>
        <v>13</v>
      </c>
    </row>
    <row r="3029" spans="1:17" x14ac:dyDescent="0.25">
      <c r="A3029" t="s">
        <v>623</v>
      </c>
      <c r="B3029" t="s">
        <v>987</v>
      </c>
      <c r="C3029" t="s">
        <v>21</v>
      </c>
      <c r="D3029" t="s">
        <v>69</v>
      </c>
      <c r="E3029">
        <v>0</v>
      </c>
      <c r="F3029">
        <v>0</v>
      </c>
      <c r="G3029">
        <v>0</v>
      </c>
      <c r="H3029">
        <v>10.66</v>
      </c>
      <c r="I3029">
        <v>0</v>
      </c>
      <c r="J3029">
        <v>0</v>
      </c>
      <c r="K3029">
        <v>0</v>
      </c>
      <c r="L3029">
        <v>0</v>
      </c>
      <c r="M3029">
        <v>14.4</v>
      </c>
      <c r="N3029">
        <v>0</v>
      </c>
      <c r="O3029">
        <v>34.99</v>
      </c>
      <c r="P3029">
        <v>0</v>
      </c>
      <c r="Q3029">
        <f t="shared" si="48"/>
        <v>60.050000000000004</v>
      </c>
    </row>
    <row r="3030" spans="1:17" x14ac:dyDescent="0.25">
      <c r="A3030" t="s">
        <v>623</v>
      </c>
      <c r="B3030" t="s">
        <v>987</v>
      </c>
      <c r="C3030" t="s">
        <v>21</v>
      </c>
      <c r="D3030" t="s">
        <v>86</v>
      </c>
      <c r="E3030">
        <v>9.09</v>
      </c>
      <c r="F3030">
        <v>0</v>
      </c>
      <c r="G3030">
        <v>13</v>
      </c>
      <c r="H3030">
        <v>10.66</v>
      </c>
      <c r="I3030">
        <v>12.61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17.5</v>
      </c>
      <c r="P3030">
        <v>0</v>
      </c>
      <c r="Q3030">
        <f t="shared" si="48"/>
        <v>62.86</v>
      </c>
    </row>
    <row r="3031" spans="1:17" x14ac:dyDescent="0.25">
      <c r="A3031" t="s">
        <v>623</v>
      </c>
      <c r="B3031" t="s">
        <v>987</v>
      </c>
      <c r="C3031" t="s">
        <v>21</v>
      </c>
      <c r="D3031" t="s">
        <v>943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12.21</v>
      </c>
      <c r="O3031">
        <v>0</v>
      </c>
      <c r="P3031">
        <v>0</v>
      </c>
      <c r="Q3031">
        <f t="shared" si="48"/>
        <v>12.21</v>
      </c>
    </row>
    <row r="3032" spans="1:17" x14ac:dyDescent="0.25">
      <c r="A3032" t="s">
        <v>623</v>
      </c>
      <c r="B3032" t="s">
        <v>987</v>
      </c>
      <c r="C3032" t="s">
        <v>21</v>
      </c>
      <c r="D3032" t="s">
        <v>118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13.25</v>
      </c>
      <c r="K3032">
        <v>12.13</v>
      </c>
      <c r="L3032">
        <v>0</v>
      </c>
      <c r="M3032">
        <v>28.79</v>
      </c>
      <c r="N3032">
        <v>24.43</v>
      </c>
      <c r="O3032">
        <v>0</v>
      </c>
      <c r="P3032">
        <v>11.26</v>
      </c>
      <c r="Q3032">
        <f t="shared" si="48"/>
        <v>89.86</v>
      </c>
    </row>
    <row r="3033" spans="1:17" x14ac:dyDescent="0.25">
      <c r="A3033" t="s">
        <v>623</v>
      </c>
      <c r="B3033" t="s">
        <v>987</v>
      </c>
      <c r="C3033" t="s">
        <v>21</v>
      </c>
      <c r="D3033" t="s">
        <v>650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18.329999999999998</v>
      </c>
      <c r="M3033">
        <v>0</v>
      </c>
      <c r="N3033">
        <v>0</v>
      </c>
      <c r="O3033">
        <v>0</v>
      </c>
      <c r="P3033">
        <v>0</v>
      </c>
      <c r="Q3033">
        <f t="shared" si="48"/>
        <v>18.329999999999998</v>
      </c>
    </row>
    <row r="3034" spans="1:17" x14ac:dyDescent="0.25">
      <c r="A3034" t="s">
        <v>623</v>
      </c>
      <c r="B3034" t="s">
        <v>987</v>
      </c>
      <c r="C3034" t="s">
        <v>21</v>
      </c>
      <c r="D3034" t="s">
        <v>659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17.5</v>
      </c>
      <c r="P3034">
        <v>0</v>
      </c>
      <c r="Q3034">
        <f t="shared" si="48"/>
        <v>17.5</v>
      </c>
    </row>
    <row r="3035" spans="1:17" x14ac:dyDescent="0.25">
      <c r="A3035" t="s">
        <v>623</v>
      </c>
      <c r="B3035" t="s">
        <v>987</v>
      </c>
      <c r="C3035" t="s">
        <v>14</v>
      </c>
      <c r="D3035" t="s">
        <v>101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14</v>
      </c>
      <c r="P3035">
        <v>0</v>
      </c>
      <c r="Q3035">
        <f t="shared" si="48"/>
        <v>14</v>
      </c>
    </row>
    <row r="3036" spans="1:17" x14ac:dyDescent="0.25">
      <c r="A3036" t="s">
        <v>623</v>
      </c>
      <c r="B3036" t="s">
        <v>987</v>
      </c>
      <c r="C3036" t="s">
        <v>14</v>
      </c>
      <c r="D3036" t="s">
        <v>806</v>
      </c>
      <c r="E3036">
        <v>0</v>
      </c>
      <c r="F3036">
        <v>0</v>
      </c>
      <c r="G3036">
        <v>0</v>
      </c>
      <c r="H3036">
        <v>10.66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f t="shared" si="48"/>
        <v>10.66</v>
      </c>
    </row>
    <row r="3037" spans="1:17" x14ac:dyDescent="0.25">
      <c r="A3037" t="s">
        <v>623</v>
      </c>
      <c r="B3037" t="s">
        <v>987</v>
      </c>
      <c r="C3037" t="s">
        <v>14</v>
      </c>
      <c r="D3037" t="s">
        <v>771</v>
      </c>
      <c r="E3037">
        <v>0</v>
      </c>
      <c r="F3037">
        <v>11.32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f t="shared" si="48"/>
        <v>11.32</v>
      </c>
    </row>
    <row r="3038" spans="1:17" x14ac:dyDescent="0.25">
      <c r="A3038" t="s">
        <v>623</v>
      </c>
      <c r="B3038" t="s">
        <v>987</v>
      </c>
      <c r="C3038" t="s">
        <v>14</v>
      </c>
      <c r="D3038" t="s">
        <v>970</v>
      </c>
      <c r="E3038">
        <v>0</v>
      </c>
      <c r="F3038">
        <v>0</v>
      </c>
      <c r="G3038">
        <v>0</v>
      </c>
      <c r="H3038">
        <v>10.66</v>
      </c>
      <c r="I3038">
        <v>0</v>
      </c>
      <c r="J3038">
        <v>0</v>
      </c>
      <c r="K3038">
        <v>0</v>
      </c>
      <c r="L3038">
        <v>0</v>
      </c>
      <c r="M3038">
        <v>14.4</v>
      </c>
      <c r="N3038">
        <v>12.21</v>
      </c>
      <c r="O3038">
        <v>17.5</v>
      </c>
      <c r="P3038">
        <v>11.26</v>
      </c>
      <c r="Q3038">
        <f t="shared" si="48"/>
        <v>66.03</v>
      </c>
    </row>
    <row r="3039" spans="1:17" x14ac:dyDescent="0.25">
      <c r="A3039" t="s">
        <v>623</v>
      </c>
      <c r="B3039" t="s">
        <v>988</v>
      </c>
      <c r="C3039" t="s">
        <v>14</v>
      </c>
      <c r="D3039" t="s">
        <v>977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77.680000000000007</v>
      </c>
      <c r="Q3039">
        <f t="shared" si="48"/>
        <v>77.680000000000007</v>
      </c>
    </row>
    <row r="3040" spans="1:17" x14ac:dyDescent="0.25">
      <c r="A3040" t="s">
        <v>623</v>
      </c>
      <c r="B3040" t="s">
        <v>989</v>
      </c>
      <c r="C3040" t="s">
        <v>14</v>
      </c>
      <c r="D3040" t="s">
        <v>977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125.5</v>
      </c>
      <c r="L3040">
        <v>0</v>
      </c>
      <c r="M3040">
        <v>99.28</v>
      </c>
      <c r="N3040">
        <v>42.12</v>
      </c>
      <c r="O3040">
        <v>0</v>
      </c>
      <c r="P3040">
        <v>0</v>
      </c>
      <c r="Q3040">
        <f t="shared" si="48"/>
        <v>266.89999999999998</v>
      </c>
    </row>
    <row r="3041" spans="1:17" x14ac:dyDescent="0.25">
      <c r="A3041" t="s">
        <v>623</v>
      </c>
      <c r="B3041" t="s">
        <v>990</v>
      </c>
      <c r="C3041" t="s">
        <v>14</v>
      </c>
      <c r="D3041" t="s">
        <v>977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97.1</v>
      </c>
      <c r="Q3041">
        <f t="shared" si="48"/>
        <v>97.1</v>
      </c>
    </row>
    <row r="3042" spans="1:17" x14ac:dyDescent="0.25">
      <c r="A3042" t="s">
        <v>623</v>
      </c>
      <c r="B3042" t="s">
        <v>991</v>
      </c>
      <c r="C3042" t="s">
        <v>14</v>
      </c>
      <c r="D3042" t="s">
        <v>977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104.59</v>
      </c>
      <c r="L3042">
        <v>0</v>
      </c>
      <c r="M3042">
        <v>173.74</v>
      </c>
      <c r="N3042">
        <v>63.17</v>
      </c>
      <c r="O3042">
        <v>0</v>
      </c>
      <c r="P3042">
        <v>0</v>
      </c>
      <c r="Q3042">
        <f t="shared" si="48"/>
        <v>341.50000000000006</v>
      </c>
    </row>
    <row r="3043" spans="1:17" x14ac:dyDescent="0.25">
      <c r="A3043" t="s">
        <v>623</v>
      </c>
      <c r="B3043" t="s">
        <v>992</v>
      </c>
      <c r="C3043" t="s">
        <v>87</v>
      </c>
      <c r="D3043" t="s">
        <v>982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f t="shared" si="48"/>
        <v>0</v>
      </c>
    </row>
    <row r="3044" spans="1:17" x14ac:dyDescent="0.25">
      <c r="A3044" t="s">
        <v>623</v>
      </c>
      <c r="B3044" t="s">
        <v>993</v>
      </c>
      <c r="C3044" t="s">
        <v>17</v>
      </c>
      <c r="D3044" t="s">
        <v>706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f t="shared" si="48"/>
        <v>0</v>
      </c>
    </row>
    <row r="3045" spans="1:17" x14ac:dyDescent="0.25">
      <c r="A3045" t="s">
        <v>623</v>
      </c>
      <c r="B3045" t="s">
        <v>993</v>
      </c>
      <c r="C3045" t="s">
        <v>27</v>
      </c>
      <c r="D3045" t="s">
        <v>668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66.180000000000007</v>
      </c>
      <c r="N3045">
        <v>56.15</v>
      </c>
      <c r="O3045">
        <v>80.42</v>
      </c>
      <c r="P3045">
        <v>103.56</v>
      </c>
      <c r="Q3045">
        <f t="shared" si="48"/>
        <v>306.31</v>
      </c>
    </row>
    <row r="3046" spans="1:17" x14ac:dyDescent="0.25">
      <c r="A3046" t="s">
        <v>623</v>
      </c>
      <c r="B3046" t="s">
        <v>993</v>
      </c>
      <c r="C3046" t="s">
        <v>21</v>
      </c>
      <c r="D3046" t="s">
        <v>908</v>
      </c>
      <c r="E3046">
        <v>0</v>
      </c>
      <c r="F3046">
        <v>213.54</v>
      </c>
      <c r="G3046">
        <v>179.34</v>
      </c>
      <c r="H3046">
        <v>196.05</v>
      </c>
      <c r="I3046">
        <v>0</v>
      </c>
      <c r="J3046">
        <v>243.58</v>
      </c>
      <c r="K3046">
        <v>0</v>
      </c>
      <c r="L3046">
        <v>337.11</v>
      </c>
      <c r="M3046">
        <v>330.89</v>
      </c>
      <c r="N3046">
        <v>112.29</v>
      </c>
      <c r="O3046">
        <v>482.54</v>
      </c>
      <c r="P3046">
        <v>207.12</v>
      </c>
      <c r="Q3046">
        <f t="shared" si="48"/>
        <v>2302.46</v>
      </c>
    </row>
    <row r="3047" spans="1:17" x14ac:dyDescent="0.25">
      <c r="A3047" t="s">
        <v>623</v>
      </c>
      <c r="B3047" t="s">
        <v>993</v>
      </c>
      <c r="C3047" t="s">
        <v>21</v>
      </c>
      <c r="D3047" t="s">
        <v>668</v>
      </c>
      <c r="E3047">
        <v>0</v>
      </c>
      <c r="F3047">
        <v>53.38</v>
      </c>
      <c r="G3047">
        <v>59.78</v>
      </c>
      <c r="H3047">
        <v>0</v>
      </c>
      <c r="I3047">
        <v>0</v>
      </c>
      <c r="J3047">
        <v>60.9</v>
      </c>
      <c r="K3047">
        <v>55.77</v>
      </c>
      <c r="L3047">
        <v>0</v>
      </c>
      <c r="M3047">
        <v>66.180000000000007</v>
      </c>
      <c r="N3047">
        <v>0</v>
      </c>
      <c r="O3047">
        <v>0</v>
      </c>
      <c r="P3047">
        <v>0</v>
      </c>
      <c r="Q3047">
        <f t="shared" si="48"/>
        <v>296.01</v>
      </c>
    </row>
    <row r="3048" spans="1:17" x14ac:dyDescent="0.25">
      <c r="A3048" t="s">
        <v>623</v>
      </c>
      <c r="B3048" t="s">
        <v>993</v>
      </c>
      <c r="C3048" t="s">
        <v>21</v>
      </c>
      <c r="D3048" t="s">
        <v>669</v>
      </c>
      <c r="E3048">
        <v>0</v>
      </c>
      <c r="F3048">
        <v>0</v>
      </c>
      <c r="G3048">
        <v>0</v>
      </c>
      <c r="H3048">
        <v>49.01</v>
      </c>
      <c r="I3048">
        <v>0</v>
      </c>
      <c r="J3048">
        <v>91.34</v>
      </c>
      <c r="K3048">
        <v>0</v>
      </c>
      <c r="L3048">
        <v>0</v>
      </c>
      <c r="M3048">
        <v>198.53</v>
      </c>
      <c r="N3048">
        <v>84.22</v>
      </c>
      <c r="O3048">
        <v>0</v>
      </c>
      <c r="P3048">
        <v>0</v>
      </c>
      <c r="Q3048">
        <f t="shared" si="48"/>
        <v>423.1</v>
      </c>
    </row>
    <row r="3049" spans="1:17" x14ac:dyDescent="0.25">
      <c r="A3049" t="s">
        <v>623</v>
      </c>
      <c r="B3049" t="s">
        <v>993</v>
      </c>
      <c r="C3049" t="s">
        <v>21</v>
      </c>
      <c r="D3049" t="s">
        <v>55</v>
      </c>
      <c r="E3049">
        <v>0</v>
      </c>
      <c r="F3049">
        <v>0</v>
      </c>
      <c r="G3049">
        <v>0</v>
      </c>
      <c r="H3049">
        <v>73.72</v>
      </c>
      <c r="I3049">
        <v>-21.8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f t="shared" si="48"/>
        <v>51.92</v>
      </c>
    </row>
    <row r="3050" spans="1:17" x14ac:dyDescent="0.25">
      <c r="A3050" t="s">
        <v>623</v>
      </c>
      <c r="B3050" t="s">
        <v>993</v>
      </c>
      <c r="C3050" t="s">
        <v>21</v>
      </c>
      <c r="D3050" t="s">
        <v>670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120.64</v>
      </c>
      <c r="P3050">
        <v>77.67</v>
      </c>
      <c r="Q3050">
        <f t="shared" si="48"/>
        <v>198.31</v>
      </c>
    </row>
    <row r="3051" spans="1:17" x14ac:dyDescent="0.25">
      <c r="A3051" t="s">
        <v>623</v>
      </c>
      <c r="B3051" t="s">
        <v>993</v>
      </c>
      <c r="C3051" t="s">
        <v>87</v>
      </c>
      <c r="D3051" t="s">
        <v>668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f t="shared" si="48"/>
        <v>0</v>
      </c>
    </row>
    <row r="3052" spans="1:17" x14ac:dyDescent="0.25">
      <c r="A3052" t="s">
        <v>623</v>
      </c>
      <c r="B3052" t="s">
        <v>993</v>
      </c>
      <c r="C3052" t="s">
        <v>87</v>
      </c>
      <c r="D3052" t="s">
        <v>669</v>
      </c>
      <c r="E3052">
        <v>0</v>
      </c>
      <c r="F3052">
        <v>53.38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f t="shared" si="48"/>
        <v>53.38</v>
      </c>
    </row>
    <row r="3053" spans="1:17" x14ac:dyDescent="0.25">
      <c r="A3053" t="s">
        <v>623</v>
      </c>
      <c r="B3053" t="s">
        <v>993</v>
      </c>
      <c r="C3053" t="s">
        <v>14</v>
      </c>
      <c r="D3053" t="s">
        <v>101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225.19</v>
      </c>
      <c r="P3053">
        <v>0</v>
      </c>
      <c r="Q3053">
        <f t="shared" si="48"/>
        <v>225.19</v>
      </c>
    </row>
    <row r="3054" spans="1:17" x14ac:dyDescent="0.25">
      <c r="A3054" t="s">
        <v>623</v>
      </c>
      <c r="B3054" t="s">
        <v>993</v>
      </c>
      <c r="C3054" t="s">
        <v>14</v>
      </c>
      <c r="D3054" t="s">
        <v>718</v>
      </c>
      <c r="E3054">
        <v>104.56</v>
      </c>
      <c r="F3054">
        <v>80.08</v>
      </c>
      <c r="G3054">
        <v>224.16</v>
      </c>
      <c r="H3054">
        <v>220.55</v>
      </c>
      <c r="I3054">
        <v>173.88</v>
      </c>
      <c r="J3054">
        <v>213.13</v>
      </c>
      <c r="K3054">
        <v>111.55</v>
      </c>
      <c r="L3054">
        <v>84.28</v>
      </c>
      <c r="M3054">
        <v>231.62</v>
      </c>
      <c r="N3054">
        <v>168.44</v>
      </c>
      <c r="O3054">
        <v>201.06</v>
      </c>
      <c r="P3054">
        <v>51.78</v>
      </c>
      <c r="Q3054">
        <f t="shared" si="48"/>
        <v>1865.09</v>
      </c>
    </row>
    <row r="3055" spans="1:17" x14ac:dyDescent="0.25">
      <c r="A3055" t="s">
        <v>623</v>
      </c>
      <c r="B3055" t="s">
        <v>994</v>
      </c>
      <c r="C3055" t="s">
        <v>27</v>
      </c>
      <c r="D3055" t="s">
        <v>668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25.89</v>
      </c>
      <c r="Q3055">
        <f t="shared" si="48"/>
        <v>25.89</v>
      </c>
    </row>
    <row r="3056" spans="1:17" x14ac:dyDescent="0.25">
      <c r="A3056" t="s">
        <v>623</v>
      </c>
      <c r="B3056" t="s">
        <v>994</v>
      </c>
      <c r="C3056" t="s">
        <v>21</v>
      </c>
      <c r="D3056" t="s">
        <v>908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132.36000000000001</v>
      </c>
      <c r="N3056">
        <v>0</v>
      </c>
      <c r="O3056">
        <v>0</v>
      </c>
      <c r="P3056">
        <v>103.56</v>
      </c>
      <c r="Q3056">
        <f t="shared" si="48"/>
        <v>235.92000000000002</v>
      </c>
    </row>
    <row r="3057" spans="1:17" x14ac:dyDescent="0.25">
      <c r="A3057" t="s">
        <v>623</v>
      </c>
      <c r="B3057" t="s">
        <v>994</v>
      </c>
      <c r="C3057" t="s">
        <v>21</v>
      </c>
      <c r="D3057" t="s">
        <v>668</v>
      </c>
      <c r="E3057">
        <v>0</v>
      </c>
      <c r="F3057">
        <v>0</v>
      </c>
      <c r="G3057">
        <v>29.89</v>
      </c>
      <c r="H3057">
        <v>0</v>
      </c>
      <c r="I3057">
        <v>0</v>
      </c>
      <c r="J3057">
        <v>0</v>
      </c>
      <c r="K3057">
        <v>27.89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f t="shared" si="48"/>
        <v>57.78</v>
      </c>
    </row>
    <row r="3058" spans="1:17" x14ac:dyDescent="0.25">
      <c r="A3058" t="s">
        <v>623</v>
      </c>
      <c r="B3058" t="s">
        <v>994</v>
      </c>
      <c r="C3058" t="s">
        <v>21</v>
      </c>
      <c r="D3058" t="s">
        <v>669</v>
      </c>
      <c r="E3058">
        <v>0</v>
      </c>
      <c r="F3058">
        <v>0</v>
      </c>
      <c r="G3058">
        <v>0</v>
      </c>
      <c r="H3058">
        <v>49.01</v>
      </c>
      <c r="I3058">
        <v>0</v>
      </c>
      <c r="J3058">
        <v>30.45</v>
      </c>
      <c r="K3058">
        <v>0</v>
      </c>
      <c r="L3058">
        <v>0</v>
      </c>
      <c r="M3058">
        <v>66.180000000000007</v>
      </c>
      <c r="N3058">
        <v>28.07</v>
      </c>
      <c r="O3058">
        <v>0</v>
      </c>
      <c r="P3058">
        <v>0</v>
      </c>
      <c r="Q3058">
        <f t="shared" si="48"/>
        <v>173.70999999999998</v>
      </c>
    </row>
    <row r="3059" spans="1:17" x14ac:dyDescent="0.25">
      <c r="A3059" t="s">
        <v>623</v>
      </c>
      <c r="B3059" t="s">
        <v>994</v>
      </c>
      <c r="C3059" t="s">
        <v>21</v>
      </c>
      <c r="D3059" t="s">
        <v>55</v>
      </c>
      <c r="E3059">
        <v>0</v>
      </c>
      <c r="F3059">
        <v>0</v>
      </c>
      <c r="G3059">
        <v>0</v>
      </c>
      <c r="H3059">
        <v>40.96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f t="shared" si="48"/>
        <v>40.96</v>
      </c>
    </row>
    <row r="3060" spans="1:17" x14ac:dyDescent="0.25">
      <c r="A3060" t="s">
        <v>623</v>
      </c>
      <c r="B3060" t="s">
        <v>994</v>
      </c>
      <c r="C3060" t="s">
        <v>21</v>
      </c>
      <c r="D3060" t="s">
        <v>670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40.21</v>
      </c>
      <c r="P3060">
        <v>25.89</v>
      </c>
      <c r="Q3060">
        <f t="shared" si="48"/>
        <v>66.099999999999994</v>
      </c>
    </row>
    <row r="3061" spans="1:17" x14ac:dyDescent="0.25">
      <c r="A3061" t="s">
        <v>623</v>
      </c>
      <c r="B3061" t="s">
        <v>994</v>
      </c>
      <c r="C3061" t="s">
        <v>14</v>
      </c>
      <c r="D3061" t="s">
        <v>101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32.17</v>
      </c>
      <c r="P3061">
        <v>0</v>
      </c>
      <c r="Q3061">
        <f t="shared" si="48"/>
        <v>32.17</v>
      </c>
    </row>
    <row r="3062" spans="1:17" x14ac:dyDescent="0.25">
      <c r="A3062" t="s">
        <v>623</v>
      </c>
      <c r="B3062" t="s">
        <v>994</v>
      </c>
      <c r="C3062" t="s">
        <v>14</v>
      </c>
      <c r="D3062" t="s">
        <v>718</v>
      </c>
      <c r="E3062">
        <v>20.91</v>
      </c>
      <c r="F3062">
        <v>26.69</v>
      </c>
      <c r="G3062">
        <v>54.78</v>
      </c>
      <c r="H3062">
        <v>24.51</v>
      </c>
      <c r="I3062">
        <v>0</v>
      </c>
      <c r="J3062">
        <v>30.45</v>
      </c>
      <c r="K3062">
        <v>0</v>
      </c>
      <c r="L3062">
        <v>42.14</v>
      </c>
      <c r="M3062">
        <v>33.090000000000003</v>
      </c>
      <c r="N3062">
        <v>0</v>
      </c>
      <c r="O3062">
        <v>40.21</v>
      </c>
      <c r="P3062">
        <v>25.89</v>
      </c>
      <c r="Q3062">
        <f t="shared" si="48"/>
        <v>298.67</v>
      </c>
    </row>
    <row r="3063" spans="1:17" x14ac:dyDescent="0.25">
      <c r="A3063" t="s">
        <v>623</v>
      </c>
      <c r="B3063" t="s">
        <v>671</v>
      </c>
      <c r="C3063" t="s">
        <v>14</v>
      </c>
      <c r="D3063" t="s">
        <v>977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30.14</v>
      </c>
      <c r="O3063">
        <v>0</v>
      </c>
      <c r="P3063">
        <v>0</v>
      </c>
      <c r="Q3063">
        <f t="shared" si="48"/>
        <v>30.14</v>
      </c>
    </row>
    <row r="3064" spans="1:17" x14ac:dyDescent="0.25">
      <c r="A3064" t="s">
        <v>623</v>
      </c>
      <c r="B3064" t="s">
        <v>672</v>
      </c>
      <c r="C3064" t="s">
        <v>14</v>
      </c>
      <c r="D3064" t="s">
        <v>977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90.43</v>
      </c>
      <c r="O3064">
        <v>0</v>
      </c>
      <c r="P3064">
        <v>0</v>
      </c>
      <c r="Q3064">
        <f t="shared" si="48"/>
        <v>90.43</v>
      </c>
    </row>
    <row r="3065" spans="1:17" x14ac:dyDescent="0.25">
      <c r="A3065" t="s">
        <v>623</v>
      </c>
      <c r="B3065" t="s">
        <v>673</v>
      </c>
      <c r="C3065" t="s">
        <v>14</v>
      </c>
      <c r="D3065" t="s">
        <v>977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90.43</v>
      </c>
      <c r="O3065">
        <v>0</v>
      </c>
      <c r="P3065">
        <v>0</v>
      </c>
      <c r="Q3065">
        <f t="shared" si="48"/>
        <v>90.43</v>
      </c>
    </row>
    <row r="3066" spans="1:17" x14ac:dyDescent="0.25">
      <c r="A3066" t="s">
        <v>623</v>
      </c>
      <c r="B3066" t="s">
        <v>674</v>
      </c>
      <c r="C3066" t="s">
        <v>14</v>
      </c>
      <c r="D3066" t="s">
        <v>977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90.43</v>
      </c>
      <c r="O3066">
        <v>0</v>
      </c>
      <c r="P3066">
        <v>0</v>
      </c>
      <c r="Q3066">
        <f t="shared" si="48"/>
        <v>90.43</v>
      </c>
    </row>
    <row r="3067" spans="1:17" x14ac:dyDescent="0.25">
      <c r="A3067" t="s">
        <v>623</v>
      </c>
      <c r="B3067" t="s">
        <v>995</v>
      </c>
      <c r="C3067" t="s">
        <v>27</v>
      </c>
      <c r="D3067" t="s">
        <v>723</v>
      </c>
      <c r="E3067">
        <v>0</v>
      </c>
      <c r="F3067">
        <v>0</v>
      </c>
      <c r="G3067">
        <v>0</v>
      </c>
      <c r="H3067">
        <v>0</v>
      </c>
      <c r="I3067">
        <v>11.43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f t="shared" si="48"/>
        <v>11.43</v>
      </c>
    </row>
    <row r="3068" spans="1:17" x14ac:dyDescent="0.25">
      <c r="A3068" t="s">
        <v>623</v>
      </c>
      <c r="B3068" t="s">
        <v>995</v>
      </c>
      <c r="C3068" t="s">
        <v>27</v>
      </c>
      <c r="D3068" t="s">
        <v>721</v>
      </c>
      <c r="E3068">
        <v>0</v>
      </c>
      <c r="F3068">
        <v>0</v>
      </c>
      <c r="G3068">
        <v>0</v>
      </c>
      <c r="H3068">
        <v>19.329999999999998</v>
      </c>
      <c r="I3068">
        <v>11.43</v>
      </c>
      <c r="J3068">
        <v>0</v>
      </c>
      <c r="K3068">
        <v>11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f t="shared" si="48"/>
        <v>41.76</v>
      </c>
    </row>
    <row r="3069" spans="1:17" x14ac:dyDescent="0.25">
      <c r="A3069" t="s">
        <v>623</v>
      </c>
      <c r="B3069" t="s">
        <v>995</v>
      </c>
      <c r="C3069" t="s">
        <v>27</v>
      </c>
      <c r="D3069" t="s">
        <v>559</v>
      </c>
      <c r="E3069">
        <v>0</v>
      </c>
      <c r="F3069">
        <v>0</v>
      </c>
      <c r="G3069">
        <v>0</v>
      </c>
      <c r="H3069">
        <v>9.67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f t="shared" si="48"/>
        <v>9.67</v>
      </c>
    </row>
    <row r="3070" spans="1:17" x14ac:dyDescent="0.25">
      <c r="A3070" t="s">
        <v>623</v>
      </c>
      <c r="B3070" t="s">
        <v>995</v>
      </c>
      <c r="C3070" t="s">
        <v>27</v>
      </c>
      <c r="D3070" t="s">
        <v>627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11.07</v>
      </c>
      <c r="O3070">
        <v>0</v>
      </c>
      <c r="P3070">
        <v>0</v>
      </c>
      <c r="Q3070">
        <f t="shared" si="48"/>
        <v>11.07</v>
      </c>
    </row>
    <row r="3071" spans="1:17" x14ac:dyDescent="0.25">
      <c r="A3071" t="s">
        <v>623</v>
      </c>
      <c r="B3071" t="s">
        <v>995</v>
      </c>
      <c r="C3071" t="s">
        <v>21</v>
      </c>
      <c r="D3071" t="s">
        <v>723</v>
      </c>
      <c r="E3071">
        <v>0</v>
      </c>
      <c r="F3071">
        <v>0</v>
      </c>
      <c r="G3071">
        <v>11.79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f t="shared" si="48"/>
        <v>11.79</v>
      </c>
    </row>
    <row r="3072" spans="1:17" x14ac:dyDescent="0.25">
      <c r="A3072" t="s">
        <v>623</v>
      </c>
      <c r="B3072" t="s">
        <v>995</v>
      </c>
      <c r="C3072" t="s">
        <v>21</v>
      </c>
      <c r="D3072" t="s">
        <v>630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12.01</v>
      </c>
      <c r="K3072">
        <v>0</v>
      </c>
      <c r="L3072">
        <v>0</v>
      </c>
      <c r="M3072">
        <v>0</v>
      </c>
      <c r="N3072">
        <v>0</v>
      </c>
      <c r="O3072">
        <v>15.86</v>
      </c>
      <c r="P3072">
        <v>0</v>
      </c>
      <c r="Q3072">
        <f t="shared" si="48"/>
        <v>27.869999999999997</v>
      </c>
    </row>
    <row r="3073" spans="1:17" x14ac:dyDescent="0.25">
      <c r="A3073" t="s">
        <v>623</v>
      </c>
      <c r="B3073" t="s">
        <v>995</v>
      </c>
      <c r="C3073" t="s">
        <v>21</v>
      </c>
      <c r="D3073" t="s">
        <v>980</v>
      </c>
      <c r="E3073">
        <v>0</v>
      </c>
      <c r="F3073">
        <v>0</v>
      </c>
      <c r="G3073">
        <v>23.58</v>
      </c>
      <c r="H3073">
        <v>0</v>
      </c>
      <c r="I3073">
        <v>0</v>
      </c>
      <c r="J3073">
        <v>12.01</v>
      </c>
      <c r="K3073">
        <v>11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f t="shared" si="48"/>
        <v>46.589999999999996</v>
      </c>
    </row>
    <row r="3074" spans="1:17" x14ac:dyDescent="0.25">
      <c r="A3074" t="s">
        <v>623</v>
      </c>
      <c r="B3074" t="s">
        <v>995</v>
      </c>
      <c r="C3074" t="s">
        <v>21</v>
      </c>
      <c r="D3074" t="s">
        <v>625</v>
      </c>
      <c r="E3074">
        <v>8.25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f t="shared" si="48"/>
        <v>8.25</v>
      </c>
    </row>
    <row r="3075" spans="1:17" x14ac:dyDescent="0.25">
      <c r="A3075" t="s">
        <v>623</v>
      </c>
      <c r="B3075" t="s">
        <v>995</v>
      </c>
      <c r="C3075" t="s">
        <v>21</v>
      </c>
      <c r="D3075" t="s">
        <v>91</v>
      </c>
      <c r="E3075">
        <v>0</v>
      </c>
      <c r="F3075">
        <v>0</v>
      </c>
      <c r="G3075">
        <v>11.79</v>
      </c>
      <c r="H3075">
        <v>9.67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f t="shared" ref="Q3075:Q3138" si="49">SUM(E3075:P3075)</f>
        <v>21.46</v>
      </c>
    </row>
    <row r="3076" spans="1:17" x14ac:dyDescent="0.25">
      <c r="A3076" t="s">
        <v>623</v>
      </c>
      <c r="B3076" t="s">
        <v>995</v>
      </c>
      <c r="C3076" t="s">
        <v>21</v>
      </c>
      <c r="D3076" t="s">
        <v>424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12.01</v>
      </c>
      <c r="K3076">
        <v>0</v>
      </c>
      <c r="L3076">
        <v>16.62</v>
      </c>
      <c r="M3076">
        <v>0</v>
      </c>
      <c r="N3076">
        <v>0</v>
      </c>
      <c r="O3076">
        <v>0</v>
      </c>
      <c r="P3076">
        <v>0</v>
      </c>
      <c r="Q3076">
        <f t="shared" si="49"/>
        <v>28.630000000000003</v>
      </c>
    </row>
    <row r="3077" spans="1:17" x14ac:dyDescent="0.25">
      <c r="A3077" t="s">
        <v>623</v>
      </c>
      <c r="B3077" t="s">
        <v>995</v>
      </c>
      <c r="C3077" t="s">
        <v>21</v>
      </c>
      <c r="D3077" t="s">
        <v>118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13.05</v>
      </c>
      <c r="N3077">
        <v>0</v>
      </c>
      <c r="O3077">
        <v>0</v>
      </c>
      <c r="P3077">
        <v>10.210000000000001</v>
      </c>
      <c r="Q3077">
        <f t="shared" si="49"/>
        <v>23.26</v>
      </c>
    </row>
    <row r="3078" spans="1:17" x14ac:dyDescent="0.25">
      <c r="A3078" t="s">
        <v>623</v>
      </c>
      <c r="B3078" t="s">
        <v>995</v>
      </c>
      <c r="C3078" t="s">
        <v>21</v>
      </c>
      <c r="D3078" t="s">
        <v>658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10.210000000000001</v>
      </c>
      <c r="Q3078">
        <f t="shared" si="49"/>
        <v>10.210000000000001</v>
      </c>
    </row>
    <row r="3079" spans="1:17" x14ac:dyDescent="0.25">
      <c r="A3079" t="s">
        <v>623</v>
      </c>
      <c r="B3079" t="s">
        <v>995</v>
      </c>
      <c r="C3079" t="s">
        <v>87</v>
      </c>
      <c r="D3079" t="s">
        <v>975</v>
      </c>
      <c r="E3079">
        <v>0</v>
      </c>
      <c r="F3079">
        <v>10.26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f t="shared" si="49"/>
        <v>10.26</v>
      </c>
    </row>
    <row r="3080" spans="1:17" x14ac:dyDescent="0.25">
      <c r="A3080" t="s">
        <v>623</v>
      </c>
      <c r="B3080" t="s">
        <v>995</v>
      </c>
      <c r="C3080" t="s">
        <v>87</v>
      </c>
      <c r="D3080" t="s">
        <v>721</v>
      </c>
      <c r="E3080">
        <v>8.25</v>
      </c>
      <c r="F3080">
        <v>10.53</v>
      </c>
      <c r="G3080">
        <v>11.79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f t="shared" si="49"/>
        <v>30.57</v>
      </c>
    </row>
    <row r="3081" spans="1:17" x14ac:dyDescent="0.25">
      <c r="A3081" t="s">
        <v>623</v>
      </c>
      <c r="B3081" t="s">
        <v>995</v>
      </c>
      <c r="C3081" t="s">
        <v>14</v>
      </c>
      <c r="D3081" t="s">
        <v>970</v>
      </c>
      <c r="E3081">
        <v>0</v>
      </c>
      <c r="F3081">
        <v>0</v>
      </c>
      <c r="G3081">
        <v>11.79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15.86</v>
      </c>
      <c r="P3081">
        <v>10.210000000000001</v>
      </c>
      <c r="Q3081">
        <f t="shared" si="49"/>
        <v>37.86</v>
      </c>
    </row>
    <row r="3082" spans="1:17" x14ac:dyDescent="0.25">
      <c r="A3082" t="s">
        <v>623</v>
      </c>
      <c r="B3082" t="s">
        <v>995</v>
      </c>
      <c r="C3082" t="s">
        <v>14</v>
      </c>
      <c r="D3082" t="s">
        <v>969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11.07</v>
      </c>
      <c r="O3082">
        <v>0</v>
      </c>
      <c r="P3082">
        <v>0</v>
      </c>
      <c r="Q3082">
        <f t="shared" si="49"/>
        <v>11.07</v>
      </c>
    </row>
    <row r="3083" spans="1:17" x14ac:dyDescent="0.25">
      <c r="A3083" t="s">
        <v>623</v>
      </c>
      <c r="B3083" t="s">
        <v>995</v>
      </c>
      <c r="C3083" t="s">
        <v>14</v>
      </c>
      <c r="D3083" t="s">
        <v>971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11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f t="shared" si="49"/>
        <v>11</v>
      </c>
    </row>
    <row r="3084" spans="1:17" x14ac:dyDescent="0.25">
      <c r="A3084" t="s">
        <v>623</v>
      </c>
      <c r="B3084" t="s">
        <v>996</v>
      </c>
      <c r="C3084" t="s">
        <v>27</v>
      </c>
      <c r="D3084" t="s">
        <v>723</v>
      </c>
      <c r="E3084">
        <v>0</v>
      </c>
      <c r="F3084">
        <v>0</v>
      </c>
      <c r="G3084">
        <v>0</v>
      </c>
      <c r="H3084">
        <v>19.329999999999998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f t="shared" si="49"/>
        <v>19.329999999999998</v>
      </c>
    </row>
    <row r="3085" spans="1:17" x14ac:dyDescent="0.25">
      <c r="A3085" t="s">
        <v>623</v>
      </c>
      <c r="B3085" t="s">
        <v>996</v>
      </c>
      <c r="C3085" t="s">
        <v>27</v>
      </c>
      <c r="D3085" t="s">
        <v>721</v>
      </c>
      <c r="E3085">
        <v>0</v>
      </c>
      <c r="F3085">
        <v>0</v>
      </c>
      <c r="G3085">
        <v>11.79</v>
      </c>
      <c r="H3085">
        <v>0</v>
      </c>
      <c r="I3085">
        <v>11.43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f t="shared" si="49"/>
        <v>23.22</v>
      </c>
    </row>
    <row r="3086" spans="1:17" x14ac:dyDescent="0.25">
      <c r="A3086" t="s">
        <v>623</v>
      </c>
      <c r="B3086" t="s">
        <v>996</v>
      </c>
      <c r="C3086" t="s">
        <v>21</v>
      </c>
      <c r="D3086" t="s">
        <v>723</v>
      </c>
      <c r="E3086">
        <v>0</v>
      </c>
      <c r="F3086">
        <v>0</v>
      </c>
      <c r="G3086">
        <v>11.79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f t="shared" si="49"/>
        <v>11.79</v>
      </c>
    </row>
    <row r="3087" spans="1:17" x14ac:dyDescent="0.25">
      <c r="A3087" t="s">
        <v>623</v>
      </c>
      <c r="B3087" t="s">
        <v>996</v>
      </c>
      <c r="C3087" t="s">
        <v>21</v>
      </c>
      <c r="D3087" t="s">
        <v>968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11</v>
      </c>
      <c r="L3087">
        <v>0</v>
      </c>
      <c r="M3087">
        <v>0</v>
      </c>
      <c r="N3087">
        <v>11.07</v>
      </c>
      <c r="O3087">
        <v>0</v>
      </c>
      <c r="P3087">
        <v>0</v>
      </c>
      <c r="Q3087">
        <f t="shared" si="49"/>
        <v>22.07</v>
      </c>
    </row>
    <row r="3088" spans="1:17" x14ac:dyDescent="0.25">
      <c r="A3088" t="s">
        <v>623</v>
      </c>
      <c r="B3088" t="s">
        <v>996</v>
      </c>
      <c r="C3088" t="s">
        <v>21</v>
      </c>
      <c r="D3088" t="s">
        <v>630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10.210000000000001</v>
      </c>
      <c r="Q3088">
        <f t="shared" si="49"/>
        <v>10.210000000000001</v>
      </c>
    </row>
    <row r="3089" spans="1:17" x14ac:dyDescent="0.25">
      <c r="A3089" t="s">
        <v>623</v>
      </c>
      <c r="B3089" t="s">
        <v>996</v>
      </c>
      <c r="C3089" t="s">
        <v>21</v>
      </c>
      <c r="D3089" t="s">
        <v>625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16.62</v>
      </c>
      <c r="M3089">
        <v>0</v>
      </c>
      <c r="N3089">
        <v>0</v>
      </c>
      <c r="O3089">
        <v>0</v>
      </c>
      <c r="P3089">
        <v>0</v>
      </c>
      <c r="Q3089">
        <f t="shared" si="49"/>
        <v>16.62</v>
      </c>
    </row>
    <row r="3090" spans="1:17" x14ac:dyDescent="0.25">
      <c r="A3090" t="s">
        <v>623</v>
      </c>
      <c r="B3090" t="s">
        <v>996</v>
      </c>
      <c r="C3090" t="s">
        <v>21</v>
      </c>
      <c r="D3090" t="s">
        <v>69</v>
      </c>
      <c r="E3090">
        <v>0</v>
      </c>
      <c r="F3090">
        <v>0</v>
      </c>
      <c r="G3090">
        <v>0</v>
      </c>
      <c r="H3090">
        <v>9.67</v>
      </c>
      <c r="I3090">
        <v>0</v>
      </c>
      <c r="J3090">
        <v>0</v>
      </c>
      <c r="K3090">
        <v>11</v>
      </c>
      <c r="L3090">
        <v>0</v>
      </c>
      <c r="M3090">
        <v>0</v>
      </c>
      <c r="N3090">
        <v>0</v>
      </c>
      <c r="O3090">
        <v>31.72</v>
      </c>
      <c r="P3090">
        <v>0</v>
      </c>
      <c r="Q3090">
        <f t="shared" si="49"/>
        <v>52.39</v>
      </c>
    </row>
    <row r="3091" spans="1:17" x14ac:dyDescent="0.25">
      <c r="A3091" t="s">
        <v>623</v>
      </c>
      <c r="B3091" t="s">
        <v>996</v>
      </c>
      <c r="C3091" t="s">
        <v>21</v>
      </c>
      <c r="D3091" t="s">
        <v>943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13.05</v>
      </c>
      <c r="N3091">
        <v>0</v>
      </c>
      <c r="O3091">
        <v>0</v>
      </c>
      <c r="P3091">
        <v>0</v>
      </c>
      <c r="Q3091">
        <f t="shared" si="49"/>
        <v>13.05</v>
      </c>
    </row>
    <row r="3092" spans="1:17" x14ac:dyDescent="0.25">
      <c r="A3092" t="s">
        <v>623</v>
      </c>
      <c r="B3092" t="s">
        <v>996</v>
      </c>
      <c r="C3092" t="s">
        <v>21</v>
      </c>
      <c r="D3092" t="s">
        <v>91</v>
      </c>
      <c r="E3092">
        <v>0</v>
      </c>
      <c r="F3092">
        <v>0</v>
      </c>
      <c r="G3092">
        <v>0</v>
      </c>
      <c r="H3092">
        <v>0</v>
      </c>
      <c r="I3092">
        <v>11.43</v>
      </c>
      <c r="J3092">
        <v>0</v>
      </c>
      <c r="K3092">
        <v>0</v>
      </c>
      <c r="L3092">
        <v>0</v>
      </c>
      <c r="M3092">
        <v>13.05</v>
      </c>
      <c r="N3092">
        <v>0</v>
      </c>
      <c r="O3092">
        <v>0</v>
      </c>
      <c r="P3092">
        <v>0</v>
      </c>
      <c r="Q3092">
        <f t="shared" si="49"/>
        <v>24.48</v>
      </c>
    </row>
    <row r="3093" spans="1:17" x14ac:dyDescent="0.25">
      <c r="A3093" t="s">
        <v>623</v>
      </c>
      <c r="B3093" t="s">
        <v>996</v>
      </c>
      <c r="C3093" t="s">
        <v>21</v>
      </c>
      <c r="D3093" t="s">
        <v>424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12.01</v>
      </c>
      <c r="K3093">
        <v>0</v>
      </c>
      <c r="L3093">
        <v>0</v>
      </c>
      <c r="M3093">
        <v>13.05</v>
      </c>
      <c r="N3093">
        <v>0</v>
      </c>
      <c r="O3093">
        <v>15.86</v>
      </c>
      <c r="P3093">
        <v>0</v>
      </c>
      <c r="Q3093">
        <f t="shared" si="49"/>
        <v>40.92</v>
      </c>
    </row>
    <row r="3094" spans="1:17" x14ac:dyDescent="0.25">
      <c r="A3094" t="s">
        <v>623</v>
      </c>
      <c r="B3094" t="s">
        <v>996</v>
      </c>
      <c r="C3094" t="s">
        <v>21</v>
      </c>
      <c r="D3094" t="s">
        <v>118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11.07</v>
      </c>
      <c r="O3094">
        <v>0</v>
      </c>
      <c r="P3094">
        <v>0</v>
      </c>
      <c r="Q3094">
        <f t="shared" si="49"/>
        <v>11.07</v>
      </c>
    </row>
    <row r="3095" spans="1:17" x14ac:dyDescent="0.25">
      <c r="A3095" t="s">
        <v>623</v>
      </c>
      <c r="B3095" t="s">
        <v>996</v>
      </c>
      <c r="C3095" t="s">
        <v>87</v>
      </c>
      <c r="D3095" t="s">
        <v>975</v>
      </c>
      <c r="E3095">
        <v>0</v>
      </c>
      <c r="F3095">
        <v>10.26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f t="shared" si="49"/>
        <v>10.26</v>
      </c>
    </row>
    <row r="3096" spans="1:17" x14ac:dyDescent="0.25">
      <c r="A3096" t="s">
        <v>623</v>
      </c>
      <c r="B3096" t="s">
        <v>996</v>
      </c>
      <c r="C3096" t="s">
        <v>87</v>
      </c>
      <c r="D3096" t="s">
        <v>721</v>
      </c>
      <c r="E3096">
        <v>8.25</v>
      </c>
      <c r="F3096">
        <v>0</v>
      </c>
      <c r="G3096">
        <v>23.58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f t="shared" si="49"/>
        <v>31.83</v>
      </c>
    </row>
    <row r="3097" spans="1:17" x14ac:dyDescent="0.25">
      <c r="A3097" t="s">
        <v>623</v>
      </c>
      <c r="B3097" t="s">
        <v>996</v>
      </c>
      <c r="C3097" t="s">
        <v>14</v>
      </c>
      <c r="D3097" t="s">
        <v>970</v>
      </c>
      <c r="E3097">
        <v>16.489999999999998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31.72</v>
      </c>
      <c r="P3097">
        <v>0</v>
      </c>
      <c r="Q3097">
        <f t="shared" si="49"/>
        <v>48.209999999999994</v>
      </c>
    </row>
    <row r="3098" spans="1:17" x14ac:dyDescent="0.25">
      <c r="A3098" t="s">
        <v>623</v>
      </c>
      <c r="B3098" t="s">
        <v>996</v>
      </c>
      <c r="C3098" t="s">
        <v>14</v>
      </c>
      <c r="D3098" t="s">
        <v>971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11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f t="shared" si="49"/>
        <v>11</v>
      </c>
    </row>
    <row r="3099" spans="1:17" x14ac:dyDescent="0.25">
      <c r="A3099" t="s">
        <v>623</v>
      </c>
      <c r="B3099" t="s">
        <v>996</v>
      </c>
      <c r="C3099" t="s">
        <v>120</v>
      </c>
      <c r="D3099" t="s">
        <v>723</v>
      </c>
      <c r="E3099">
        <v>8.25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f t="shared" si="49"/>
        <v>8.25</v>
      </c>
    </row>
    <row r="3100" spans="1:17" x14ac:dyDescent="0.25">
      <c r="A3100" t="s">
        <v>623</v>
      </c>
      <c r="B3100" t="s">
        <v>997</v>
      </c>
      <c r="C3100" t="s">
        <v>27</v>
      </c>
      <c r="D3100" t="s">
        <v>723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12.01</v>
      </c>
      <c r="K3100">
        <v>0</v>
      </c>
      <c r="L3100">
        <v>0</v>
      </c>
      <c r="M3100">
        <v>0</v>
      </c>
      <c r="N3100">
        <v>11.07</v>
      </c>
      <c r="O3100">
        <v>0</v>
      </c>
      <c r="P3100">
        <v>20.420000000000002</v>
      </c>
      <c r="Q3100">
        <f t="shared" si="49"/>
        <v>43.5</v>
      </c>
    </row>
    <row r="3101" spans="1:17" x14ac:dyDescent="0.25">
      <c r="A3101" t="s">
        <v>623</v>
      </c>
      <c r="B3101" t="s">
        <v>997</v>
      </c>
      <c r="C3101" t="s">
        <v>27</v>
      </c>
      <c r="D3101" t="s">
        <v>980</v>
      </c>
      <c r="E3101">
        <v>16.489999999999998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f t="shared" si="49"/>
        <v>16.489999999999998</v>
      </c>
    </row>
    <row r="3102" spans="1:17" x14ac:dyDescent="0.25">
      <c r="A3102" t="s">
        <v>623</v>
      </c>
      <c r="B3102" t="s">
        <v>997</v>
      </c>
      <c r="C3102" t="s">
        <v>27</v>
      </c>
      <c r="D3102" t="s">
        <v>721</v>
      </c>
      <c r="E3102">
        <v>0</v>
      </c>
      <c r="F3102">
        <v>0</v>
      </c>
      <c r="G3102">
        <v>0</v>
      </c>
      <c r="H3102">
        <v>0</v>
      </c>
      <c r="I3102">
        <v>11.43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f t="shared" si="49"/>
        <v>11.43</v>
      </c>
    </row>
    <row r="3103" spans="1:17" x14ac:dyDescent="0.25">
      <c r="A3103" t="s">
        <v>623</v>
      </c>
      <c r="B3103" t="s">
        <v>997</v>
      </c>
      <c r="C3103" t="s">
        <v>27</v>
      </c>
      <c r="D3103" t="s">
        <v>627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11.07</v>
      </c>
      <c r="O3103">
        <v>15.86</v>
      </c>
      <c r="P3103">
        <v>0</v>
      </c>
      <c r="Q3103">
        <f t="shared" si="49"/>
        <v>26.93</v>
      </c>
    </row>
    <row r="3104" spans="1:17" x14ac:dyDescent="0.25">
      <c r="A3104" t="s">
        <v>623</v>
      </c>
      <c r="B3104" t="s">
        <v>997</v>
      </c>
      <c r="C3104" t="s">
        <v>21</v>
      </c>
      <c r="D3104" t="s">
        <v>973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10.210000000000001</v>
      </c>
      <c r="Q3104">
        <f t="shared" si="49"/>
        <v>10.210000000000001</v>
      </c>
    </row>
    <row r="3105" spans="1:17" x14ac:dyDescent="0.25">
      <c r="A3105" t="s">
        <v>623</v>
      </c>
      <c r="B3105" t="s">
        <v>997</v>
      </c>
      <c r="C3105" t="s">
        <v>21</v>
      </c>
      <c r="D3105" t="s">
        <v>968</v>
      </c>
      <c r="E3105">
        <v>16.489999999999998</v>
      </c>
      <c r="F3105">
        <v>10.53</v>
      </c>
      <c r="G3105">
        <v>11.79</v>
      </c>
      <c r="H3105">
        <v>19.329999999999998</v>
      </c>
      <c r="I3105">
        <v>0</v>
      </c>
      <c r="J3105">
        <v>12.01</v>
      </c>
      <c r="K3105">
        <v>0</v>
      </c>
      <c r="L3105">
        <v>0</v>
      </c>
      <c r="M3105">
        <v>0</v>
      </c>
      <c r="N3105">
        <v>22.15</v>
      </c>
      <c r="O3105">
        <v>0</v>
      </c>
      <c r="P3105">
        <v>20.420000000000002</v>
      </c>
      <c r="Q3105">
        <f t="shared" si="49"/>
        <v>112.71999999999998</v>
      </c>
    </row>
    <row r="3106" spans="1:17" x14ac:dyDescent="0.25">
      <c r="A3106" t="s">
        <v>623</v>
      </c>
      <c r="B3106" t="s">
        <v>997</v>
      </c>
      <c r="C3106" t="s">
        <v>21</v>
      </c>
      <c r="D3106" t="s">
        <v>980</v>
      </c>
      <c r="E3106">
        <v>0</v>
      </c>
      <c r="F3106">
        <v>0</v>
      </c>
      <c r="G3106">
        <v>23.58</v>
      </c>
      <c r="H3106">
        <v>19.329999999999998</v>
      </c>
      <c r="I3106">
        <v>11.43</v>
      </c>
      <c r="J3106">
        <v>36.03</v>
      </c>
      <c r="K3106">
        <v>11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f t="shared" si="49"/>
        <v>101.37</v>
      </c>
    </row>
    <row r="3107" spans="1:17" x14ac:dyDescent="0.25">
      <c r="A3107" t="s">
        <v>623</v>
      </c>
      <c r="B3107" t="s">
        <v>997</v>
      </c>
      <c r="C3107" t="s">
        <v>21</v>
      </c>
      <c r="D3107" t="s">
        <v>625</v>
      </c>
      <c r="E3107">
        <v>0</v>
      </c>
      <c r="F3107">
        <v>0</v>
      </c>
      <c r="G3107">
        <v>11.79</v>
      </c>
      <c r="H3107">
        <v>0</v>
      </c>
      <c r="I3107">
        <v>0</v>
      </c>
      <c r="J3107">
        <v>24.02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20.420000000000002</v>
      </c>
      <c r="Q3107">
        <f t="shared" si="49"/>
        <v>56.230000000000004</v>
      </c>
    </row>
    <row r="3108" spans="1:17" x14ac:dyDescent="0.25">
      <c r="A3108" t="s">
        <v>623</v>
      </c>
      <c r="B3108" t="s">
        <v>997</v>
      </c>
      <c r="C3108" t="s">
        <v>21</v>
      </c>
      <c r="D3108" t="s">
        <v>69</v>
      </c>
      <c r="E3108">
        <v>0</v>
      </c>
      <c r="F3108">
        <v>0</v>
      </c>
      <c r="G3108">
        <v>0</v>
      </c>
      <c r="H3108">
        <v>9.67</v>
      </c>
      <c r="I3108">
        <v>11.43</v>
      </c>
      <c r="J3108">
        <v>24.02</v>
      </c>
      <c r="K3108">
        <v>0</v>
      </c>
      <c r="L3108">
        <v>0</v>
      </c>
      <c r="M3108">
        <v>13.05</v>
      </c>
      <c r="N3108">
        <v>0</v>
      </c>
      <c r="O3108">
        <v>0</v>
      </c>
      <c r="P3108">
        <v>0</v>
      </c>
      <c r="Q3108">
        <f t="shared" si="49"/>
        <v>58.17</v>
      </c>
    </row>
    <row r="3109" spans="1:17" x14ac:dyDescent="0.25">
      <c r="A3109" t="s">
        <v>623</v>
      </c>
      <c r="B3109" t="s">
        <v>997</v>
      </c>
      <c r="C3109" t="s">
        <v>21</v>
      </c>
      <c r="D3109" t="s">
        <v>215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f t="shared" si="49"/>
        <v>0</v>
      </c>
    </row>
    <row r="3110" spans="1:17" x14ac:dyDescent="0.25">
      <c r="A3110" t="s">
        <v>623</v>
      </c>
      <c r="B3110" t="s">
        <v>997</v>
      </c>
      <c r="C3110" t="s">
        <v>21</v>
      </c>
      <c r="D3110" t="s">
        <v>943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11.07</v>
      </c>
      <c r="O3110">
        <v>0</v>
      </c>
      <c r="P3110">
        <v>0</v>
      </c>
      <c r="Q3110">
        <f t="shared" si="49"/>
        <v>11.07</v>
      </c>
    </row>
    <row r="3111" spans="1:17" x14ac:dyDescent="0.25">
      <c r="A3111" t="s">
        <v>623</v>
      </c>
      <c r="B3111" t="s">
        <v>997</v>
      </c>
      <c r="C3111" t="s">
        <v>21</v>
      </c>
      <c r="D3111" t="s">
        <v>91</v>
      </c>
      <c r="E3111">
        <v>0</v>
      </c>
      <c r="F3111">
        <v>0</v>
      </c>
      <c r="G3111">
        <v>11.79</v>
      </c>
      <c r="H3111">
        <v>9.67</v>
      </c>
      <c r="I3111">
        <v>0</v>
      </c>
      <c r="J3111">
        <v>12.01</v>
      </c>
      <c r="K3111">
        <v>11</v>
      </c>
      <c r="L3111">
        <v>0</v>
      </c>
      <c r="M3111">
        <v>13.05</v>
      </c>
      <c r="N3111">
        <v>0</v>
      </c>
      <c r="O3111">
        <v>0</v>
      </c>
      <c r="P3111">
        <v>0</v>
      </c>
      <c r="Q3111">
        <f t="shared" si="49"/>
        <v>57.519999999999996</v>
      </c>
    </row>
    <row r="3112" spans="1:17" x14ac:dyDescent="0.25">
      <c r="A3112" t="s">
        <v>623</v>
      </c>
      <c r="B3112" t="s">
        <v>997</v>
      </c>
      <c r="C3112" t="s">
        <v>21</v>
      </c>
      <c r="D3112" t="s">
        <v>424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16.62</v>
      </c>
      <c r="M3112">
        <v>0</v>
      </c>
      <c r="N3112">
        <v>0</v>
      </c>
      <c r="O3112">
        <v>0</v>
      </c>
      <c r="P3112">
        <v>0</v>
      </c>
      <c r="Q3112">
        <f t="shared" si="49"/>
        <v>16.62</v>
      </c>
    </row>
    <row r="3113" spans="1:17" x14ac:dyDescent="0.25">
      <c r="A3113" t="s">
        <v>623</v>
      </c>
      <c r="B3113" t="s">
        <v>997</v>
      </c>
      <c r="C3113" t="s">
        <v>21</v>
      </c>
      <c r="D3113" t="s">
        <v>55</v>
      </c>
      <c r="E3113">
        <v>0</v>
      </c>
      <c r="F3113">
        <v>0</v>
      </c>
      <c r="G3113">
        <v>0</v>
      </c>
      <c r="H3113">
        <v>9.67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f t="shared" si="49"/>
        <v>9.67</v>
      </c>
    </row>
    <row r="3114" spans="1:17" x14ac:dyDescent="0.25">
      <c r="A3114" t="s">
        <v>623</v>
      </c>
      <c r="B3114" t="s">
        <v>997</v>
      </c>
      <c r="C3114" t="s">
        <v>21</v>
      </c>
      <c r="D3114" t="s">
        <v>118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13.05</v>
      </c>
      <c r="N3114">
        <v>0</v>
      </c>
      <c r="O3114">
        <v>0</v>
      </c>
      <c r="P3114">
        <v>0</v>
      </c>
      <c r="Q3114">
        <f t="shared" si="49"/>
        <v>13.05</v>
      </c>
    </row>
    <row r="3115" spans="1:17" x14ac:dyDescent="0.25">
      <c r="A3115" t="s">
        <v>623</v>
      </c>
      <c r="B3115" t="s">
        <v>997</v>
      </c>
      <c r="C3115" t="s">
        <v>87</v>
      </c>
      <c r="D3115" t="s">
        <v>723</v>
      </c>
      <c r="E3115">
        <v>0</v>
      </c>
      <c r="F3115">
        <v>10.53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f t="shared" si="49"/>
        <v>10.53</v>
      </c>
    </row>
    <row r="3116" spans="1:17" x14ac:dyDescent="0.25">
      <c r="A3116" t="s">
        <v>623</v>
      </c>
      <c r="B3116" t="s">
        <v>997</v>
      </c>
      <c r="C3116" t="s">
        <v>87</v>
      </c>
      <c r="D3116" t="s">
        <v>721</v>
      </c>
      <c r="E3116">
        <v>8.25</v>
      </c>
      <c r="F3116">
        <v>0</v>
      </c>
      <c r="G3116">
        <v>11.79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f t="shared" si="49"/>
        <v>20.04</v>
      </c>
    </row>
    <row r="3117" spans="1:17" x14ac:dyDescent="0.25">
      <c r="A3117" t="s">
        <v>623</v>
      </c>
      <c r="B3117" t="s">
        <v>997</v>
      </c>
      <c r="C3117" t="s">
        <v>14</v>
      </c>
      <c r="D3117" t="s">
        <v>970</v>
      </c>
      <c r="E3117">
        <v>8.25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13.05</v>
      </c>
      <c r="N3117">
        <v>0</v>
      </c>
      <c r="O3117">
        <v>31.72</v>
      </c>
      <c r="P3117">
        <v>0</v>
      </c>
      <c r="Q3117">
        <f t="shared" si="49"/>
        <v>53.019999999999996</v>
      </c>
    </row>
    <row r="3118" spans="1:17" x14ac:dyDescent="0.25">
      <c r="A3118" t="s">
        <v>623</v>
      </c>
      <c r="B3118" t="s">
        <v>997</v>
      </c>
      <c r="C3118" t="s">
        <v>120</v>
      </c>
      <c r="D3118" t="s">
        <v>625</v>
      </c>
      <c r="E3118">
        <v>8.25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f t="shared" si="49"/>
        <v>8.25</v>
      </c>
    </row>
    <row r="3119" spans="1:17" x14ac:dyDescent="0.25">
      <c r="A3119" t="s">
        <v>623</v>
      </c>
      <c r="B3119" t="s">
        <v>998</v>
      </c>
      <c r="C3119" t="s">
        <v>27</v>
      </c>
      <c r="D3119" t="s">
        <v>723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13.05</v>
      </c>
      <c r="N3119">
        <v>11.07</v>
      </c>
      <c r="O3119">
        <v>15.86</v>
      </c>
      <c r="P3119">
        <v>10.210000000000001</v>
      </c>
      <c r="Q3119">
        <f t="shared" si="49"/>
        <v>50.190000000000005</v>
      </c>
    </row>
    <row r="3120" spans="1:17" x14ac:dyDescent="0.25">
      <c r="A3120" t="s">
        <v>623</v>
      </c>
      <c r="B3120" t="s">
        <v>998</v>
      </c>
      <c r="C3120" t="s">
        <v>27</v>
      </c>
      <c r="D3120" t="s">
        <v>721</v>
      </c>
      <c r="E3120">
        <v>0</v>
      </c>
      <c r="F3120">
        <v>0</v>
      </c>
      <c r="G3120">
        <v>0</v>
      </c>
      <c r="H3120">
        <v>9.67</v>
      </c>
      <c r="I3120">
        <v>0</v>
      </c>
      <c r="J3120">
        <v>12.01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f t="shared" si="49"/>
        <v>21.68</v>
      </c>
    </row>
    <row r="3121" spans="1:17" x14ac:dyDescent="0.25">
      <c r="A3121" t="s">
        <v>623</v>
      </c>
      <c r="B3121" t="s">
        <v>998</v>
      </c>
      <c r="C3121" t="s">
        <v>27</v>
      </c>
      <c r="D3121" t="s">
        <v>627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11.07</v>
      </c>
      <c r="O3121">
        <v>15.86</v>
      </c>
      <c r="P3121">
        <v>0</v>
      </c>
      <c r="Q3121">
        <f t="shared" si="49"/>
        <v>26.93</v>
      </c>
    </row>
    <row r="3122" spans="1:17" x14ac:dyDescent="0.25">
      <c r="A3122" t="s">
        <v>623</v>
      </c>
      <c r="B3122" t="s">
        <v>998</v>
      </c>
      <c r="C3122" t="s">
        <v>21</v>
      </c>
      <c r="D3122" t="s">
        <v>975</v>
      </c>
      <c r="E3122">
        <v>0</v>
      </c>
      <c r="F3122">
        <v>0</v>
      </c>
      <c r="G3122">
        <v>11.79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f t="shared" si="49"/>
        <v>11.79</v>
      </c>
    </row>
    <row r="3123" spans="1:17" x14ac:dyDescent="0.25">
      <c r="A3123" t="s">
        <v>623</v>
      </c>
      <c r="B3123" t="s">
        <v>998</v>
      </c>
      <c r="C3123" t="s">
        <v>21</v>
      </c>
      <c r="D3123" t="s">
        <v>723</v>
      </c>
      <c r="E3123">
        <v>0</v>
      </c>
      <c r="F3123">
        <v>0</v>
      </c>
      <c r="G3123">
        <v>11.79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f t="shared" si="49"/>
        <v>11.79</v>
      </c>
    </row>
    <row r="3124" spans="1:17" x14ac:dyDescent="0.25">
      <c r="A3124" t="s">
        <v>623</v>
      </c>
      <c r="B3124" t="s">
        <v>998</v>
      </c>
      <c r="C3124" t="s">
        <v>21</v>
      </c>
      <c r="D3124" t="s">
        <v>968</v>
      </c>
      <c r="E3124">
        <v>8.25</v>
      </c>
      <c r="F3124">
        <v>0</v>
      </c>
      <c r="G3124">
        <v>11.79</v>
      </c>
      <c r="H3124">
        <v>9.67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11.07</v>
      </c>
      <c r="O3124">
        <v>0</v>
      </c>
      <c r="P3124">
        <v>0</v>
      </c>
      <c r="Q3124">
        <f t="shared" si="49"/>
        <v>40.78</v>
      </c>
    </row>
    <row r="3125" spans="1:17" x14ac:dyDescent="0.25">
      <c r="A3125" t="s">
        <v>623</v>
      </c>
      <c r="B3125" t="s">
        <v>998</v>
      </c>
      <c r="C3125" t="s">
        <v>21</v>
      </c>
      <c r="D3125" t="s">
        <v>554</v>
      </c>
      <c r="E3125">
        <v>0</v>
      </c>
      <c r="F3125">
        <v>0</v>
      </c>
      <c r="G3125">
        <v>11.79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f t="shared" si="49"/>
        <v>11.79</v>
      </c>
    </row>
    <row r="3126" spans="1:17" x14ac:dyDescent="0.25">
      <c r="A3126" t="s">
        <v>623</v>
      </c>
      <c r="B3126" t="s">
        <v>998</v>
      </c>
      <c r="C3126" t="s">
        <v>21</v>
      </c>
      <c r="D3126" t="s">
        <v>980</v>
      </c>
      <c r="E3126">
        <v>0</v>
      </c>
      <c r="F3126">
        <v>0</v>
      </c>
      <c r="G3126">
        <v>11.79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f t="shared" si="49"/>
        <v>11.79</v>
      </c>
    </row>
    <row r="3127" spans="1:17" x14ac:dyDescent="0.25">
      <c r="A3127" t="s">
        <v>623</v>
      </c>
      <c r="B3127" t="s">
        <v>998</v>
      </c>
      <c r="C3127" t="s">
        <v>21</v>
      </c>
      <c r="D3127" t="s">
        <v>625</v>
      </c>
      <c r="E3127">
        <v>0</v>
      </c>
      <c r="F3127">
        <v>0</v>
      </c>
      <c r="G3127">
        <v>11.79</v>
      </c>
      <c r="H3127">
        <v>0</v>
      </c>
      <c r="I3127">
        <v>11.43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f t="shared" si="49"/>
        <v>23.22</v>
      </c>
    </row>
    <row r="3128" spans="1:17" x14ac:dyDescent="0.25">
      <c r="A3128" t="s">
        <v>623</v>
      </c>
      <c r="B3128" t="s">
        <v>998</v>
      </c>
      <c r="C3128" t="s">
        <v>21</v>
      </c>
      <c r="D3128" t="s">
        <v>69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10.210000000000001</v>
      </c>
      <c r="Q3128">
        <f t="shared" si="49"/>
        <v>10.210000000000001</v>
      </c>
    </row>
    <row r="3129" spans="1:17" x14ac:dyDescent="0.25">
      <c r="A3129" t="s">
        <v>623</v>
      </c>
      <c r="B3129" t="s">
        <v>998</v>
      </c>
      <c r="C3129" t="s">
        <v>21</v>
      </c>
      <c r="D3129" t="s">
        <v>215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f t="shared" si="49"/>
        <v>0</v>
      </c>
    </row>
    <row r="3130" spans="1:17" x14ac:dyDescent="0.25">
      <c r="A3130" t="s">
        <v>623</v>
      </c>
      <c r="B3130" t="s">
        <v>998</v>
      </c>
      <c r="C3130" t="s">
        <v>21</v>
      </c>
      <c r="D3130" t="s">
        <v>943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12.01</v>
      </c>
      <c r="K3130">
        <v>0</v>
      </c>
      <c r="L3130">
        <v>0</v>
      </c>
      <c r="M3130">
        <v>0</v>
      </c>
      <c r="N3130">
        <v>0</v>
      </c>
      <c r="O3130">
        <v>15.86</v>
      </c>
      <c r="P3130">
        <v>10.210000000000001</v>
      </c>
      <c r="Q3130">
        <f t="shared" si="49"/>
        <v>38.08</v>
      </c>
    </row>
    <row r="3131" spans="1:17" x14ac:dyDescent="0.25">
      <c r="A3131" t="s">
        <v>623</v>
      </c>
      <c r="B3131" t="s">
        <v>998</v>
      </c>
      <c r="C3131" t="s">
        <v>21</v>
      </c>
      <c r="D3131" t="s">
        <v>91</v>
      </c>
      <c r="E3131">
        <v>0</v>
      </c>
      <c r="F3131">
        <v>0</v>
      </c>
      <c r="G3131">
        <v>11.79</v>
      </c>
      <c r="H3131">
        <v>0</v>
      </c>
      <c r="I3131">
        <v>11.43</v>
      </c>
      <c r="J3131">
        <v>12.01</v>
      </c>
      <c r="K3131">
        <v>0</v>
      </c>
      <c r="L3131">
        <v>0</v>
      </c>
      <c r="M3131">
        <v>0</v>
      </c>
      <c r="N3131">
        <v>0</v>
      </c>
      <c r="O3131">
        <v>15.86</v>
      </c>
      <c r="P3131">
        <v>0</v>
      </c>
      <c r="Q3131">
        <f t="shared" si="49"/>
        <v>51.089999999999996</v>
      </c>
    </row>
    <row r="3132" spans="1:17" x14ac:dyDescent="0.25">
      <c r="A3132" t="s">
        <v>623</v>
      </c>
      <c r="B3132" t="s">
        <v>998</v>
      </c>
      <c r="C3132" t="s">
        <v>21</v>
      </c>
      <c r="D3132" t="s">
        <v>118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11.07</v>
      </c>
      <c r="O3132">
        <v>0</v>
      </c>
      <c r="P3132">
        <v>10.210000000000001</v>
      </c>
      <c r="Q3132">
        <f t="shared" si="49"/>
        <v>21.28</v>
      </c>
    </row>
    <row r="3133" spans="1:17" x14ac:dyDescent="0.25">
      <c r="A3133" t="s">
        <v>623</v>
      </c>
      <c r="B3133" t="s">
        <v>998</v>
      </c>
      <c r="C3133" t="s">
        <v>21</v>
      </c>
      <c r="D3133" t="s">
        <v>658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10.210000000000001</v>
      </c>
      <c r="Q3133">
        <f t="shared" si="49"/>
        <v>10.210000000000001</v>
      </c>
    </row>
    <row r="3134" spans="1:17" x14ac:dyDescent="0.25">
      <c r="A3134" t="s">
        <v>623</v>
      </c>
      <c r="B3134" t="s">
        <v>998</v>
      </c>
      <c r="C3134" t="s">
        <v>87</v>
      </c>
      <c r="D3134" t="s">
        <v>721</v>
      </c>
      <c r="E3134">
        <v>8.25</v>
      </c>
      <c r="F3134">
        <v>0</v>
      </c>
      <c r="G3134">
        <v>11.79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f t="shared" si="49"/>
        <v>20.04</v>
      </c>
    </row>
    <row r="3135" spans="1:17" x14ac:dyDescent="0.25">
      <c r="A3135" t="s">
        <v>623</v>
      </c>
      <c r="B3135" t="s">
        <v>998</v>
      </c>
      <c r="C3135" t="s">
        <v>14</v>
      </c>
      <c r="D3135" t="s">
        <v>970</v>
      </c>
      <c r="E3135">
        <v>8.25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26.1</v>
      </c>
      <c r="N3135">
        <v>0</v>
      </c>
      <c r="O3135">
        <v>0</v>
      </c>
      <c r="P3135">
        <v>0</v>
      </c>
      <c r="Q3135">
        <f t="shared" si="49"/>
        <v>34.35</v>
      </c>
    </row>
    <row r="3136" spans="1:17" x14ac:dyDescent="0.25">
      <c r="A3136" t="s">
        <v>623</v>
      </c>
      <c r="B3136" t="s">
        <v>998</v>
      </c>
      <c r="C3136" t="s">
        <v>14</v>
      </c>
      <c r="D3136" t="s">
        <v>747</v>
      </c>
      <c r="E3136">
        <v>8.25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f t="shared" si="49"/>
        <v>8.25</v>
      </c>
    </row>
    <row r="3137" spans="1:17" x14ac:dyDescent="0.25">
      <c r="A3137" t="s">
        <v>623</v>
      </c>
      <c r="B3137" t="s">
        <v>998</v>
      </c>
      <c r="C3137" t="s">
        <v>14</v>
      </c>
      <c r="D3137" t="s">
        <v>732</v>
      </c>
      <c r="E3137">
        <v>0</v>
      </c>
      <c r="F3137">
        <v>10.53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f t="shared" si="49"/>
        <v>10.53</v>
      </c>
    </row>
    <row r="3138" spans="1:17" x14ac:dyDescent="0.25">
      <c r="A3138" t="s">
        <v>623</v>
      </c>
      <c r="B3138" t="s">
        <v>999</v>
      </c>
      <c r="C3138" t="s">
        <v>21</v>
      </c>
      <c r="D3138" t="s">
        <v>975</v>
      </c>
      <c r="E3138">
        <v>0</v>
      </c>
      <c r="F3138">
        <v>0</v>
      </c>
      <c r="G3138">
        <v>11.79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f t="shared" si="49"/>
        <v>11.79</v>
      </c>
    </row>
    <row r="3139" spans="1:17" x14ac:dyDescent="0.25">
      <c r="A3139" t="s">
        <v>623</v>
      </c>
      <c r="B3139" t="s">
        <v>999</v>
      </c>
      <c r="C3139" t="s">
        <v>21</v>
      </c>
      <c r="D3139" t="s">
        <v>723</v>
      </c>
      <c r="E3139">
        <v>0</v>
      </c>
      <c r="F3139">
        <v>10.53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f t="shared" ref="Q3139:Q3202" si="50">SUM(E3139:P3139)</f>
        <v>10.53</v>
      </c>
    </row>
    <row r="3140" spans="1:17" x14ac:dyDescent="0.25">
      <c r="A3140" t="s">
        <v>623</v>
      </c>
      <c r="B3140" t="s">
        <v>999</v>
      </c>
      <c r="C3140" t="s">
        <v>21</v>
      </c>
      <c r="D3140" t="s">
        <v>630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15.86</v>
      </c>
      <c r="P3140">
        <v>0</v>
      </c>
      <c r="Q3140">
        <f t="shared" si="50"/>
        <v>15.86</v>
      </c>
    </row>
    <row r="3141" spans="1:17" x14ac:dyDescent="0.25">
      <c r="A3141" t="s">
        <v>623</v>
      </c>
      <c r="B3141" t="s">
        <v>999</v>
      </c>
      <c r="C3141" t="s">
        <v>21</v>
      </c>
      <c r="D3141" t="s">
        <v>91</v>
      </c>
      <c r="E3141">
        <v>0</v>
      </c>
      <c r="F3141">
        <v>0</v>
      </c>
      <c r="G3141">
        <v>0</v>
      </c>
      <c r="H3141">
        <v>9.67</v>
      </c>
      <c r="I3141">
        <v>0</v>
      </c>
      <c r="J3141">
        <v>12.01</v>
      </c>
      <c r="K3141">
        <v>11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f t="shared" si="50"/>
        <v>32.68</v>
      </c>
    </row>
    <row r="3142" spans="1:17" x14ac:dyDescent="0.25">
      <c r="A3142" t="s">
        <v>623</v>
      </c>
      <c r="B3142" t="s">
        <v>999</v>
      </c>
      <c r="C3142" t="s">
        <v>21</v>
      </c>
      <c r="D3142" t="s">
        <v>118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13.05</v>
      </c>
      <c r="N3142">
        <v>0</v>
      </c>
      <c r="O3142">
        <v>0</v>
      </c>
      <c r="P3142">
        <v>0</v>
      </c>
      <c r="Q3142">
        <f t="shared" si="50"/>
        <v>13.05</v>
      </c>
    </row>
    <row r="3143" spans="1:17" x14ac:dyDescent="0.25">
      <c r="A3143" t="s">
        <v>623</v>
      </c>
      <c r="B3143" t="s">
        <v>999</v>
      </c>
      <c r="C3143" t="s">
        <v>21</v>
      </c>
      <c r="D3143" t="s">
        <v>658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10.210000000000001</v>
      </c>
      <c r="Q3143">
        <f t="shared" si="50"/>
        <v>10.210000000000001</v>
      </c>
    </row>
    <row r="3144" spans="1:17" x14ac:dyDescent="0.25">
      <c r="A3144" t="s">
        <v>623</v>
      </c>
      <c r="B3144" t="s">
        <v>999</v>
      </c>
      <c r="C3144" t="s">
        <v>87</v>
      </c>
      <c r="D3144" t="s">
        <v>975</v>
      </c>
      <c r="E3144">
        <v>0</v>
      </c>
      <c r="F3144">
        <v>20.52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f t="shared" si="50"/>
        <v>20.52</v>
      </c>
    </row>
    <row r="3145" spans="1:17" x14ac:dyDescent="0.25">
      <c r="A3145" t="s">
        <v>623</v>
      </c>
      <c r="B3145" t="s">
        <v>999</v>
      </c>
      <c r="C3145" t="s">
        <v>87</v>
      </c>
      <c r="D3145" t="s">
        <v>721</v>
      </c>
      <c r="E3145">
        <v>0</v>
      </c>
      <c r="F3145">
        <v>10.53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f t="shared" si="50"/>
        <v>10.53</v>
      </c>
    </row>
    <row r="3146" spans="1:17" x14ac:dyDescent="0.25">
      <c r="A3146" t="s">
        <v>623</v>
      </c>
      <c r="B3146" t="s">
        <v>999</v>
      </c>
      <c r="C3146" t="s">
        <v>14</v>
      </c>
      <c r="D3146" t="s">
        <v>970</v>
      </c>
      <c r="E3146">
        <v>8.25</v>
      </c>
      <c r="F3146">
        <v>0</v>
      </c>
      <c r="G3146">
        <v>0</v>
      </c>
      <c r="H3146">
        <v>0</v>
      </c>
      <c r="I3146">
        <v>22.86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f t="shared" si="50"/>
        <v>31.11</v>
      </c>
    </row>
    <row r="3147" spans="1:17" x14ac:dyDescent="0.25">
      <c r="A3147" t="s">
        <v>623</v>
      </c>
      <c r="B3147" t="s">
        <v>999</v>
      </c>
      <c r="C3147" t="s">
        <v>14</v>
      </c>
      <c r="D3147" t="s">
        <v>747</v>
      </c>
      <c r="E3147">
        <v>0</v>
      </c>
      <c r="F3147">
        <v>0</v>
      </c>
      <c r="G3147">
        <v>11.79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f t="shared" si="50"/>
        <v>11.79</v>
      </c>
    </row>
    <row r="3148" spans="1:17" x14ac:dyDescent="0.25">
      <c r="A3148" t="s">
        <v>623</v>
      </c>
      <c r="B3148" t="s">
        <v>1000</v>
      </c>
      <c r="C3148" t="s">
        <v>27</v>
      </c>
      <c r="D3148" t="s">
        <v>627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15.86</v>
      </c>
      <c r="P3148">
        <v>0</v>
      </c>
      <c r="Q3148">
        <f t="shared" si="50"/>
        <v>15.86</v>
      </c>
    </row>
    <row r="3149" spans="1:17" x14ac:dyDescent="0.25">
      <c r="A3149" t="s">
        <v>623</v>
      </c>
      <c r="B3149" t="s">
        <v>1000</v>
      </c>
      <c r="C3149" t="s">
        <v>21</v>
      </c>
      <c r="D3149" t="s">
        <v>968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11</v>
      </c>
      <c r="L3149">
        <v>0</v>
      </c>
      <c r="M3149">
        <v>0</v>
      </c>
      <c r="N3149">
        <v>0</v>
      </c>
      <c r="O3149">
        <v>0</v>
      </c>
      <c r="P3149">
        <v>10.210000000000001</v>
      </c>
      <c r="Q3149">
        <f t="shared" si="50"/>
        <v>21.21</v>
      </c>
    </row>
    <row r="3150" spans="1:17" x14ac:dyDescent="0.25">
      <c r="A3150" t="s">
        <v>623</v>
      </c>
      <c r="B3150" t="s">
        <v>1000</v>
      </c>
      <c r="C3150" t="s">
        <v>21</v>
      </c>
      <c r="D3150" t="s">
        <v>630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12.01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f t="shared" si="50"/>
        <v>12.01</v>
      </c>
    </row>
    <row r="3151" spans="1:17" x14ac:dyDescent="0.25">
      <c r="A3151" t="s">
        <v>623</v>
      </c>
      <c r="B3151" t="s">
        <v>1000</v>
      </c>
      <c r="C3151" t="s">
        <v>21</v>
      </c>
      <c r="D3151" t="s">
        <v>86</v>
      </c>
      <c r="E3151">
        <v>0</v>
      </c>
      <c r="F3151">
        <v>0</v>
      </c>
      <c r="G3151">
        <v>0</v>
      </c>
      <c r="H3151">
        <v>9.67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f t="shared" si="50"/>
        <v>9.67</v>
      </c>
    </row>
    <row r="3152" spans="1:17" x14ac:dyDescent="0.25">
      <c r="A3152" t="s">
        <v>623</v>
      </c>
      <c r="B3152" t="s">
        <v>1000</v>
      </c>
      <c r="C3152" t="s">
        <v>21</v>
      </c>
      <c r="D3152" t="s">
        <v>91</v>
      </c>
      <c r="E3152">
        <v>0</v>
      </c>
      <c r="F3152">
        <v>0</v>
      </c>
      <c r="G3152">
        <v>11.79</v>
      </c>
      <c r="H3152">
        <v>0</v>
      </c>
      <c r="I3152">
        <v>0</v>
      </c>
      <c r="J3152">
        <v>12.01</v>
      </c>
      <c r="K3152">
        <v>0</v>
      </c>
      <c r="L3152">
        <v>0</v>
      </c>
      <c r="M3152">
        <v>13.05</v>
      </c>
      <c r="N3152">
        <v>0</v>
      </c>
      <c r="O3152">
        <v>0</v>
      </c>
      <c r="P3152">
        <v>0</v>
      </c>
      <c r="Q3152">
        <f t="shared" si="50"/>
        <v>36.849999999999994</v>
      </c>
    </row>
    <row r="3153" spans="1:17" x14ac:dyDescent="0.25">
      <c r="A3153" t="s">
        <v>623</v>
      </c>
      <c r="B3153" t="s">
        <v>1000</v>
      </c>
      <c r="C3153" t="s">
        <v>21</v>
      </c>
      <c r="D3153" t="s">
        <v>55</v>
      </c>
      <c r="E3153">
        <v>0</v>
      </c>
      <c r="F3153">
        <v>0</v>
      </c>
      <c r="G3153">
        <v>0</v>
      </c>
      <c r="H3153">
        <v>9.67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f t="shared" si="50"/>
        <v>9.67</v>
      </c>
    </row>
    <row r="3154" spans="1:17" x14ac:dyDescent="0.25">
      <c r="A3154" t="s">
        <v>623</v>
      </c>
      <c r="B3154" t="s">
        <v>1000</v>
      </c>
      <c r="C3154" t="s">
        <v>21</v>
      </c>
      <c r="D3154" t="s">
        <v>118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11.07</v>
      </c>
      <c r="O3154">
        <v>0</v>
      </c>
      <c r="P3154">
        <v>0</v>
      </c>
      <c r="Q3154">
        <f t="shared" si="50"/>
        <v>11.07</v>
      </c>
    </row>
    <row r="3155" spans="1:17" x14ac:dyDescent="0.25">
      <c r="A3155" t="s">
        <v>623</v>
      </c>
      <c r="B3155" t="s">
        <v>1000</v>
      </c>
      <c r="C3155" t="s">
        <v>21</v>
      </c>
      <c r="D3155" t="s">
        <v>658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10.210000000000001</v>
      </c>
      <c r="Q3155">
        <f t="shared" si="50"/>
        <v>10.210000000000001</v>
      </c>
    </row>
    <row r="3156" spans="1:17" x14ac:dyDescent="0.25">
      <c r="A3156" t="s">
        <v>623</v>
      </c>
      <c r="B3156" t="s">
        <v>1000</v>
      </c>
      <c r="C3156" t="s">
        <v>87</v>
      </c>
      <c r="D3156" t="s">
        <v>975</v>
      </c>
      <c r="E3156">
        <v>0</v>
      </c>
      <c r="F3156">
        <v>10.26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f t="shared" si="50"/>
        <v>10.26</v>
      </c>
    </row>
    <row r="3157" spans="1:17" x14ac:dyDescent="0.25">
      <c r="A3157" t="s">
        <v>623</v>
      </c>
      <c r="B3157" t="s">
        <v>1000</v>
      </c>
      <c r="C3157" t="s">
        <v>87</v>
      </c>
      <c r="D3157" t="s">
        <v>721</v>
      </c>
      <c r="E3157">
        <v>0</v>
      </c>
      <c r="F3157">
        <v>0</v>
      </c>
      <c r="G3157">
        <v>11.79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f t="shared" si="50"/>
        <v>11.79</v>
      </c>
    </row>
    <row r="3158" spans="1:17" x14ac:dyDescent="0.25">
      <c r="A3158" t="s">
        <v>623</v>
      </c>
      <c r="B3158" t="s">
        <v>1000</v>
      </c>
      <c r="C3158" t="s">
        <v>14</v>
      </c>
      <c r="D3158" t="s">
        <v>970</v>
      </c>
      <c r="E3158">
        <v>16.489999999999998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20.420000000000002</v>
      </c>
      <c r="Q3158">
        <f t="shared" si="50"/>
        <v>36.909999999999997</v>
      </c>
    </row>
    <row r="3159" spans="1:17" x14ac:dyDescent="0.25">
      <c r="A3159" t="s">
        <v>623</v>
      </c>
      <c r="B3159" t="s">
        <v>1000</v>
      </c>
      <c r="C3159" t="s">
        <v>14</v>
      </c>
      <c r="D3159" t="s">
        <v>969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11.07</v>
      </c>
      <c r="O3159">
        <v>0</v>
      </c>
      <c r="P3159">
        <v>0</v>
      </c>
      <c r="Q3159">
        <f t="shared" si="50"/>
        <v>11.07</v>
      </c>
    </row>
    <row r="3160" spans="1:17" x14ac:dyDescent="0.25">
      <c r="A3160" t="s">
        <v>623</v>
      </c>
      <c r="B3160" t="s">
        <v>1000</v>
      </c>
      <c r="C3160" t="s">
        <v>14</v>
      </c>
      <c r="D3160" t="s">
        <v>747</v>
      </c>
      <c r="E3160">
        <v>0</v>
      </c>
      <c r="F3160">
        <v>0</v>
      </c>
      <c r="G3160">
        <v>11.79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f t="shared" si="50"/>
        <v>11.79</v>
      </c>
    </row>
    <row r="3161" spans="1:17" x14ac:dyDescent="0.25">
      <c r="A3161" t="s">
        <v>623</v>
      </c>
      <c r="B3161" t="s">
        <v>1001</v>
      </c>
      <c r="C3161" t="s">
        <v>27</v>
      </c>
      <c r="D3161" t="s">
        <v>723</v>
      </c>
      <c r="E3161">
        <v>0</v>
      </c>
      <c r="F3161">
        <v>0</v>
      </c>
      <c r="G3161">
        <v>0</v>
      </c>
      <c r="H3161">
        <v>0</v>
      </c>
      <c r="I3161">
        <v>11.43</v>
      </c>
      <c r="J3161">
        <v>0</v>
      </c>
      <c r="K3161">
        <v>0</v>
      </c>
      <c r="L3161">
        <v>0</v>
      </c>
      <c r="M3161">
        <v>13.05</v>
      </c>
      <c r="N3161">
        <v>0</v>
      </c>
      <c r="O3161">
        <v>15.86</v>
      </c>
      <c r="P3161">
        <v>0</v>
      </c>
      <c r="Q3161">
        <f t="shared" si="50"/>
        <v>40.340000000000003</v>
      </c>
    </row>
    <row r="3162" spans="1:17" x14ac:dyDescent="0.25">
      <c r="A3162" t="s">
        <v>623</v>
      </c>
      <c r="B3162" t="s">
        <v>1001</v>
      </c>
      <c r="C3162" t="s">
        <v>27</v>
      </c>
      <c r="D3162" t="s">
        <v>980</v>
      </c>
      <c r="E3162">
        <v>16.489999999999998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f t="shared" si="50"/>
        <v>16.489999999999998</v>
      </c>
    </row>
    <row r="3163" spans="1:17" x14ac:dyDescent="0.25">
      <c r="A3163" t="s">
        <v>623</v>
      </c>
      <c r="B3163" t="s">
        <v>1001</v>
      </c>
      <c r="C3163" t="s">
        <v>27</v>
      </c>
      <c r="D3163" t="s">
        <v>721</v>
      </c>
      <c r="E3163">
        <v>0</v>
      </c>
      <c r="F3163">
        <v>0</v>
      </c>
      <c r="G3163">
        <v>0</v>
      </c>
      <c r="H3163">
        <v>0</v>
      </c>
      <c r="I3163">
        <v>11.43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f t="shared" si="50"/>
        <v>11.43</v>
      </c>
    </row>
    <row r="3164" spans="1:17" x14ac:dyDescent="0.25">
      <c r="A3164" t="s">
        <v>623</v>
      </c>
      <c r="B3164" t="s">
        <v>1001</v>
      </c>
      <c r="C3164" t="s">
        <v>27</v>
      </c>
      <c r="D3164" t="s">
        <v>627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11.07</v>
      </c>
      <c r="O3164">
        <v>15.86</v>
      </c>
      <c r="P3164">
        <v>0</v>
      </c>
      <c r="Q3164">
        <f t="shared" si="50"/>
        <v>26.93</v>
      </c>
    </row>
    <row r="3165" spans="1:17" x14ac:dyDescent="0.25">
      <c r="A3165" t="s">
        <v>623</v>
      </c>
      <c r="B3165" t="s">
        <v>1001</v>
      </c>
      <c r="C3165" t="s">
        <v>21</v>
      </c>
      <c r="D3165" t="s">
        <v>723</v>
      </c>
      <c r="E3165">
        <v>0</v>
      </c>
      <c r="F3165">
        <v>0</v>
      </c>
      <c r="G3165">
        <v>11.79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f t="shared" si="50"/>
        <v>11.79</v>
      </c>
    </row>
    <row r="3166" spans="1:17" x14ac:dyDescent="0.25">
      <c r="A3166" t="s">
        <v>623</v>
      </c>
      <c r="B3166" t="s">
        <v>1001</v>
      </c>
      <c r="C3166" t="s">
        <v>21</v>
      </c>
      <c r="D3166" t="s">
        <v>968</v>
      </c>
      <c r="E3166">
        <v>0</v>
      </c>
      <c r="F3166">
        <v>10.53</v>
      </c>
      <c r="G3166">
        <v>11.79</v>
      </c>
      <c r="H3166">
        <v>9.67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11.07</v>
      </c>
      <c r="O3166">
        <v>15.86</v>
      </c>
      <c r="P3166">
        <v>0</v>
      </c>
      <c r="Q3166">
        <f t="shared" si="50"/>
        <v>58.92</v>
      </c>
    </row>
    <row r="3167" spans="1:17" x14ac:dyDescent="0.25">
      <c r="A3167" t="s">
        <v>623</v>
      </c>
      <c r="B3167" t="s">
        <v>1001</v>
      </c>
      <c r="C3167" t="s">
        <v>21</v>
      </c>
      <c r="D3167" t="s">
        <v>630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12.01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f t="shared" si="50"/>
        <v>12.01</v>
      </c>
    </row>
    <row r="3168" spans="1:17" x14ac:dyDescent="0.25">
      <c r="A3168" t="s">
        <v>623</v>
      </c>
      <c r="B3168" t="s">
        <v>1001</v>
      </c>
      <c r="C3168" t="s">
        <v>21</v>
      </c>
      <c r="D3168" t="s">
        <v>980</v>
      </c>
      <c r="E3168">
        <v>0</v>
      </c>
      <c r="F3168">
        <v>10.53</v>
      </c>
      <c r="G3168">
        <v>23.58</v>
      </c>
      <c r="H3168">
        <v>0</v>
      </c>
      <c r="I3168">
        <v>11.43</v>
      </c>
      <c r="J3168">
        <v>36.03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f t="shared" si="50"/>
        <v>81.569999999999993</v>
      </c>
    </row>
    <row r="3169" spans="1:17" x14ac:dyDescent="0.25">
      <c r="A3169" t="s">
        <v>623</v>
      </c>
      <c r="B3169" t="s">
        <v>1001</v>
      </c>
      <c r="C3169" t="s">
        <v>21</v>
      </c>
      <c r="D3169" t="s">
        <v>625</v>
      </c>
      <c r="E3169">
        <v>0</v>
      </c>
      <c r="F3169">
        <v>0</v>
      </c>
      <c r="G3169">
        <v>0</v>
      </c>
      <c r="H3169">
        <v>9.67</v>
      </c>
      <c r="I3169">
        <v>0</v>
      </c>
      <c r="J3169">
        <v>0</v>
      </c>
      <c r="K3169">
        <v>0</v>
      </c>
      <c r="L3169">
        <v>16.62</v>
      </c>
      <c r="M3169">
        <v>0</v>
      </c>
      <c r="N3169">
        <v>0</v>
      </c>
      <c r="O3169">
        <v>0</v>
      </c>
      <c r="P3169">
        <v>0</v>
      </c>
      <c r="Q3169">
        <f t="shared" si="50"/>
        <v>26.29</v>
      </c>
    </row>
    <row r="3170" spans="1:17" x14ac:dyDescent="0.25">
      <c r="A3170" t="s">
        <v>623</v>
      </c>
      <c r="B3170" t="s">
        <v>1001</v>
      </c>
      <c r="C3170" t="s">
        <v>21</v>
      </c>
      <c r="D3170" t="s">
        <v>69</v>
      </c>
      <c r="E3170">
        <v>0</v>
      </c>
      <c r="F3170">
        <v>0</v>
      </c>
      <c r="G3170">
        <v>0</v>
      </c>
      <c r="H3170">
        <v>9.67</v>
      </c>
      <c r="I3170">
        <v>0</v>
      </c>
      <c r="J3170">
        <v>0</v>
      </c>
      <c r="K3170">
        <v>0</v>
      </c>
      <c r="L3170">
        <v>0</v>
      </c>
      <c r="M3170">
        <v>13.05</v>
      </c>
      <c r="N3170">
        <v>11.07</v>
      </c>
      <c r="O3170">
        <v>0</v>
      </c>
      <c r="P3170">
        <v>0</v>
      </c>
      <c r="Q3170">
        <f t="shared" si="50"/>
        <v>33.79</v>
      </c>
    </row>
    <row r="3171" spans="1:17" x14ac:dyDescent="0.25">
      <c r="A3171" t="s">
        <v>623</v>
      </c>
      <c r="B3171" t="s">
        <v>1001</v>
      </c>
      <c r="C3171" t="s">
        <v>21</v>
      </c>
      <c r="D3171" t="s">
        <v>943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13.05</v>
      </c>
      <c r="N3171">
        <v>0</v>
      </c>
      <c r="O3171">
        <v>0</v>
      </c>
      <c r="P3171">
        <v>0</v>
      </c>
      <c r="Q3171">
        <f t="shared" si="50"/>
        <v>13.05</v>
      </c>
    </row>
    <row r="3172" spans="1:17" x14ac:dyDescent="0.25">
      <c r="A3172" t="s">
        <v>623</v>
      </c>
      <c r="B3172" t="s">
        <v>1001</v>
      </c>
      <c r="C3172" t="s">
        <v>21</v>
      </c>
      <c r="D3172" t="s">
        <v>91</v>
      </c>
      <c r="E3172">
        <v>0</v>
      </c>
      <c r="F3172">
        <v>0</v>
      </c>
      <c r="G3172">
        <v>11.79</v>
      </c>
      <c r="H3172">
        <v>0</v>
      </c>
      <c r="I3172">
        <v>22.86</v>
      </c>
      <c r="J3172">
        <v>12.01</v>
      </c>
      <c r="K3172">
        <v>0</v>
      </c>
      <c r="L3172">
        <v>0</v>
      </c>
      <c r="M3172">
        <v>0</v>
      </c>
      <c r="N3172">
        <v>11.07</v>
      </c>
      <c r="O3172">
        <v>31.72</v>
      </c>
      <c r="P3172">
        <v>0</v>
      </c>
      <c r="Q3172">
        <f t="shared" si="50"/>
        <v>89.449999999999989</v>
      </c>
    </row>
    <row r="3173" spans="1:17" x14ac:dyDescent="0.25">
      <c r="A3173" t="s">
        <v>623</v>
      </c>
      <c r="B3173" t="s">
        <v>1001</v>
      </c>
      <c r="C3173" t="s">
        <v>21</v>
      </c>
      <c r="D3173" t="s">
        <v>424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12.01</v>
      </c>
      <c r="K3173">
        <v>0</v>
      </c>
      <c r="L3173">
        <v>16.62</v>
      </c>
      <c r="M3173">
        <v>13.05</v>
      </c>
      <c r="N3173">
        <v>0</v>
      </c>
      <c r="O3173">
        <v>15.86</v>
      </c>
      <c r="P3173">
        <v>10.210000000000001</v>
      </c>
      <c r="Q3173">
        <f t="shared" si="50"/>
        <v>67.75</v>
      </c>
    </row>
    <row r="3174" spans="1:17" x14ac:dyDescent="0.25">
      <c r="A3174" t="s">
        <v>623</v>
      </c>
      <c r="B3174" t="s">
        <v>1001</v>
      </c>
      <c r="C3174" t="s">
        <v>21</v>
      </c>
      <c r="D3174" t="s">
        <v>55</v>
      </c>
      <c r="E3174">
        <v>0</v>
      </c>
      <c r="F3174">
        <v>0</v>
      </c>
      <c r="G3174">
        <v>0</v>
      </c>
      <c r="H3174">
        <v>9.67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f t="shared" si="50"/>
        <v>9.67</v>
      </c>
    </row>
    <row r="3175" spans="1:17" x14ac:dyDescent="0.25">
      <c r="A3175" t="s">
        <v>623</v>
      </c>
      <c r="B3175" t="s">
        <v>1001</v>
      </c>
      <c r="C3175" t="s">
        <v>21</v>
      </c>
      <c r="D3175" t="s">
        <v>118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13.05</v>
      </c>
      <c r="N3175">
        <v>0</v>
      </c>
      <c r="O3175">
        <v>0</v>
      </c>
      <c r="P3175">
        <v>0</v>
      </c>
      <c r="Q3175">
        <f t="shared" si="50"/>
        <v>13.05</v>
      </c>
    </row>
    <row r="3176" spans="1:17" x14ac:dyDescent="0.25">
      <c r="A3176" t="s">
        <v>623</v>
      </c>
      <c r="B3176" t="s">
        <v>1001</v>
      </c>
      <c r="C3176" t="s">
        <v>21</v>
      </c>
      <c r="D3176" t="s">
        <v>649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13.05</v>
      </c>
      <c r="N3176">
        <v>0</v>
      </c>
      <c r="O3176">
        <v>15.86</v>
      </c>
      <c r="P3176">
        <v>30.63</v>
      </c>
      <c r="Q3176">
        <f t="shared" si="50"/>
        <v>59.54</v>
      </c>
    </row>
    <row r="3177" spans="1:17" x14ac:dyDescent="0.25">
      <c r="A3177" t="s">
        <v>623</v>
      </c>
      <c r="B3177" t="s">
        <v>1001</v>
      </c>
      <c r="C3177" t="s">
        <v>87</v>
      </c>
      <c r="D3177" t="s">
        <v>975</v>
      </c>
      <c r="E3177">
        <v>0</v>
      </c>
      <c r="F3177">
        <v>10.26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f t="shared" si="50"/>
        <v>10.26</v>
      </c>
    </row>
    <row r="3178" spans="1:17" x14ac:dyDescent="0.25">
      <c r="A3178" t="s">
        <v>623</v>
      </c>
      <c r="B3178" t="s">
        <v>1001</v>
      </c>
      <c r="C3178" t="s">
        <v>14</v>
      </c>
      <c r="D3178" t="s">
        <v>970</v>
      </c>
      <c r="E3178">
        <v>0</v>
      </c>
      <c r="F3178">
        <v>10.53</v>
      </c>
      <c r="G3178">
        <v>23.58</v>
      </c>
      <c r="H3178">
        <v>0</v>
      </c>
      <c r="I3178">
        <v>34.29</v>
      </c>
      <c r="J3178">
        <v>0</v>
      </c>
      <c r="K3178">
        <v>0</v>
      </c>
      <c r="L3178">
        <v>0</v>
      </c>
      <c r="M3178">
        <v>13.05</v>
      </c>
      <c r="N3178">
        <v>0</v>
      </c>
      <c r="O3178">
        <v>0</v>
      </c>
      <c r="P3178">
        <v>40.85</v>
      </c>
      <c r="Q3178">
        <f t="shared" si="50"/>
        <v>122.30000000000001</v>
      </c>
    </row>
    <row r="3179" spans="1:17" x14ac:dyDescent="0.25">
      <c r="A3179" t="s">
        <v>623</v>
      </c>
      <c r="B3179" t="s">
        <v>1001</v>
      </c>
      <c r="C3179" t="s">
        <v>14</v>
      </c>
      <c r="D3179" t="s">
        <v>971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11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f t="shared" si="50"/>
        <v>11</v>
      </c>
    </row>
    <row r="3180" spans="1:17" x14ac:dyDescent="0.25">
      <c r="A3180" t="s">
        <v>623</v>
      </c>
      <c r="B3180" t="s">
        <v>1001</v>
      </c>
      <c r="C3180" t="s">
        <v>14</v>
      </c>
      <c r="D3180" t="s">
        <v>732</v>
      </c>
      <c r="E3180">
        <v>0</v>
      </c>
      <c r="F3180">
        <v>10.53</v>
      </c>
      <c r="G3180">
        <v>0</v>
      </c>
      <c r="H3180">
        <v>0</v>
      </c>
      <c r="I3180">
        <v>0</v>
      </c>
      <c r="J3180">
        <v>12.01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f t="shared" si="50"/>
        <v>22.54</v>
      </c>
    </row>
    <row r="3181" spans="1:17" x14ac:dyDescent="0.25">
      <c r="A3181" t="s">
        <v>623</v>
      </c>
      <c r="B3181" t="s">
        <v>1002</v>
      </c>
      <c r="C3181" t="s">
        <v>27</v>
      </c>
      <c r="D3181" t="s">
        <v>723</v>
      </c>
      <c r="E3181">
        <v>0</v>
      </c>
      <c r="F3181">
        <v>0</v>
      </c>
      <c r="G3181">
        <v>0</v>
      </c>
      <c r="H3181">
        <v>0</v>
      </c>
      <c r="I3181">
        <v>11.43</v>
      </c>
      <c r="J3181">
        <v>0</v>
      </c>
      <c r="K3181">
        <v>11</v>
      </c>
      <c r="L3181">
        <v>0</v>
      </c>
      <c r="M3181">
        <v>13.05</v>
      </c>
      <c r="N3181">
        <v>11.07</v>
      </c>
      <c r="O3181">
        <v>15.86</v>
      </c>
      <c r="P3181">
        <v>0</v>
      </c>
      <c r="Q3181">
        <f t="shared" si="50"/>
        <v>62.410000000000004</v>
      </c>
    </row>
    <row r="3182" spans="1:17" x14ac:dyDescent="0.25">
      <c r="A3182" t="s">
        <v>623</v>
      </c>
      <c r="B3182" t="s">
        <v>1002</v>
      </c>
      <c r="C3182" t="s">
        <v>27</v>
      </c>
      <c r="D3182" t="s">
        <v>980</v>
      </c>
      <c r="E3182">
        <v>16.489999999999998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f t="shared" si="50"/>
        <v>16.489999999999998</v>
      </c>
    </row>
    <row r="3183" spans="1:17" x14ac:dyDescent="0.25">
      <c r="A3183" t="s">
        <v>623</v>
      </c>
      <c r="B3183" t="s">
        <v>1002</v>
      </c>
      <c r="C3183" t="s">
        <v>27</v>
      </c>
      <c r="D3183" t="s">
        <v>721</v>
      </c>
      <c r="E3183">
        <v>0</v>
      </c>
      <c r="F3183">
        <v>0</v>
      </c>
      <c r="G3183">
        <v>0</v>
      </c>
      <c r="H3183">
        <v>9.67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f t="shared" si="50"/>
        <v>9.67</v>
      </c>
    </row>
    <row r="3184" spans="1:17" x14ac:dyDescent="0.25">
      <c r="A3184" t="s">
        <v>623</v>
      </c>
      <c r="B3184" t="s">
        <v>1002</v>
      </c>
      <c r="C3184" t="s">
        <v>27</v>
      </c>
      <c r="D3184" t="s">
        <v>559</v>
      </c>
      <c r="E3184">
        <v>0</v>
      </c>
      <c r="F3184">
        <v>0</v>
      </c>
      <c r="G3184">
        <v>0</v>
      </c>
      <c r="H3184">
        <v>9.67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f t="shared" si="50"/>
        <v>9.67</v>
      </c>
    </row>
    <row r="3185" spans="1:17" x14ac:dyDescent="0.25">
      <c r="A3185" t="s">
        <v>623</v>
      </c>
      <c r="B3185" t="s">
        <v>1002</v>
      </c>
      <c r="C3185" t="s">
        <v>27</v>
      </c>
      <c r="D3185" t="s">
        <v>122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f t="shared" si="50"/>
        <v>0</v>
      </c>
    </row>
    <row r="3186" spans="1:17" x14ac:dyDescent="0.25">
      <c r="A3186" t="s">
        <v>623</v>
      </c>
      <c r="B3186" t="s">
        <v>1002</v>
      </c>
      <c r="C3186" t="s">
        <v>27</v>
      </c>
      <c r="D3186" t="s">
        <v>627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11.07</v>
      </c>
      <c r="O3186">
        <v>15.86</v>
      </c>
      <c r="P3186">
        <v>0</v>
      </c>
      <c r="Q3186">
        <f t="shared" si="50"/>
        <v>26.93</v>
      </c>
    </row>
    <row r="3187" spans="1:17" x14ac:dyDescent="0.25">
      <c r="A3187" t="s">
        <v>623</v>
      </c>
      <c r="B3187" t="s">
        <v>1002</v>
      </c>
      <c r="C3187" t="s">
        <v>27</v>
      </c>
      <c r="D3187" t="s">
        <v>63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10.210000000000001</v>
      </c>
      <c r="Q3187">
        <f t="shared" si="50"/>
        <v>10.210000000000001</v>
      </c>
    </row>
    <row r="3188" spans="1:17" x14ac:dyDescent="0.25">
      <c r="A3188" t="s">
        <v>623</v>
      </c>
      <c r="B3188" t="s">
        <v>1002</v>
      </c>
      <c r="C3188" t="s">
        <v>21</v>
      </c>
      <c r="D3188" t="s">
        <v>975</v>
      </c>
      <c r="E3188">
        <v>0</v>
      </c>
      <c r="F3188">
        <v>0</v>
      </c>
      <c r="G3188">
        <v>11.79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f t="shared" si="50"/>
        <v>11.79</v>
      </c>
    </row>
    <row r="3189" spans="1:17" x14ac:dyDescent="0.25">
      <c r="A3189" t="s">
        <v>623</v>
      </c>
      <c r="B3189" t="s">
        <v>1002</v>
      </c>
      <c r="C3189" t="s">
        <v>21</v>
      </c>
      <c r="D3189" t="s">
        <v>723</v>
      </c>
      <c r="E3189">
        <v>0</v>
      </c>
      <c r="F3189">
        <v>10.53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f t="shared" si="50"/>
        <v>10.53</v>
      </c>
    </row>
    <row r="3190" spans="1:17" x14ac:dyDescent="0.25">
      <c r="A3190" t="s">
        <v>623</v>
      </c>
      <c r="B3190" t="s">
        <v>1002</v>
      </c>
      <c r="C3190" t="s">
        <v>21</v>
      </c>
      <c r="D3190" t="s">
        <v>968</v>
      </c>
      <c r="E3190">
        <v>16.489999999999998</v>
      </c>
      <c r="F3190">
        <v>0</v>
      </c>
      <c r="G3190">
        <v>0</v>
      </c>
      <c r="H3190">
        <v>9.67</v>
      </c>
      <c r="I3190">
        <v>0</v>
      </c>
      <c r="J3190">
        <v>24.02</v>
      </c>
      <c r="K3190">
        <v>11</v>
      </c>
      <c r="L3190">
        <v>0</v>
      </c>
      <c r="M3190">
        <v>0</v>
      </c>
      <c r="N3190">
        <v>22.15</v>
      </c>
      <c r="O3190">
        <v>15.86</v>
      </c>
      <c r="P3190">
        <v>20.420000000000002</v>
      </c>
      <c r="Q3190">
        <f t="shared" si="50"/>
        <v>119.60999999999999</v>
      </c>
    </row>
    <row r="3191" spans="1:17" x14ac:dyDescent="0.25">
      <c r="A3191" t="s">
        <v>623</v>
      </c>
      <c r="B3191" t="s">
        <v>1002</v>
      </c>
      <c r="C3191" t="s">
        <v>21</v>
      </c>
      <c r="D3191" t="s">
        <v>630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12.01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f t="shared" si="50"/>
        <v>12.01</v>
      </c>
    </row>
    <row r="3192" spans="1:17" x14ac:dyDescent="0.25">
      <c r="A3192" t="s">
        <v>623</v>
      </c>
      <c r="B3192" t="s">
        <v>1002</v>
      </c>
      <c r="C3192" t="s">
        <v>21</v>
      </c>
      <c r="D3192" t="s">
        <v>980</v>
      </c>
      <c r="E3192">
        <v>0</v>
      </c>
      <c r="F3192">
        <v>0</v>
      </c>
      <c r="G3192">
        <v>23.58</v>
      </c>
      <c r="H3192">
        <v>9.67</v>
      </c>
      <c r="I3192">
        <v>11.43</v>
      </c>
      <c r="J3192">
        <v>24.02</v>
      </c>
      <c r="K3192">
        <v>11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f t="shared" si="50"/>
        <v>79.7</v>
      </c>
    </row>
    <row r="3193" spans="1:17" x14ac:dyDescent="0.25">
      <c r="A3193" t="s">
        <v>623</v>
      </c>
      <c r="B3193" t="s">
        <v>1002</v>
      </c>
      <c r="C3193" t="s">
        <v>21</v>
      </c>
      <c r="D3193" t="s">
        <v>625</v>
      </c>
      <c r="E3193">
        <v>8.25</v>
      </c>
      <c r="F3193">
        <v>0</v>
      </c>
      <c r="G3193">
        <v>0</v>
      </c>
      <c r="H3193">
        <v>0</v>
      </c>
      <c r="I3193">
        <v>0</v>
      </c>
      <c r="J3193">
        <v>24.02</v>
      </c>
      <c r="K3193">
        <v>0</v>
      </c>
      <c r="L3193">
        <v>16.62</v>
      </c>
      <c r="M3193">
        <v>0</v>
      </c>
      <c r="N3193">
        <v>0</v>
      </c>
      <c r="O3193">
        <v>0</v>
      </c>
      <c r="P3193">
        <v>0</v>
      </c>
      <c r="Q3193">
        <f t="shared" si="50"/>
        <v>48.89</v>
      </c>
    </row>
    <row r="3194" spans="1:17" x14ac:dyDescent="0.25">
      <c r="A3194" t="s">
        <v>623</v>
      </c>
      <c r="B3194" t="s">
        <v>1002</v>
      </c>
      <c r="C3194" t="s">
        <v>21</v>
      </c>
      <c r="D3194" t="s">
        <v>69</v>
      </c>
      <c r="E3194">
        <v>0</v>
      </c>
      <c r="F3194">
        <v>0</v>
      </c>
      <c r="G3194">
        <v>0</v>
      </c>
      <c r="H3194">
        <v>0</v>
      </c>
      <c r="I3194">
        <v>11.43</v>
      </c>
      <c r="J3194">
        <v>0</v>
      </c>
      <c r="K3194">
        <v>22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f t="shared" si="50"/>
        <v>33.43</v>
      </c>
    </row>
    <row r="3195" spans="1:17" x14ac:dyDescent="0.25">
      <c r="A3195" t="s">
        <v>623</v>
      </c>
      <c r="B3195" t="s">
        <v>1002</v>
      </c>
      <c r="C3195" t="s">
        <v>21</v>
      </c>
      <c r="D3195" t="s">
        <v>86</v>
      </c>
      <c r="E3195">
        <v>0</v>
      </c>
      <c r="F3195">
        <v>10.53</v>
      </c>
      <c r="G3195">
        <v>11.79</v>
      </c>
      <c r="H3195">
        <v>0</v>
      </c>
      <c r="I3195">
        <v>22.86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f t="shared" si="50"/>
        <v>45.18</v>
      </c>
    </row>
    <row r="3196" spans="1:17" x14ac:dyDescent="0.25">
      <c r="A3196" t="s">
        <v>623</v>
      </c>
      <c r="B3196" t="s">
        <v>1002</v>
      </c>
      <c r="C3196" t="s">
        <v>21</v>
      </c>
      <c r="D3196" t="s">
        <v>504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11.07</v>
      </c>
      <c r="O3196">
        <v>0</v>
      </c>
      <c r="P3196">
        <v>10.210000000000001</v>
      </c>
      <c r="Q3196">
        <f t="shared" si="50"/>
        <v>21.28</v>
      </c>
    </row>
    <row r="3197" spans="1:17" x14ac:dyDescent="0.25">
      <c r="A3197" t="s">
        <v>623</v>
      </c>
      <c r="B3197" t="s">
        <v>1002</v>
      </c>
      <c r="C3197" t="s">
        <v>21</v>
      </c>
      <c r="D3197" t="s">
        <v>943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13.05</v>
      </c>
      <c r="N3197">
        <v>0</v>
      </c>
      <c r="O3197">
        <v>15.86</v>
      </c>
      <c r="P3197">
        <v>10.210000000000001</v>
      </c>
      <c r="Q3197">
        <f t="shared" si="50"/>
        <v>39.120000000000005</v>
      </c>
    </row>
    <row r="3198" spans="1:17" x14ac:dyDescent="0.25">
      <c r="A3198" t="s">
        <v>623</v>
      </c>
      <c r="B3198" t="s">
        <v>1002</v>
      </c>
      <c r="C3198" t="s">
        <v>21</v>
      </c>
      <c r="D3198" t="s">
        <v>91</v>
      </c>
      <c r="E3198">
        <v>0</v>
      </c>
      <c r="F3198">
        <v>0</v>
      </c>
      <c r="G3198">
        <v>11.79</v>
      </c>
      <c r="H3198">
        <v>0</v>
      </c>
      <c r="I3198">
        <v>11.43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f t="shared" si="50"/>
        <v>23.22</v>
      </c>
    </row>
    <row r="3199" spans="1:17" x14ac:dyDescent="0.25">
      <c r="A3199" t="s">
        <v>623</v>
      </c>
      <c r="B3199" t="s">
        <v>1002</v>
      </c>
      <c r="C3199" t="s">
        <v>21</v>
      </c>
      <c r="D3199" t="s">
        <v>424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36.03</v>
      </c>
      <c r="K3199">
        <v>11</v>
      </c>
      <c r="L3199">
        <v>16.62</v>
      </c>
      <c r="M3199">
        <v>13.05</v>
      </c>
      <c r="N3199">
        <v>0</v>
      </c>
      <c r="O3199">
        <v>63.44</v>
      </c>
      <c r="P3199">
        <v>61.27</v>
      </c>
      <c r="Q3199">
        <f t="shared" si="50"/>
        <v>201.41</v>
      </c>
    </row>
    <row r="3200" spans="1:17" x14ac:dyDescent="0.25">
      <c r="A3200" t="s">
        <v>623</v>
      </c>
      <c r="B3200" t="s">
        <v>1002</v>
      </c>
      <c r="C3200" t="s">
        <v>21</v>
      </c>
      <c r="D3200" t="s">
        <v>55</v>
      </c>
      <c r="E3200">
        <v>0</v>
      </c>
      <c r="F3200">
        <v>0</v>
      </c>
      <c r="G3200">
        <v>0</v>
      </c>
      <c r="H3200">
        <v>9.67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f t="shared" si="50"/>
        <v>9.67</v>
      </c>
    </row>
    <row r="3201" spans="1:17" x14ac:dyDescent="0.25">
      <c r="A3201" t="s">
        <v>623</v>
      </c>
      <c r="B3201" t="s">
        <v>1002</v>
      </c>
      <c r="C3201" t="s">
        <v>21</v>
      </c>
      <c r="D3201" t="s">
        <v>118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11.07</v>
      </c>
      <c r="O3201">
        <v>0</v>
      </c>
      <c r="P3201">
        <v>0</v>
      </c>
      <c r="Q3201">
        <f t="shared" si="50"/>
        <v>11.07</v>
      </c>
    </row>
    <row r="3202" spans="1:17" x14ac:dyDescent="0.25">
      <c r="A3202" t="s">
        <v>623</v>
      </c>
      <c r="B3202" t="s">
        <v>1002</v>
      </c>
      <c r="C3202" t="s">
        <v>21</v>
      </c>
      <c r="D3202" t="s">
        <v>649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13.05</v>
      </c>
      <c r="N3202">
        <v>11.07</v>
      </c>
      <c r="O3202">
        <v>15.86</v>
      </c>
      <c r="P3202">
        <v>10.210000000000001</v>
      </c>
      <c r="Q3202">
        <f t="shared" si="50"/>
        <v>50.190000000000005</v>
      </c>
    </row>
    <row r="3203" spans="1:17" x14ac:dyDescent="0.25">
      <c r="A3203" t="s">
        <v>623</v>
      </c>
      <c r="B3203" t="s">
        <v>1002</v>
      </c>
      <c r="C3203" t="s">
        <v>87</v>
      </c>
      <c r="D3203" t="s">
        <v>982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f t="shared" ref="Q3203:Q3266" si="51">SUM(E3203:P3203)</f>
        <v>0</v>
      </c>
    </row>
    <row r="3204" spans="1:17" x14ac:dyDescent="0.25">
      <c r="A3204" t="s">
        <v>623</v>
      </c>
      <c r="B3204" t="s">
        <v>1002</v>
      </c>
      <c r="C3204" t="s">
        <v>14</v>
      </c>
      <c r="D3204" t="s">
        <v>771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12.01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f t="shared" si="51"/>
        <v>12.01</v>
      </c>
    </row>
    <row r="3205" spans="1:17" x14ac:dyDescent="0.25">
      <c r="A3205" t="s">
        <v>623</v>
      </c>
      <c r="B3205" t="s">
        <v>1002</v>
      </c>
      <c r="C3205" t="s">
        <v>14</v>
      </c>
      <c r="D3205" t="s">
        <v>970</v>
      </c>
      <c r="E3205">
        <v>0</v>
      </c>
      <c r="F3205">
        <v>0</v>
      </c>
      <c r="G3205">
        <v>23.58</v>
      </c>
      <c r="H3205">
        <v>9.67</v>
      </c>
      <c r="I3205">
        <v>34.29</v>
      </c>
      <c r="J3205">
        <v>0</v>
      </c>
      <c r="K3205">
        <v>0</v>
      </c>
      <c r="L3205">
        <v>0</v>
      </c>
      <c r="M3205">
        <v>13.05</v>
      </c>
      <c r="N3205">
        <v>0</v>
      </c>
      <c r="O3205">
        <v>0</v>
      </c>
      <c r="P3205">
        <v>20.420000000000002</v>
      </c>
      <c r="Q3205">
        <f t="shared" si="51"/>
        <v>101.00999999999999</v>
      </c>
    </row>
    <row r="3206" spans="1:17" x14ac:dyDescent="0.25">
      <c r="A3206" t="s">
        <v>623</v>
      </c>
      <c r="B3206" t="s">
        <v>1002</v>
      </c>
      <c r="C3206" t="s">
        <v>14</v>
      </c>
      <c r="D3206" t="s">
        <v>969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11.07</v>
      </c>
      <c r="O3206">
        <v>0</v>
      </c>
      <c r="P3206">
        <v>0</v>
      </c>
      <c r="Q3206">
        <f t="shared" si="51"/>
        <v>11.07</v>
      </c>
    </row>
    <row r="3207" spans="1:17" x14ac:dyDescent="0.25">
      <c r="A3207" t="s">
        <v>623</v>
      </c>
      <c r="B3207" t="s">
        <v>1002</v>
      </c>
      <c r="C3207" t="s">
        <v>14</v>
      </c>
      <c r="D3207" t="s">
        <v>971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11</v>
      </c>
      <c r="L3207">
        <v>0</v>
      </c>
      <c r="M3207">
        <v>0</v>
      </c>
      <c r="N3207">
        <v>0</v>
      </c>
      <c r="O3207">
        <v>0</v>
      </c>
      <c r="P3207">
        <v>10.210000000000001</v>
      </c>
      <c r="Q3207">
        <f t="shared" si="51"/>
        <v>21.21</v>
      </c>
    </row>
    <row r="3208" spans="1:17" x14ac:dyDescent="0.25">
      <c r="A3208" t="s">
        <v>623</v>
      </c>
      <c r="B3208" t="s">
        <v>1002</v>
      </c>
      <c r="C3208" t="s">
        <v>14</v>
      </c>
      <c r="D3208" t="s">
        <v>732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12.01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f t="shared" si="51"/>
        <v>12.01</v>
      </c>
    </row>
    <row r="3209" spans="1:17" x14ac:dyDescent="0.25">
      <c r="A3209" t="s">
        <v>623</v>
      </c>
      <c r="B3209" t="s">
        <v>1002</v>
      </c>
      <c r="C3209" t="s">
        <v>120</v>
      </c>
      <c r="D3209" t="s">
        <v>625</v>
      </c>
      <c r="E3209">
        <v>8.25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f t="shared" si="51"/>
        <v>8.25</v>
      </c>
    </row>
    <row r="3210" spans="1:17" x14ac:dyDescent="0.25">
      <c r="A3210" t="s">
        <v>623</v>
      </c>
      <c r="B3210" t="s">
        <v>1003</v>
      </c>
      <c r="C3210" t="s">
        <v>27</v>
      </c>
      <c r="D3210" t="s">
        <v>721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f t="shared" si="51"/>
        <v>0</v>
      </c>
    </row>
    <row r="3211" spans="1:17" x14ac:dyDescent="0.25">
      <c r="A3211" t="s">
        <v>623</v>
      </c>
      <c r="B3211" t="s">
        <v>1003</v>
      </c>
      <c r="C3211" t="s">
        <v>27</v>
      </c>
      <c r="D3211" t="s">
        <v>559</v>
      </c>
      <c r="E3211">
        <v>0</v>
      </c>
      <c r="F3211">
        <v>0</v>
      </c>
      <c r="G3211">
        <v>0</v>
      </c>
      <c r="H3211">
        <v>9.67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f t="shared" si="51"/>
        <v>9.67</v>
      </c>
    </row>
    <row r="3212" spans="1:17" x14ac:dyDescent="0.25">
      <c r="A3212" t="s">
        <v>623</v>
      </c>
      <c r="B3212" t="s">
        <v>1003</v>
      </c>
      <c r="C3212" t="s">
        <v>27</v>
      </c>
      <c r="D3212" t="s">
        <v>627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11.07</v>
      </c>
      <c r="O3212">
        <v>0</v>
      </c>
      <c r="P3212">
        <v>0</v>
      </c>
      <c r="Q3212">
        <f t="shared" si="51"/>
        <v>11.07</v>
      </c>
    </row>
    <row r="3213" spans="1:17" x14ac:dyDescent="0.25">
      <c r="A3213" t="s">
        <v>623</v>
      </c>
      <c r="B3213" t="s">
        <v>1003</v>
      </c>
      <c r="C3213" t="s">
        <v>21</v>
      </c>
      <c r="D3213" t="s">
        <v>723</v>
      </c>
      <c r="E3213">
        <v>0</v>
      </c>
      <c r="F3213">
        <v>0</v>
      </c>
      <c r="G3213">
        <v>11.79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f t="shared" si="51"/>
        <v>11.79</v>
      </c>
    </row>
    <row r="3214" spans="1:17" x14ac:dyDescent="0.25">
      <c r="A3214" t="s">
        <v>623</v>
      </c>
      <c r="B3214" t="s">
        <v>1003</v>
      </c>
      <c r="C3214" t="s">
        <v>21</v>
      </c>
      <c r="D3214" t="s">
        <v>69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20.420000000000002</v>
      </c>
      <c r="Q3214">
        <f t="shared" si="51"/>
        <v>20.420000000000002</v>
      </c>
    </row>
    <row r="3215" spans="1:17" x14ac:dyDescent="0.25">
      <c r="A3215" t="s">
        <v>623</v>
      </c>
      <c r="B3215" t="s">
        <v>1003</v>
      </c>
      <c r="C3215" t="s">
        <v>21</v>
      </c>
      <c r="D3215" t="s">
        <v>943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13.05</v>
      </c>
      <c r="N3215">
        <v>0</v>
      </c>
      <c r="O3215">
        <v>0</v>
      </c>
      <c r="P3215">
        <v>0</v>
      </c>
      <c r="Q3215">
        <f t="shared" si="51"/>
        <v>13.05</v>
      </c>
    </row>
    <row r="3216" spans="1:17" x14ac:dyDescent="0.25">
      <c r="A3216" t="s">
        <v>623</v>
      </c>
      <c r="B3216" t="s">
        <v>1003</v>
      </c>
      <c r="C3216" t="s">
        <v>21</v>
      </c>
      <c r="D3216" t="s">
        <v>91</v>
      </c>
      <c r="E3216">
        <v>0</v>
      </c>
      <c r="F3216">
        <v>0</v>
      </c>
      <c r="G3216">
        <v>0</v>
      </c>
      <c r="H3216">
        <v>9.67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f t="shared" si="51"/>
        <v>9.67</v>
      </c>
    </row>
    <row r="3217" spans="1:17" x14ac:dyDescent="0.25">
      <c r="A3217" t="s">
        <v>623</v>
      </c>
      <c r="B3217" t="s">
        <v>1003</v>
      </c>
      <c r="C3217" t="s">
        <v>21</v>
      </c>
      <c r="D3217" t="s">
        <v>424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16.62</v>
      </c>
      <c r="M3217">
        <v>0</v>
      </c>
      <c r="N3217">
        <v>0</v>
      </c>
      <c r="O3217">
        <v>15.86</v>
      </c>
      <c r="P3217">
        <v>10.210000000000001</v>
      </c>
      <c r="Q3217">
        <f t="shared" si="51"/>
        <v>42.690000000000005</v>
      </c>
    </row>
    <row r="3218" spans="1:17" x14ac:dyDescent="0.25">
      <c r="A3218" t="s">
        <v>623</v>
      </c>
      <c r="B3218" t="s">
        <v>1003</v>
      </c>
      <c r="C3218" t="s">
        <v>21</v>
      </c>
      <c r="D3218" t="s">
        <v>118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11.07</v>
      </c>
      <c r="O3218">
        <v>0</v>
      </c>
      <c r="P3218">
        <v>0</v>
      </c>
      <c r="Q3218">
        <f t="shared" si="51"/>
        <v>11.07</v>
      </c>
    </row>
    <row r="3219" spans="1:17" x14ac:dyDescent="0.25">
      <c r="A3219" t="s">
        <v>623</v>
      </c>
      <c r="B3219" t="s">
        <v>1003</v>
      </c>
      <c r="C3219" t="s">
        <v>14</v>
      </c>
      <c r="D3219" t="s">
        <v>970</v>
      </c>
      <c r="E3219">
        <v>0</v>
      </c>
      <c r="F3219">
        <v>0</v>
      </c>
      <c r="G3219">
        <v>0</v>
      </c>
      <c r="H3219">
        <v>9.67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10.210000000000001</v>
      </c>
      <c r="Q3219">
        <f t="shared" si="51"/>
        <v>19.880000000000003</v>
      </c>
    </row>
    <row r="3220" spans="1:17" x14ac:dyDescent="0.25">
      <c r="A3220" t="s">
        <v>623</v>
      </c>
      <c r="B3220" t="s">
        <v>1003</v>
      </c>
      <c r="C3220" t="s">
        <v>14</v>
      </c>
      <c r="D3220" t="s">
        <v>969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11.07</v>
      </c>
      <c r="O3220">
        <v>0</v>
      </c>
      <c r="P3220">
        <v>0</v>
      </c>
      <c r="Q3220">
        <f t="shared" si="51"/>
        <v>11.07</v>
      </c>
    </row>
    <row r="3221" spans="1:17" x14ac:dyDescent="0.25">
      <c r="A3221" t="s">
        <v>623</v>
      </c>
      <c r="B3221" t="s">
        <v>1003</v>
      </c>
      <c r="C3221" t="s">
        <v>14</v>
      </c>
      <c r="D3221" t="s">
        <v>747</v>
      </c>
      <c r="E3221">
        <v>0</v>
      </c>
      <c r="F3221">
        <v>0</v>
      </c>
      <c r="G3221">
        <v>11.79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f t="shared" si="51"/>
        <v>11.79</v>
      </c>
    </row>
    <row r="3222" spans="1:17" x14ac:dyDescent="0.25">
      <c r="A3222" t="s">
        <v>623</v>
      </c>
      <c r="B3222" t="s">
        <v>1004</v>
      </c>
      <c r="C3222" t="s">
        <v>17</v>
      </c>
      <c r="D3222" t="s">
        <v>424</v>
      </c>
      <c r="E3222">
        <v>0</v>
      </c>
      <c r="F3222">
        <v>0</v>
      </c>
      <c r="G3222">
        <v>21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f t="shared" si="51"/>
        <v>21</v>
      </c>
    </row>
    <row r="3223" spans="1:17" x14ac:dyDescent="0.25">
      <c r="A3223" t="s">
        <v>623</v>
      </c>
      <c r="B3223" t="s">
        <v>1004</v>
      </c>
      <c r="C3223" t="s">
        <v>27</v>
      </c>
      <c r="D3223" t="s">
        <v>637</v>
      </c>
      <c r="E3223">
        <v>0</v>
      </c>
      <c r="F3223">
        <v>18.75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f t="shared" si="51"/>
        <v>18.75</v>
      </c>
    </row>
    <row r="3224" spans="1:17" x14ac:dyDescent="0.25">
      <c r="A3224" t="s">
        <v>623</v>
      </c>
      <c r="B3224" t="s">
        <v>1004</v>
      </c>
      <c r="C3224" t="s">
        <v>27</v>
      </c>
      <c r="D3224" t="s">
        <v>721</v>
      </c>
      <c r="E3224">
        <v>0</v>
      </c>
      <c r="F3224">
        <v>0</v>
      </c>
      <c r="G3224">
        <v>0</v>
      </c>
      <c r="H3224">
        <v>17.22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f t="shared" si="51"/>
        <v>17.22</v>
      </c>
    </row>
    <row r="3225" spans="1:17" x14ac:dyDescent="0.25">
      <c r="A3225" t="s">
        <v>623</v>
      </c>
      <c r="B3225" t="s">
        <v>1004</v>
      </c>
      <c r="C3225" t="s">
        <v>27</v>
      </c>
      <c r="D3225" t="s">
        <v>114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f t="shared" si="51"/>
        <v>0</v>
      </c>
    </row>
    <row r="3226" spans="1:17" x14ac:dyDescent="0.25">
      <c r="A3226" t="s">
        <v>623</v>
      </c>
      <c r="B3226" t="s">
        <v>1004</v>
      </c>
      <c r="C3226" t="s">
        <v>27</v>
      </c>
      <c r="D3226" t="s">
        <v>629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23.25</v>
      </c>
      <c r="N3226">
        <v>0</v>
      </c>
      <c r="O3226">
        <v>0</v>
      </c>
      <c r="P3226">
        <v>0</v>
      </c>
      <c r="Q3226">
        <f t="shared" si="51"/>
        <v>23.25</v>
      </c>
    </row>
    <row r="3227" spans="1:17" x14ac:dyDescent="0.25">
      <c r="A3227" t="s">
        <v>623</v>
      </c>
      <c r="B3227" t="s">
        <v>1004</v>
      </c>
      <c r="C3227" t="s">
        <v>27</v>
      </c>
      <c r="D3227" t="s">
        <v>627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28.25</v>
      </c>
      <c r="P3227">
        <v>0</v>
      </c>
      <c r="Q3227">
        <f t="shared" si="51"/>
        <v>28.25</v>
      </c>
    </row>
    <row r="3228" spans="1:17" x14ac:dyDescent="0.25">
      <c r="A3228" t="s">
        <v>623</v>
      </c>
      <c r="B3228" t="s">
        <v>1004</v>
      </c>
      <c r="C3228" t="s">
        <v>27</v>
      </c>
      <c r="D3228" t="s">
        <v>638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19.72</v>
      </c>
      <c r="O3228">
        <v>0</v>
      </c>
      <c r="P3228">
        <v>0</v>
      </c>
      <c r="Q3228">
        <f t="shared" si="51"/>
        <v>19.72</v>
      </c>
    </row>
    <row r="3229" spans="1:17" x14ac:dyDescent="0.25">
      <c r="A3229" t="s">
        <v>623</v>
      </c>
      <c r="B3229" t="s">
        <v>1004</v>
      </c>
      <c r="C3229" t="s">
        <v>21</v>
      </c>
      <c r="D3229" t="s">
        <v>908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21.39</v>
      </c>
      <c r="K3229">
        <v>0</v>
      </c>
      <c r="L3229">
        <v>0</v>
      </c>
      <c r="M3229">
        <v>23.25</v>
      </c>
      <c r="N3229">
        <v>0</v>
      </c>
      <c r="O3229">
        <v>0</v>
      </c>
      <c r="P3229">
        <v>0</v>
      </c>
      <c r="Q3229">
        <f t="shared" si="51"/>
        <v>44.64</v>
      </c>
    </row>
    <row r="3230" spans="1:17" x14ac:dyDescent="0.25">
      <c r="A3230" t="s">
        <v>623</v>
      </c>
      <c r="B3230" t="s">
        <v>1004</v>
      </c>
      <c r="C3230" t="s">
        <v>21</v>
      </c>
      <c r="D3230" t="s">
        <v>664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19.72</v>
      </c>
      <c r="O3230">
        <v>0</v>
      </c>
      <c r="P3230">
        <v>0</v>
      </c>
      <c r="Q3230">
        <f t="shared" si="51"/>
        <v>19.72</v>
      </c>
    </row>
    <row r="3231" spans="1:17" x14ac:dyDescent="0.25">
      <c r="A3231" t="s">
        <v>623</v>
      </c>
      <c r="B3231" t="s">
        <v>1004</v>
      </c>
      <c r="C3231" t="s">
        <v>21</v>
      </c>
      <c r="D3231" t="s">
        <v>980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21.39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f t="shared" si="51"/>
        <v>21.39</v>
      </c>
    </row>
    <row r="3232" spans="1:17" x14ac:dyDescent="0.25">
      <c r="A3232" t="s">
        <v>623</v>
      </c>
      <c r="B3232" t="s">
        <v>1004</v>
      </c>
      <c r="C3232" t="s">
        <v>21</v>
      </c>
      <c r="D3232" t="s">
        <v>69</v>
      </c>
      <c r="E3232">
        <v>0</v>
      </c>
      <c r="F3232">
        <v>0</v>
      </c>
      <c r="G3232">
        <v>0</v>
      </c>
      <c r="H3232">
        <v>0</v>
      </c>
      <c r="I3232">
        <v>20.36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f t="shared" si="51"/>
        <v>20.36</v>
      </c>
    </row>
    <row r="3233" spans="1:17" x14ac:dyDescent="0.25">
      <c r="A3233" t="s">
        <v>623</v>
      </c>
      <c r="B3233" t="s">
        <v>1004</v>
      </c>
      <c r="C3233" t="s">
        <v>21</v>
      </c>
      <c r="D3233" t="s">
        <v>91</v>
      </c>
      <c r="E3233">
        <v>0</v>
      </c>
      <c r="F3233">
        <v>0</v>
      </c>
      <c r="G3233">
        <v>42</v>
      </c>
      <c r="H3233">
        <v>17.22</v>
      </c>
      <c r="I3233">
        <v>20.36</v>
      </c>
      <c r="J3233">
        <v>42.78</v>
      </c>
      <c r="K3233">
        <v>39.18</v>
      </c>
      <c r="L3233">
        <v>29.6</v>
      </c>
      <c r="M3233">
        <v>23.25</v>
      </c>
      <c r="N3233">
        <v>19.72</v>
      </c>
      <c r="O3233">
        <v>56.5</v>
      </c>
      <c r="P3233">
        <v>18.190000000000001</v>
      </c>
      <c r="Q3233">
        <f t="shared" si="51"/>
        <v>308.8</v>
      </c>
    </row>
    <row r="3234" spans="1:17" x14ac:dyDescent="0.25">
      <c r="A3234" t="s">
        <v>623</v>
      </c>
      <c r="B3234" t="s">
        <v>1004</v>
      </c>
      <c r="C3234" t="s">
        <v>87</v>
      </c>
      <c r="D3234" t="s">
        <v>721</v>
      </c>
      <c r="E3234">
        <v>0</v>
      </c>
      <c r="F3234">
        <v>18.75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f t="shared" si="51"/>
        <v>18.75</v>
      </c>
    </row>
    <row r="3235" spans="1:17" x14ac:dyDescent="0.25">
      <c r="A3235" t="s">
        <v>623</v>
      </c>
      <c r="B3235" t="s">
        <v>1004</v>
      </c>
      <c r="C3235" t="s">
        <v>14</v>
      </c>
      <c r="D3235" t="s">
        <v>101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45.21</v>
      </c>
      <c r="P3235">
        <v>0</v>
      </c>
      <c r="Q3235">
        <f t="shared" si="51"/>
        <v>45.21</v>
      </c>
    </row>
    <row r="3236" spans="1:17" x14ac:dyDescent="0.25">
      <c r="A3236" t="s">
        <v>623</v>
      </c>
      <c r="B3236" t="s">
        <v>1005</v>
      </c>
      <c r="C3236" t="s">
        <v>17</v>
      </c>
      <c r="D3236" t="s">
        <v>706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f t="shared" si="51"/>
        <v>0</v>
      </c>
    </row>
    <row r="3237" spans="1:17" x14ac:dyDescent="0.25">
      <c r="A3237" t="s">
        <v>623</v>
      </c>
      <c r="B3237" t="s">
        <v>1006</v>
      </c>
      <c r="C3237" t="s">
        <v>27</v>
      </c>
      <c r="D3237" t="s">
        <v>765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21.24</v>
      </c>
      <c r="N3237">
        <v>360.34</v>
      </c>
      <c r="O3237">
        <v>0</v>
      </c>
      <c r="P3237">
        <v>0</v>
      </c>
      <c r="Q3237">
        <f t="shared" si="51"/>
        <v>381.58</v>
      </c>
    </row>
    <row r="3238" spans="1:17" x14ac:dyDescent="0.25">
      <c r="A3238" t="s">
        <v>623</v>
      </c>
      <c r="B3238" t="s">
        <v>1006</v>
      </c>
      <c r="C3238" t="s">
        <v>27</v>
      </c>
      <c r="D3238" t="s">
        <v>165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f t="shared" si="51"/>
        <v>0</v>
      </c>
    </row>
    <row r="3239" spans="1:17" x14ac:dyDescent="0.25">
      <c r="A3239" t="s">
        <v>623</v>
      </c>
      <c r="B3239" t="s">
        <v>1007</v>
      </c>
      <c r="C3239" t="s">
        <v>14</v>
      </c>
      <c r="D3239" t="s">
        <v>167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f t="shared" si="51"/>
        <v>0</v>
      </c>
    </row>
    <row r="3240" spans="1:17" x14ac:dyDescent="0.25">
      <c r="A3240" t="s">
        <v>623</v>
      </c>
      <c r="B3240" t="s">
        <v>1008</v>
      </c>
      <c r="C3240" t="s">
        <v>14</v>
      </c>
      <c r="D3240" t="s">
        <v>167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49.82</v>
      </c>
      <c r="P3240">
        <v>61.62</v>
      </c>
      <c r="Q3240">
        <f t="shared" si="51"/>
        <v>111.44</v>
      </c>
    </row>
    <row r="3241" spans="1:17" x14ac:dyDescent="0.25">
      <c r="A3241" t="s">
        <v>623</v>
      </c>
      <c r="B3241" t="s">
        <v>675</v>
      </c>
      <c r="C3241" t="s">
        <v>17</v>
      </c>
      <c r="D3241" t="s">
        <v>424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f t="shared" si="51"/>
        <v>0</v>
      </c>
    </row>
    <row r="3242" spans="1:17" x14ac:dyDescent="0.25">
      <c r="A3242" t="s">
        <v>623</v>
      </c>
      <c r="B3242" t="s">
        <v>675</v>
      </c>
      <c r="C3242" t="s">
        <v>17</v>
      </c>
      <c r="D3242" t="s">
        <v>706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f t="shared" si="51"/>
        <v>0</v>
      </c>
    </row>
    <row r="3243" spans="1:17" x14ac:dyDescent="0.25">
      <c r="A3243" t="s">
        <v>623</v>
      </c>
      <c r="B3243" t="s">
        <v>675</v>
      </c>
      <c r="C3243" t="s">
        <v>27</v>
      </c>
      <c r="D3243" t="s">
        <v>652</v>
      </c>
      <c r="E3243">
        <v>0</v>
      </c>
      <c r="F3243">
        <v>0</v>
      </c>
      <c r="G3243">
        <v>0</v>
      </c>
      <c r="H3243">
        <v>75.09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f t="shared" si="51"/>
        <v>75.09</v>
      </c>
    </row>
    <row r="3244" spans="1:17" x14ac:dyDescent="0.25">
      <c r="A3244" t="s">
        <v>623</v>
      </c>
      <c r="B3244" t="s">
        <v>675</v>
      </c>
      <c r="C3244" t="s">
        <v>21</v>
      </c>
      <c r="D3244" t="s">
        <v>734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259.04000000000002</v>
      </c>
      <c r="P3244">
        <v>0</v>
      </c>
      <c r="Q3244">
        <f t="shared" si="51"/>
        <v>259.04000000000002</v>
      </c>
    </row>
    <row r="3245" spans="1:17" x14ac:dyDescent="0.25">
      <c r="A3245" t="s">
        <v>623</v>
      </c>
      <c r="B3245" t="s">
        <v>675</v>
      </c>
      <c r="C3245" t="s">
        <v>21</v>
      </c>
      <c r="D3245" t="s">
        <v>655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f t="shared" si="51"/>
        <v>0</v>
      </c>
    </row>
    <row r="3246" spans="1:17" x14ac:dyDescent="0.25">
      <c r="A3246" t="s">
        <v>623</v>
      </c>
      <c r="B3246" t="s">
        <v>675</v>
      </c>
      <c r="C3246" t="s">
        <v>21</v>
      </c>
      <c r="D3246" t="s">
        <v>659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128.81</v>
      </c>
      <c r="P3246">
        <v>0</v>
      </c>
      <c r="Q3246">
        <f t="shared" si="51"/>
        <v>128.81</v>
      </c>
    </row>
    <row r="3247" spans="1:17" x14ac:dyDescent="0.25">
      <c r="A3247" t="s">
        <v>623</v>
      </c>
      <c r="B3247" t="s">
        <v>675</v>
      </c>
      <c r="C3247" t="s">
        <v>87</v>
      </c>
      <c r="D3247" t="s">
        <v>982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f t="shared" si="51"/>
        <v>0</v>
      </c>
    </row>
    <row r="3248" spans="1:17" x14ac:dyDescent="0.25">
      <c r="A3248" t="s">
        <v>623</v>
      </c>
      <c r="B3248" t="s">
        <v>676</v>
      </c>
      <c r="C3248" t="s">
        <v>27</v>
      </c>
      <c r="D3248" t="s">
        <v>652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111.95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f t="shared" si="51"/>
        <v>111.95</v>
      </c>
    </row>
    <row r="3249" spans="1:17" x14ac:dyDescent="0.25">
      <c r="A3249" t="s">
        <v>623</v>
      </c>
      <c r="B3249" t="s">
        <v>676</v>
      </c>
      <c r="C3249" t="s">
        <v>27</v>
      </c>
      <c r="D3249" t="s">
        <v>112</v>
      </c>
      <c r="E3249">
        <v>0</v>
      </c>
      <c r="F3249">
        <v>0</v>
      </c>
      <c r="G3249">
        <v>430.41</v>
      </c>
      <c r="H3249">
        <v>176.44</v>
      </c>
      <c r="I3249">
        <v>208.65</v>
      </c>
      <c r="J3249">
        <v>438.45</v>
      </c>
      <c r="K3249">
        <v>200.79</v>
      </c>
      <c r="L3249">
        <v>151.69999999999999</v>
      </c>
      <c r="M3249">
        <v>238.24</v>
      </c>
      <c r="N3249">
        <v>303.19</v>
      </c>
      <c r="O3249">
        <v>723.82</v>
      </c>
      <c r="P3249">
        <v>0</v>
      </c>
      <c r="Q3249">
        <f t="shared" si="51"/>
        <v>2871.69</v>
      </c>
    </row>
    <row r="3250" spans="1:17" x14ac:dyDescent="0.25">
      <c r="A3250" t="s">
        <v>623</v>
      </c>
      <c r="B3250" t="s">
        <v>676</v>
      </c>
      <c r="C3250" t="s">
        <v>21</v>
      </c>
      <c r="D3250" t="s">
        <v>653</v>
      </c>
      <c r="E3250">
        <v>80.38</v>
      </c>
      <c r="F3250">
        <v>102.59</v>
      </c>
      <c r="G3250">
        <v>114.88</v>
      </c>
      <c r="H3250">
        <v>94.19</v>
      </c>
      <c r="I3250">
        <v>111.38</v>
      </c>
      <c r="J3250">
        <v>117.02</v>
      </c>
      <c r="K3250">
        <v>0</v>
      </c>
      <c r="L3250">
        <v>161.96</v>
      </c>
      <c r="M3250">
        <v>127.18</v>
      </c>
      <c r="N3250">
        <v>107.9</v>
      </c>
      <c r="O3250">
        <v>309.11</v>
      </c>
      <c r="P3250">
        <v>0</v>
      </c>
      <c r="Q3250">
        <f t="shared" si="51"/>
        <v>1326.5900000000001</v>
      </c>
    </row>
    <row r="3251" spans="1:17" x14ac:dyDescent="0.25">
      <c r="A3251" t="s">
        <v>623</v>
      </c>
      <c r="B3251" t="s">
        <v>676</v>
      </c>
      <c r="C3251" t="s">
        <v>21</v>
      </c>
      <c r="D3251" t="s">
        <v>654</v>
      </c>
      <c r="E3251">
        <v>0</v>
      </c>
      <c r="F3251">
        <v>0</v>
      </c>
      <c r="G3251">
        <v>229.76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f t="shared" si="51"/>
        <v>229.76</v>
      </c>
    </row>
    <row r="3252" spans="1:17" x14ac:dyDescent="0.25">
      <c r="A3252" t="s">
        <v>623</v>
      </c>
      <c r="B3252" t="s">
        <v>676</v>
      </c>
      <c r="C3252" t="s">
        <v>21</v>
      </c>
      <c r="D3252" t="s">
        <v>980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f t="shared" si="51"/>
        <v>0</v>
      </c>
    </row>
    <row r="3253" spans="1:17" x14ac:dyDescent="0.25">
      <c r="A3253" t="s">
        <v>623</v>
      </c>
      <c r="B3253" t="s">
        <v>676</v>
      </c>
      <c r="C3253" t="s">
        <v>21</v>
      </c>
      <c r="D3253" t="s">
        <v>655</v>
      </c>
      <c r="E3253">
        <v>0</v>
      </c>
      <c r="F3253">
        <v>0</v>
      </c>
      <c r="G3253">
        <v>114.88</v>
      </c>
      <c r="H3253">
        <v>94.19</v>
      </c>
      <c r="I3253">
        <v>0</v>
      </c>
      <c r="J3253">
        <v>117.02</v>
      </c>
      <c r="K3253">
        <v>107.18</v>
      </c>
      <c r="L3253">
        <v>161.96</v>
      </c>
      <c r="M3253">
        <v>127.18</v>
      </c>
      <c r="N3253">
        <v>107.9</v>
      </c>
      <c r="O3253">
        <v>0</v>
      </c>
      <c r="P3253">
        <v>0</v>
      </c>
      <c r="Q3253">
        <f t="shared" si="51"/>
        <v>830.31000000000006</v>
      </c>
    </row>
    <row r="3254" spans="1:17" x14ac:dyDescent="0.25">
      <c r="A3254" t="s">
        <v>623</v>
      </c>
      <c r="B3254" t="s">
        <v>676</v>
      </c>
      <c r="C3254" t="s">
        <v>21</v>
      </c>
      <c r="D3254" t="s">
        <v>112</v>
      </c>
      <c r="E3254">
        <v>155.66</v>
      </c>
      <c r="F3254">
        <v>96.09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f t="shared" si="51"/>
        <v>251.75</v>
      </c>
    </row>
    <row r="3255" spans="1:17" x14ac:dyDescent="0.25">
      <c r="A3255" t="s">
        <v>623</v>
      </c>
      <c r="B3255" t="s">
        <v>676</v>
      </c>
      <c r="C3255" t="s">
        <v>21</v>
      </c>
      <c r="D3255" t="s">
        <v>86</v>
      </c>
      <c r="E3255">
        <v>45.53</v>
      </c>
      <c r="F3255">
        <v>114.77</v>
      </c>
      <c r="G3255">
        <v>130.15</v>
      </c>
      <c r="H3255">
        <v>106.71</v>
      </c>
      <c r="I3255">
        <v>63.09</v>
      </c>
      <c r="J3255">
        <v>132.58000000000001</v>
      </c>
      <c r="K3255">
        <v>121.43</v>
      </c>
      <c r="L3255">
        <v>91.74</v>
      </c>
      <c r="M3255">
        <v>144.08000000000001</v>
      </c>
      <c r="N3255">
        <v>0</v>
      </c>
      <c r="O3255">
        <v>175.1</v>
      </c>
      <c r="P3255">
        <v>0</v>
      </c>
      <c r="Q3255">
        <f t="shared" si="51"/>
        <v>1125.18</v>
      </c>
    </row>
    <row r="3256" spans="1:17" x14ac:dyDescent="0.25">
      <c r="A3256" t="s">
        <v>623</v>
      </c>
      <c r="B3256" t="s">
        <v>676</v>
      </c>
      <c r="C3256" t="s">
        <v>21</v>
      </c>
      <c r="D3256" t="s">
        <v>504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120.71</v>
      </c>
      <c r="O3256">
        <v>0</v>
      </c>
      <c r="P3256">
        <v>56.37</v>
      </c>
      <c r="Q3256">
        <f t="shared" si="51"/>
        <v>177.07999999999998</v>
      </c>
    </row>
    <row r="3257" spans="1:17" x14ac:dyDescent="0.25">
      <c r="A3257" t="s">
        <v>623</v>
      </c>
      <c r="B3257" t="s">
        <v>676</v>
      </c>
      <c r="C3257" t="s">
        <v>21</v>
      </c>
      <c r="D3257" t="s">
        <v>659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154.6</v>
      </c>
      <c r="P3257">
        <v>199.07</v>
      </c>
      <c r="Q3257">
        <f t="shared" si="51"/>
        <v>353.66999999999996</v>
      </c>
    </row>
    <row r="3258" spans="1:17" x14ac:dyDescent="0.25">
      <c r="A3258" t="s">
        <v>623</v>
      </c>
      <c r="B3258" t="s">
        <v>676</v>
      </c>
      <c r="C3258" t="s">
        <v>87</v>
      </c>
      <c r="D3258" t="s">
        <v>654</v>
      </c>
      <c r="E3258">
        <v>0</v>
      </c>
      <c r="F3258">
        <v>102.59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f t="shared" si="51"/>
        <v>102.59</v>
      </c>
    </row>
    <row r="3259" spans="1:17" x14ac:dyDescent="0.25">
      <c r="A3259" t="s">
        <v>623</v>
      </c>
      <c r="B3259" t="s">
        <v>676</v>
      </c>
      <c r="C3259" t="s">
        <v>87</v>
      </c>
      <c r="D3259" t="s">
        <v>655</v>
      </c>
      <c r="E3259">
        <v>80.38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f t="shared" si="51"/>
        <v>80.38</v>
      </c>
    </row>
    <row r="3260" spans="1:17" x14ac:dyDescent="0.25">
      <c r="A3260" t="s">
        <v>623</v>
      </c>
      <c r="B3260" t="s">
        <v>676</v>
      </c>
      <c r="C3260" t="s">
        <v>87</v>
      </c>
      <c r="D3260" t="s">
        <v>677</v>
      </c>
      <c r="E3260">
        <v>0</v>
      </c>
      <c r="F3260">
        <v>53.53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f t="shared" si="51"/>
        <v>53.53</v>
      </c>
    </row>
    <row r="3261" spans="1:17" x14ac:dyDescent="0.25">
      <c r="A3261" t="s">
        <v>623</v>
      </c>
      <c r="B3261" t="s">
        <v>676</v>
      </c>
      <c r="C3261" t="s">
        <v>87</v>
      </c>
      <c r="D3261" t="s">
        <v>86</v>
      </c>
      <c r="E3261">
        <v>45.53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f t="shared" si="51"/>
        <v>45.53</v>
      </c>
    </row>
    <row r="3262" spans="1:17" x14ac:dyDescent="0.25">
      <c r="A3262" t="s">
        <v>623</v>
      </c>
      <c r="B3262" t="s">
        <v>678</v>
      </c>
      <c r="C3262" t="s">
        <v>87</v>
      </c>
      <c r="D3262" t="s">
        <v>982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f t="shared" si="51"/>
        <v>0</v>
      </c>
    </row>
    <row r="3263" spans="1:17" x14ac:dyDescent="0.25">
      <c r="A3263" t="s">
        <v>623</v>
      </c>
      <c r="B3263" t="s">
        <v>679</v>
      </c>
      <c r="C3263" t="s">
        <v>27</v>
      </c>
      <c r="D3263" t="s">
        <v>112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f t="shared" si="51"/>
        <v>0</v>
      </c>
    </row>
    <row r="3264" spans="1:17" x14ac:dyDescent="0.25">
      <c r="A3264" t="s">
        <v>623</v>
      </c>
      <c r="B3264" t="s">
        <v>679</v>
      </c>
      <c r="C3264" t="s">
        <v>21</v>
      </c>
      <c r="D3264" t="s">
        <v>653</v>
      </c>
      <c r="E3264">
        <v>0</v>
      </c>
      <c r="F3264">
        <v>100.02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f t="shared" si="51"/>
        <v>100.02</v>
      </c>
    </row>
    <row r="3265" spans="1:17" x14ac:dyDescent="0.25">
      <c r="A3265" t="s">
        <v>623</v>
      </c>
      <c r="B3265" t="s">
        <v>679</v>
      </c>
      <c r="C3265" t="s">
        <v>21</v>
      </c>
      <c r="D3265" t="s">
        <v>86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f t="shared" si="51"/>
        <v>0</v>
      </c>
    </row>
    <row r="3266" spans="1:17" x14ac:dyDescent="0.25">
      <c r="A3266" t="s">
        <v>623</v>
      </c>
      <c r="B3266" t="s">
        <v>680</v>
      </c>
      <c r="C3266" t="s">
        <v>27</v>
      </c>
      <c r="D3266" t="s">
        <v>114</v>
      </c>
      <c r="E3266">
        <v>0</v>
      </c>
      <c r="F3266">
        <v>0</v>
      </c>
      <c r="G3266">
        <v>0</v>
      </c>
      <c r="H3266">
        <v>13.63</v>
      </c>
      <c r="I3266">
        <v>0</v>
      </c>
      <c r="J3266">
        <v>16.93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f t="shared" si="51"/>
        <v>30.560000000000002</v>
      </c>
    </row>
    <row r="3267" spans="1:17" x14ac:dyDescent="0.25">
      <c r="A3267" t="s">
        <v>623</v>
      </c>
      <c r="B3267" t="s">
        <v>680</v>
      </c>
      <c r="C3267" t="s">
        <v>87</v>
      </c>
      <c r="D3267" t="s">
        <v>114</v>
      </c>
      <c r="E3267">
        <v>0</v>
      </c>
      <c r="F3267">
        <v>0</v>
      </c>
      <c r="G3267">
        <v>16.62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f t="shared" ref="Q3267:Q3330" si="52">SUM(E3267:P3267)</f>
        <v>16.62</v>
      </c>
    </row>
    <row r="3268" spans="1:17" x14ac:dyDescent="0.25">
      <c r="A3268" t="s">
        <v>623</v>
      </c>
      <c r="B3268" t="s">
        <v>1009</v>
      </c>
      <c r="C3268" t="s">
        <v>27</v>
      </c>
      <c r="D3268" t="s">
        <v>114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18.399999999999999</v>
      </c>
      <c r="N3268">
        <v>0</v>
      </c>
      <c r="O3268">
        <v>0</v>
      </c>
      <c r="P3268">
        <v>0</v>
      </c>
      <c r="Q3268">
        <f t="shared" si="52"/>
        <v>18.399999999999999</v>
      </c>
    </row>
    <row r="3269" spans="1:17" x14ac:dyDescent="0.25">
      <c r="A3269" t="s">
        <v>623</v>
      </c>
      <c r="B3269" t="s">
        <v>1009</v>
      </c>
      <c r="C3269" t="s">
        <v>87</v>
      </c>
      <c r="D3269" t="s">
        <v>114</v>
      </c>
      <c r="E3269">
        <v>0</v>
      </c>
      <c r="F3269">
        <v>0</v>
      </c>
      <c r="G3269">
        <v>16.62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f t="shared" si="52"/>
        <v>16.62</v>
      </c>
    </row>
    <row r="3270" spans="1:17" x14ac:dyDescent="0.25">
      <c r="A3270" t="s">
        <v>623</v>
      </c>
      <c r="B3270" t="s">
        <v>681</v>
      </c>
      <c r="C3270" t="s">
        <v>27</v>
      </c>
      <c r="D3270" t="s">
        <v>114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16.93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f t="shared" si="52"/>
        <v>16.93</v>
      </c>
    </row>
    <row r="3271" spans="1:17" x14ac:dyDescent="0.25">
      <c r="A3271" t="s">
        <v>623</v>
      </c>
      <c r="B3271" t="s">
        <v>681</v>
      </c>
      <c r="C3271" t="s">
        <v>87</v>
      </c>
      <c r="D3271" t="s">
        <v>114</v>
      </c>
      <c r="E3271">
        <v>0</v>
      </c>
      <c r="F3271">
        <v>0</v>
      </c>
      <c r="G3271">
        <v>16.62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f t="shared" si="52"/>
        <v>16.62</v>
      </c>
    </row>
    <row r="3272" spans="1:17" x14ac:dyDescent="0.25">
      <c r="A3272" t="s">
        <v>623</v>
      </c>
      <c r="B3272" t="s">
        <v>682</v>
      </c>
      <c r="C3272" t="s">
        <v>87</v>
      </c>
      <c r="D3272" t="s">
        <v>114</v>
      </c>
      <c r="E3272">
        <v>0</v>
      </c>
      <c r="F3272">
        <v>0</v>
      </c>
      <c r="G3272">
        <v>16.62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f t="shared" si="52"/>
        <v>16.62</v>
      </c>
    </row>
    <row r="3273" spans="1:17" x14ac:dyDescent="0.25">
      <c r="A3273" t="s">
        <v>623</v>
      </c>
      <c r="B3273" t="s">
        <v>683</v>
      </c>
      <c r="C3273" t="s">
        <v>27</v>
      </c>
      <c r="D3273" t="s">
        <v>114</v>
      </c>
      <c r="E3273">
        <v>0</v>
      </c>
      <c r="F3273">
        <v>0</v>
      </c>
      <c r="G3273">
        <v>0</v>
      </c>
      <c r="H3273">
        <v>13.63</v>
      </c>
      <c r="I3273">
        <v>16.11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f t="shared" si="52"/>
        <v>29.740000000000002</v>
      </c>
    </row>
    <row r="3274" spans="1:17" x14ac:dyDescent="0.25">
      <c r="A3274" t="s">
        <v>623</v>
      </c>
      <c r="B3274" t="s">
        <v>683</v>
      </c>
      <c r="C3274" t="s">
        <v>87</v>
      </c>
      <c r="D3274" t="s">
        <v>114</v>
      </c>
      <c r="E3274">
        <v>0</v>
      </c>
      <c r="F3274">
        <v>0</v>
      </c>
      <c r="G3274">
        <v>16.62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f t="shared" si="52"/>
        <v>16.62</v>
      </c>
    </row>
    <row r="3275" spans="1:17" x14ac:dyDescent="0.25">
      <c r="A3275" t="s">
        <v>623</v>
      </c>
      <c r="B3275" t="s">
        <v>684</v>
      </c>
      <c r="C3275" t="s">
        <v>27</v>
      </c>
      <c r="D3275" t="s">
        <v>114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15.5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f t="shared" si="52"/>
        <v>15.5</v>
      </c>
    </row>
    <row r="3276" spans="1:17" x14ac:dyDescent="0.25">
      <c r="A3276" t="s">
        <v>623</v>
      </c>
      <c r="B3276" t="s">
        <v>684</v>
      </c>
      <c r="C3276" t="s">
        <v>87</v>
      </c>
      <c r="D3276" t="s">
        <v>114</v>
      </c>
      <c r="E3276">
        <v>0</v>
      </c>
      <c r="F3276">
        <v>0</v>
      </c>
      <c r="G3276">
        <v>16.62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f t="shared" si="52"/>
        <v>16.62</v>
      </c>
    </row>
    <row r="3277" spans="1:17" x14ac:dyDescent="0.25">
      <c r="A3277" t="s">
        <v>623</v>
      </c>
      <c r="B3277" t="s">
        <v>1010</v>
      </c>
      <c r="C3277" t="s">
        <v>87</v>
      </c>
      <c r="D3277" t="s">
        <v>114</v>
      </c>
      <c r="E3277">
        <v>0</v>
      </c>
      <c r="F3277">
        <v>0</v>
      </c>
      <c r="G3277">
        <v>16.62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f t="shared" si="52"/>
        <v>16.62</v>
      </c>
    </row>
    <row r="3278" spans="1:17" x14ac:dyDescent="0.25">
      <c r="A3278" t="s">
        <v>623</v>
      </c>
      <c r="B3278" t="s">
        <v>685</v>
      </c>
      <c r="C3278" t="s">
        <v>27</v>
      </c>
      <c r="D3278" t="s">
        <v>737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27.59</v>
      </c>
      <c r="O3278">
        <v>0</v>
      </c>
      <c r="P3278">
        <v>0</v>
      </c>
      <c r="Q3278">
        <f t="shared" si="52"/>
        <v>27.59</v>
      </c>
    </row>
    <row r="3279" spans="1:17" x14ac:dyDescent="0.25">
      <c r="A3279" t="s">
        <v>623</v>
      </c>
      <c r="B3279" t="s">
        <v>685</v>
      </c>
      <c r="C3279" t="s">
        <v>27</v>
      </c>
      <c r="D3279" t="s">
        <v>114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25.44</v>
      </c>
      <c r="Q3279">
        <f t="shared" si="52"/>
        <v>25.44</v>
      </c>
    </row>
    <row r="3280" spans="1:17" x14ac:dyDescent="0.25">
      <c r="A3280" t="s">
        <v>623</v>
      </c>
      <c r="B3280" t="s">
        <v>685</v>
      </c>
      <c r="C3280" t="s">
        <v>27</v>
      </c>
      <c r="D3280" t="s">
        <v>629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39.520000000000003</v>
      </c>
      <c r="P3280">
        <v>0</v>
      </c>
      <c r="Q3280">
        <f t="shared" si="52"/>
        <v>39.520000000000003</v>
      </c>
    </row>
    <row r="3281" spans="1:17" x14ac:dyDescent="0.25">
      <c r="A3281" t="s">
        <v>623</v>
      </c>
      <c r="B3281" t="s">
        <v>685</v>
      </c>
      <c r="C3281" t="s">
        <v>27</v>
      </c>
      <c r="D3281" t="s">
        <v>638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27.59</v>
      </c>
      <c r="O3281">
        <v>0</v>
      </c>
      <c r="P3281">
        <v>25.44</v>
      </c>
      <c r="Q3281">
        <f t="shared" si="52"/>
        <v>53.03</v>
      </c>
    </row>
    <row r="3282" spans="1:17" x14ac:dyDescent="0.25">
      <c r="A3282" t="s">
        <v>623</v>
      </c>
      <c r="B3282" t="s">
        <v>685</v>
      </c>
      <c r="C3282" t="s">
        <v>21</v>
      </c>
      <c r="D3282" t="s">
        <v>55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f t="shared" si="52"/>
        <v>0</v>
      </c>
    </row>
    <row r="3283" spans="1:17" x14ac:dyDescent="0.25">
      <c r="A3283" t="s">
        <v>623</v>
      </c>
      <c r="B3283" t="s">
        <v>1011</v>
      </c>
      <c r="C3283" t="s">
        <v>27</v>
      </c>
      <c r="D3283" t="s">
        <v>737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27.59</v>
      </c>
      <c r="O3283">
        <v>0</v>
      </c>
      <c r="P3283">
        <v>0</v>
      </c>
      <c r="Q3283">
        <f t="shared" si="52"/>
        <v>27.59</v>
      </c>
    </row>
    <row r="3284" spans="1:17" x14ac:dyDescent="0.25">
      <c r="A3284" t="s">
        <v>623</v>
      </c>
      <c r="B3284" t="s">
        <v>1011</v>
      </c>
      <c r="C3284" t="s">
        <v>27</v>
      </c>
      <c r="D3284" t="s">
        <v>114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39.520000000000003</v>
      </c>
      <c r="P3284">
        <v>0</v>
      </c>
      <c r="Q3284">
        <f t="shared" si="52"/>
        <v>39.520000000000003</v>
      </c>
    </row>
    <row r="3285" spans="1:17" x14ac:dyDescent="0.25">
      <c r="A3285" t="s">
        <v>623</v>
      </c>
      <c r="B3285" t="s">
        <v>1011</v>
      </c>
      <c r="C3285" t="s">
        <v>27</v>
      </c>
      <c r="D3285" t="s">
        <v>629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39.520000000000003</v>
      </c>
      <c r="P3285">
        <v>0</v>
      </c>
      <c r="Q3285">
        <f t="shared" si="52"/>
        <v>39.520000000000003</v>
      </c>
    </row>
    <row r="3286" spans="1:17" x14ac:dyDescent="0.25">
      <c r="A3286" t="s">
        <v>623</v>
      </c>
      <c r="B3286" t="s">
        <v>1011</v>
      </c>
      <c r="C3286" t="s">
        <v>27</v>
      </c>
      <c r="D3286" t="s">
        <v>638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27.59</v>
      </c>
      <c r="O3286">
        <v>0</v>
      </c>
      <c r="P3286">
        <v>152.65</v>
      </c>
      <c r="Q3286">
        <f t="shared" si="52"/>
        <v>180.24</v>
      </c>
    </row>
    <row r="3287" spans="1:17" x14ac:dyDescent="0.25">
      <c r="A3287" t="s">
        <v>623</v>
      </c>
      <c r="B3287" t="s">
        <v>1011</v>
      </c>
      <c r="C3287" t="s">
        <v>14</v>
      </c>
      <c r="D3287" t="s">
        <v>101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31.61</v>
      </c>
      <c r="P3287">
        <v>0</v>
      </c>
      <c r="Q3287">
        <f t="shared" si="52"/>
        <v>31.61</v>
      </c>
    </row>
    <row r="3288" spans="1:17" x14ac:dyDescent="0.25">
      <c r="A3288" t="s">
        <v>623</v>
      </c>
      <c r="B3288" t="s">
        <v>1011</v>
      </c>
      <c r="C3288" t="s">
        <v>14</v>
      </c>
      <c r="D3288" t="s">
        <v>977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67.17</v>
      </c>
      <c r="Q3288">
        <f t="shared" si="52"/>
        <v>67.17</v>
      </c>
    </row>
    <row r="3289" spans="1:17" x14ac:dyDescent="0.25">
      <c r="A3289" t="s">
        <v>623</v>
      </c>
      <c r="B3289" t="s">
        <v>686</v>
      </c>
      <c r="C3289" t="s">
        <v>27</v>
      </c>
      <c r="D3289" t="s">
        <v>737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27.59</v>
      </c>
      <c r="O3289">
        <v>0</v>
      </c>
      <c r="P3289">
        <v>0</v>
      </c>
      <c r="Q3289">
        <f t="shared" si="52"/>
        <v>27.59</v>
      </c>
    </row>
    <row r="3290" spans="1:17" x14ac:dyDescent="0.25">
      <c r="A3290" t="s">
        <v>623</v>
      </c>
      <c r="B3290" t="s">
        <v>686</v>
      </c>
      <c r="C3290" t="s">
        <v>27</v>
      </c>
      <c r="D3290" t="s">
        <v>114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39.520000000000003</v>
      </c>
      <c r="P3290">
        <v>0</v>
      </c>
      <c r="Q3290">
        <f t="shared" si="52"/>
        <v>39.520000000000003</v>
      </c>
    </row>
    <row r="3291" spans="1:17" x14ac:dyDescent="0.25">
      <c r="A3291" t="s">
        <v>623</v>
      </c>
      <c r="B3291" t="s">
        <v>686</v>
      </c>
      <c r="C3291" t="s">
        <v>27</v>
      </c>
      <c r="D3291" t="s">
        <v>638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27.59</v>
      </c>
      <c r="O3291">
        <v>0</v>
      </c>
      <c r="P3291">
        <v>25.44</v>
      </c>
      <c r="Q3291">
        <f t="shared" si="52"/>
        <v>53.03</v>
      </c>
    </row>
    <row r="3292" spans="1:17" x14ac:dyDescent="0.25">
      <c r="A3292" t="s">
        <v>623</v>
      </c>
      <c r="B3292" t="s">
        <v>686</v>
      </c>
      <c r="C3292" t="s">
        <v>21</v>
      </c>
      <c r="D3292" t="s">
        <v>908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27.59</v>
      </c>
      <c r="O3292">
        <v>0</v>
      </c>
      <c r="P3292">
        <v>0</v>
      </c>
      <c r="Q3292">
        <f t="shared" si="52"/>
        <v>27.59</v>
      </c>
    </row>
    <row r="3293" spans="1:17" x14ac:dyDescent="0.25">
      <c r="A3293" t="s">
        <v>623</v>
      </c>
      <c r="B3293" t="s">
        <v>686</v>
      </c>
      <c r="C3293" t="s">
        <v>21</v>
      </c>
      <c r="D3293" t="s">
        <v>55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f t="shared" si="52"/>
        <v>0</v>
      </c>
    </row>
    <row r="3294" spans="1:17" x14ac:dyDescent="0.25">
      <c r="A3294" t="s">
        <v>623</v>
      </c>
      <c r="B3294" t="s">
        <v>686</v>
      </c>
      <c r="C3294" t="s">
        <v>14</v>
      </c>
      <c r="D3294" t="s">
        <v>101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94.83</v>
      </c>
      <c r="P3294">
        <v>20.350000000000001</v>
      </c>
      <c r="Q3294">
        <f t="shared" si="52"/>
        <v>115.18</v>
      </c>
    </row>
    <row r="3295" spans="1:17" x14ac:dyDescent="0.25">
      <c r="A3295" t="s">
        <v>623</v>
      </c>
      <c r="B3295" t="s">
        <v>686</v>
      </c>
      <c r="C3295" t="s">
        <v>14</v>
      </c>
      <c r="D3295" t="s">
        <v>977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67.17</v>
      </c>
      <c r="Q3295">
        <f t="shared" si="52"/>
        <v>67.17</v>
      </c>
    </row>
    <row r="3296" spans="1:17" x14ac:dyDescent="0.25">
      <c r="A3296" t="s">
        <v>623</v>
      </c>
      <c r="B3296" t="s">
        <v>1012</v>
      </c>
      <c r="C3296" t="s">
        <v>27</v>
      </c>
      <c r="D3296" t="s">
        <v>737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27.59</v>
      </c>
      <c r="O3296">
        <v>0</v>
      </c>
      <c r="P3296">
        <v>0</v>
      </c>
      <c r="Q3296">
        <f t="shared" si="52"/>
        <v>27.59</v>
      </c>
    </row>
    <row r="3297" spans="1:17" x14ac:dyDescent="0.25">
      <c r="A3297" t="s">
        <v>623</v>
      </c>
      <c r="B3297" t="s">
        <v>1012</v>
      </c>
      <c r="C3297" t="s">
        <v>27</v>
      </c>
      <c r="D3297" t="s">
        <v>629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32.520000000000003</v>
      </c>
      <c r="N3297">
        <v>0</v>
      </c>
      <c r="O3297">
        <v>0</v>
      </c>
      <c r="P3297">
        <v>0</v>
      </c>
      <c r="Q3297">
        <f t="shared" si="52"/>
        <v>32.520000000000003</v>
      </c>
    </row>
    <row r="3298" spans="1:17" x14ac:dyDescent="0.25">
      <c r="A3298" t="s">
        <v>623</v>
      </c>
      <c r="B3298" t="s">
        <v>1012</v>
      </c>
      <c r="C3298" t="s">
        <v>27</v>
      </c>
      <c r="D3298" t="s">
        <v>638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27.59</v>
      </c>
      <c r="O3298">
        <v>0</v>
      </c>
      <c r="P3298">
        <v>25.44</v>
      </c>
      <c r="Q3298">
        <f t="shared" si="52"/>
        <v>53.03</v>
      </c>
    </row>
    <row r="3299" spans="1:17" x14ac:dyDescent="0.25">
      <c r="A3299" t="s">
        <v>623</v>
      </c>
      <c r="B3299" t="s">
        <v>1012</v>
      </c>
      <c r="C3299" t="s">
        <v>21</v>
      </c>
      <c r="D3299" t="s">
        <v>55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f t="shared" si="52"/>
        <v>0</v>
      </c>
    </row>
    <row r="3300" spans="1:17" x14ac:dyDescent="0.25">
      <c r="A3300" t="s">
        <v>623</v>
      </c>
      <c r="B3300" t="s">
        <v>1012</v>
      </c>
      <c r="C3300" t="s">
        <v>14</v>
      </c>
      <c r="D3300" t="s">
        <v>101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94.83</v>
      </c>
      <c r="P3300">
        <v>20.350000000000001</v>
      </c>
      <c r="Q3300">
        <f t="shared" si="52"/>
        <v>115.18</v>
      </c>
    </row>
    <row r="3301" spans="1:17" x14ac:dyDescent="0.25">
      <c r="A3301" t="s">
        <v>623</v>
      </c>
      <c r="B3301" t="s">
        <v>687</v>
      </c>
      <c r="C3301" t="s">
        <v>27</v>
      </c>
      <c r="D3301" t="s">
        <v>737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27.59</v>
      </c>
      <c r="O3301">
        <v>0</v>
      </c>
      <c r="P3301">
        <v>0</v>
      </c>
      <c r="Q3301">
        <f t="shared" si="52"/>
        <v>27.59</v>
      </c>
    </row>
    <row r="3302" spans="1:17" x14ac:dyDescent="0.25">
      <c r="A3302" t="s">
        <v>623</v>
      </c>
      <c r="B3302" t="s">
        <v>687</v>
      </c>
      <c r="C3302" t="s">
        <v>27</v>
      </c>
      <c r="D3302" t="s">
        <v>638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27.59</v>
      </c>
      <c r="O3302">
        <v>0</v>
      </c>
      <c r="P3302">
        <v>25.44</v>
      </c>
      <c r="Q3302">
        <f t="shared" si="52"/>
        <v>53.03</v>
      </c>
    </row>
    <row r="3303" spans="1:17" x14ac:dyDescent="0.25">
      <c r="A3303" t="s">
        <v>623</v>
      </c>
      <c r="B3303" t="s">
        <v>687</v>
      </c>
      <c r="C3303" t="s">
        <v>14</v>
      </c>
      <c r="D3303" t="s">
        <v>101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31.61</v>
      </c>
      <c r="P3303">
        <v>0</v>
      </c>
      <c r="Q3303">
        <f t="shared" si="52"/>
        <v>31.61</v>
      </c>
    </row>
    <row r="3304" spans="1:17" x14ac:dyDescent="0.25">
      <c r="A3304" t="s">
        <v>623</v>
      </c>
      <c r="B3304" t="s">
        <v>688</v>
      </c>
      <c r="C3304" t="s">
        <v>27</v>
      </c>
      <c r="D3304" t="s">
        <v>737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27.59</v>
      </c>
      <c r="O3304">
        <v>0</v>
      </c>
      <c r="P3304">
        <v>0</v>
      </c>
      <c r="Q3304">
        <f t="shared" si="52"/>
        <v>27.59</v>
      </c>
    </row>
    <row r="3305" spans="1:17" x14ac:dyDescent="0.25">
      <c r="A3305" t="s">
        <v>623</v>
      </c>
      <c r="B3305" t="s">
        <v>688</v>
      </c>
      <c r="C3305" t="s">
        <v>27</v>
      </c>
      <c r="D3305" t="s">
        <v>638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27.59</v>
      </c>
      <c r="O3305">
        <v>0</v>
      </c>
      <c r="P3305">
        <v>25.44</v>
      </c>
      <c r="Q3305">
        <f t="shared" si="52"/>
        <v>53.03</v>
      </c>
    </row>
    <row r="3306" spans="1:17" x14ac:dyDescent="0.25">
      <c r="A3306" t="s">
        <v>623</v>
      </c>
      <c r="B3306" t="s">
        <v>688</v>
      </c>
      <c r="C3306" t="s">
        <v>21</v>
      </c>
      <c r="D3306" t="s">
        <v>908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27.59</v>
      </c>
      <c r="O3306">
        <v>0</v>
      </c>
      <c r="P3306">
        <v>0</v>
      </c>
      <c r="Q3306">
        <f t="shared" si="52"/>
        <v>27.59</v>
      </c>
    </row>
    <row r="3307" spans="1:17" x14ac:dyDescent="0.25">
      <c r="A3307" t="s">
        <v>623</v>
      </c>
      <c r="B3307" t="s">
        <v>689</v>
      </c>
      <c r="C3307" t="s">
        <v>27</v>
      </c>
      <c r="D3307" t="s">
        <v>737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27.59</v>
      </c>
      <c r="O3307">
        <v>0</v>
      </c>
      <c r="P3307">
        <v>0</v>
      </c>
      <c r="Q3307">
        <f t="shared" si="52"/>
        <v>27.59</v>
      </c>
    </row>
    <row r="3308" spans="1:17" x14ac:dyDescent="0.25">
      <c r="A3308" t="s">
        <v>623</v>
      </c>
      <c r="B3308" t="s">
        <v>689</v>
      </c>
      <c r="C3308" t="s">
        <v>27</v>
      </c>
      <c r="D3308" t="s">
        <v>638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27.59</v>
      </c>
      <c r="O3308">
        <v>0</v>
      </c>
      <c r="P3308">
        <v>25.44</v>
      </c>
      <c r="Q3308">
        <f t="shared" si="52"/>
        <v>53.03</v>
      </c>
    </row>
    <row r="3309" spans="1:17" x14ac:dyDescent="0.25">
      <c r="A3309" t="s">
        <v>623</v>
      </c>
      <c r="B3309" t="s">
        <v>690</v>
      </c>
      <c r="C3309" t="s">
        <v>27</v>
      </c>
      <c r="D3309" t="s">
        <v>737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27.59</v>
      </c>
      <c r="O3309">
        <v>0</v>
      </c>
      <c r="P3309">
        <v>0</v>
      </c>
      <c r="Q3309">
        <f t="shared" si="52"/>
        <v>27.59</v>
      </c>
    </row>
    <row r="3310" spans="1:17" x14ac:dyDescent="0.25">
      <c r="A3310" t="s">
        <v>623</v>
      </c>
      <c r="B3310" t="s">
        <v>690</v>
      </c>
      <c r="C3310" t="s">
        <v>27</v>
      </c>
      <c r="D3310" t="s">
        <v>114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39.520000000000003</v>
      </c>
      <c r="P3310">
        <v>0</v>
      </c>
      <c r="Q3310">
        <f t="shared" si="52"/>
        <v>39.520000000000003</v>
      </c>
    </row>
    <row r="3311" spans="1:17" x14ac:dyDescent="0.25">
      <c r="A3311" t="s">
        <v>623</v>
      </c>
      <c r="B3311" t="s">
        <v>690</v>
      </c>
      <c r="C3311" t="s">
        <v>27</v>
      </c>
      <c r="D3311" t="s">
        <v>629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32.520000000000003</v>
      </c>
      <c r="N3311">
        <v>0</v>
      </c>
      <c r="O3311">
        <v>39.520000000000003</v>
      </c>
      <c r="P3311">
        <v>0</v>
      </c>
      <c r="Q3311">
        <f t="shared" si="52"/>
        <v>72.040000000000006</v>
      </c>
    </row>
    <row r="3312" spans="1:17" x14ac:dyDescent="0.25">
      <c r="A3312" t="s">
        <v>623</v>
      </c>
      <c r="B3312" t="s">
        <v>690</v>
      </c>
      <c r="C3312" t="s">
        <v>27</v>
      </c>
      <c r="D3312" t="s">
        <v>638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27.59</v>
      </c>
      <c r="O3312">
        <v>0</v>
      </c>
      <c r="P3312">
        <v>25.44</v>
      </c>
      <c r="Q3312">
        <f t="shared" si="52"/>
        <v>53.03</v>
      </c>
    </row>
    <row r="3313" spans="1:17" x14ac:dyDescent="0.25">
      <c r="A3313" t="s">
        <v>623</v>
      </c>
      <c r="B3313" t="s">
        <v>690</v>
      </c>
      <c r="C3313" t="s">
        <v>14</v>
      </c>
      <c r="D3313" t="s">
        <v>977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67.17</v>
      </c>
      <c r="Q3313">
        <f t="shared" si="52"/>
        <v>67.17</v>
      </c>
    </row>
    <row r="3314" spans="1:17" x14ac:dyDescent="0.25">
      <c r="A3314" t="s">
        <v>623</v>
      </c>
      <c r="B3314" t="s">
        <v>691</v>
      </c>
      <c r="C3314" t="s">
        <v>27</v>
      </c>
      <c r="D3314" t="s">
        <v>737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36.96</v>
      </c>
      <c r="O3314">
        <v>0</v>
      </c>
      <c r="P3314">
        <v>0</v>
      </c>
      <c r="Q3314">
        <f t="shared" si="52"/>
        <v>36.96</v>
      </c>
    </row>
    <row r="3315" spans="1:17" x14ac:dyDescent="0.25">
      <c r="A3315" t="s">
        <v>623</v>
      </c>
      <c r="B3315" t="s">
        <v>691</v>
      </c>
      <c r="C3315" t="s">
        <v>27</v>
      </c>
      <c r="D3315" t="s">
        <v>114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52.94</v>
      </c>
      <c r="P3315">
        <v>0</v>
      </c>
      <c r="Q3315">
        <f t="shared" si="52"/>
        <v>52.94</v>
      </c>
    </row>
    <row r="3316" spans="1:17" x14ac:dyDescent="0.25">
      <c r="A3316" t="s">
        <v>623</v>
      </c>
      <c r="B3316" t="s">
        <v>691</v>
      </c>
      <c r="C3316" t="s">
        <v>27</v>
      </c>
      <c r="D3316" t="s">
        <v>1013</v>
      </c>
      <c r="E3316">
        <v>0</v>
      </c>
      <c r="F3316">
        <v>0</v>
      </c>
      <c r="G3316">
        <v>0</v>
      </c>
      <c r="H3316">
        <v>0</v>
      </c>
      <c r="I3316">
        <v>76.3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f t="shared" si="52"/>
        <v>76.3</v>
      </c>
    </row>
    <row r="3317" spans="1:17" x14ac:dyDescent="0.25">
      <c r="A3317" t="s">
        <v>623</v>
      </c>
      <c r="B3317" t="s">
        <v>691</v>
      </c>
      <c r="C3317" t="s">
        <v>27</v>
      </c>
      <c r="D3317" t="s">
        <v>629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43.56</v>
      </c>
      <c r="N3317">
        <v>0</v>
      </c>
      <c r="O3317">
        <v>0</v>
      </c>
      <c r="P3317">
        <v>0</v>
      </c>
      <c r="Q3317">
        <f t="shared" si="52"/>
        <v>43.56</v>
      </c>
    </row>
    <row r="3318" spans="1:17" x14ac:dyDescent="0.25">
      <c r="A3318" t="s">
        <v>623</v>
      </c>
      <c r="B3318" t="s">
        <v>691</v>
      </c>
      <c r="C3318" t="s">
        <v>27</v>
      </c>
      <c r="D3318" t="s">
        <v>638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36.96</v>
      </c>
      <c r="O3318">
        <v>0</v>
      </c>
      <c r="P3318">
        <v>102.25</v>
      </c>
      <c r="Q3318">
        <f t="shared" si="52"/>
        <v>139.21</v>
      </c>
    </row>
    <row r="3319" spans="1:17" x14ac:dyDescent="0.25">
      <c r="A3319" t="s">
        <v>623</v>
      </c>
      <c r="B3319" t="s">
        <v>691</v>
      </c>
      <c r="C3319" t="s">
        <v>14</v>
      </c>
      <c r="D3319" t="s">
        <v>101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127.02</v>
      </c>
      <c r="P3319">
        <v>27.26</v>
      </c>
      <c r="Q3319">
        <f t="shared" si="52"/>
        <v>154.28</v>
      </c>
    </row>
    <row r="3320" spans="1:17" x14ac:dyDescent="0.25">
      <c r="A3320" t="s">
        <v>623</v>
      </c>
      <c r="B3320" t="s">
        <v>692</v>
      </c>
      <c r="C3320" t="s">
        <v>27</v>
      </c>
      <c r="D3320" t="s">
        <v>737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41.05</v>
      </c>
      <c r="O3320">
        <v>0</v>
      </c>
      <c r="P3320">
        <v>0</v>
      </c>
      <c r="Q3320">
        <f t="shared" si="52"/>
        <v>41.05</v>
      </c>
    </row>
    <row r="3321" spans="1:17" x14ac:dyDescent="0.25">
      <c r="A3321" t="s">
        <v>623</v>
      </c>
      <c r="B3321" t="s">
        <v>692</v>
      </c>
      <c r="C3321" t="s">
        <v>27</v>
      </c>
      <c r="D3321" t="s">
        <v>638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41.05</v>
      </c>
      <c r="O3321">
        <v>0</v>
      </c>
      <c r="P3321">
        <v>37.86</v>
      </c>
      <c r="Q3321">
        <f t="shared" si="52"/>
        <v>78.91</v>
      </c>
    </row>
    <row r="3322" spans="1:17" x14ac:dyDescent="0.25">
      <c r="A3322" t="s">
        <v>623</v>
      </c>
      <c r="B3322" t="s">
        <v>692</v>
      </c>
      <c r="C3322" t="s">
        <v>21</v>
      </c>
      <c r="D3322" t="s">
        <v>908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41.05</v>
      </c>
      <c r="O3322">
        <v>0</v>
      </c>
      <c r="P3322">
        <v>0</v>
      </c>
      <c r="Q3322">
        <f t="shared" si="52"/>
        <v>41.05</v>
      </c>
    </row>
    <row r="3323" spans="1:17" x14ac:dyDescent="0.25">
      <c r="A3323" t="s">
        <v>623</v>
      </c>
      <c r="B3323" t="s">
        <v>692</v>
      </c>
      <c r="C3323" t="s">
        <v>14</v>
      </c>
      <c r="D3323" t="s">
        <v>101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47.04</v>
      </c>
      <c r="P3323">
        <v>0</v>
      </c>
      <c r="Q3323">
        <f t="shared" si="52"/>
        <v>47.04</v>
      </c>
    </row>
    <row r="3324" spans="1:17" x14ac:dyDescent="0.25">
      <c r="A3324" t="s">
        <v>623</v>
      </c>
      <c r="B3324" t="s">
        <v>693</v>
      </c>
      <c r="C3324" t="s">
        <v>27</v>
      </c>
      <c r="D3324" t="s">
        <v>737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23.82</v>
      </c>
      <c r="O3324">
        <v>0</v>
      </c>
      <c r="P3324">
        <v>21.97</v>
      </c>
      <c r="Q3324">
        <f t="shared" si="52"/>
        <v>45.79</v>
      </c>
    </row>
    <row r="3325" spans="1:17" x14ac:dyDescent="0.25">
      <c r="A3325" t="s">
        <v>623</v>
      </c>
      <c r="B3325" t="s">
        <v>693</v>
      </c>
      <c r="C3325" t="s">
        <v>27</v>
      </c>
      <c r="D3325" t="s">
        <v>114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34.119999999999997</v>
      </c>
      <c r="P3325">
        <v>0</v>
      </c>
      <c r="Q3325">
        <f t="shared" si="52"/>
        <v>34.119999999999997</v>
      </c>
    </row>
    <row r="3326" spans="1:17" x14ac:dyDescent="0.25">
      <c r="A3326" t="s">
        <v>623</v>
      </c>
      <c r="B3326" t="s">
        <v>693</v>
      </c>
      <c r="C3326" t="s">
        <v>27</v>
      </c>
      <c r="D3326" t="s">
        <v>1013</v>
      </c>
      <c r="E3326">
        <v>0</v>
      </c>
      <c r="F3326">
        <v>0</v>
      </c>
      <c r="G3326">
        <v>0</v>
      </c>
      <c r="H3326">
        <v>0</v>
      </c>
      <c r="I3326">
        <v>49.18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f t="shared" si="52"/>
        <v>49.18</v>
      </c>
    </row>
    <row r="3327" spans="1:17" x14ac:dyDescent="0.25">
      <c r="A3327" t="s">
        <v>623</v>
      </c>
      <c r="B3327" t="s">
        <v>693</v>
      </c>
      <c r="C3327" t="s">
        <v>27</v>
      </c>
      <c r="D3327" t="s">
        <v>629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28.07</v>
      </c>
      <c r="N3327">
        <v>0</v>
      </c>
      <c r="O3327">
        <v>34.119999999999997</v>
      </c>
      <c r="P3327">
        <v>21.97</v>
      </c>
      <c r="Q3327">
        <f t="shared" si="52"/>
        <v>84.16</v>
      </c>
    </row>
    <row r="3328" spans="1:17" x14ac:dyDescent="0.25">
      <c r="A3328" t="s">
        <v>623</v>
      </c>
      <c r="B3328" t="s">
        <v>693</v>
      </c>
      <c r="C3328" t="s">
        <v>27</v>
      </c>
      <c r="D3328" t="s">
        <v>638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23.82</v>
      </c>
      <c r="O3328">
        <v>0</v>
      </c>
      <c r="P3328">
        <v>241.63</v>
      </c>
      <c r="Q3328">
        <f t="shared" si="52"/>
        <v>265.45</v>
      </c>
    </row>
    <row r="3329" spans="1:17" x14ac:dyDescent="0.25">
      <c r="A3329" t="s">
        <v>623</v>
      </c>
      <c r="B3329" t="s">
        <v>693</v>
      </c>
      <c r="C3329" t="s">
        <v>21</v>
      </c>
      <c r="D3329" t="s">
        <v>55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f t="shared" si="52"/>
        <v>0</v>
      </c>
    </row>
    <row r="3330" spans="1:17" x14ac:dyDescent="0.25">
      <c r="A3330" t="s">
        <v>623</v>
      </c>
      <c r="B3330" t="s">
        <v>693</v>
      </c>
      <c r="C3330" t="s">
        <v>14</v>
      </c>
      <c r="D3330" t="s">
        <v>101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136.43</v>
      </c>
      <c r="P3330">
        <v>35.130000000000003</v>
      </c>
      <c r="Q3330">
        <f t="shared" si="52"/>
        <v>171.56</v>
      </c>
    </row>
    <row r="3331" spans="1:17" x14ac:dyDescent="0.25">
      <c r="A3331" t="s">
        <v>623</v>
      </c>
      <c r="B3331" t="s">
        <v>694</v>
      </c>
      <c r="C3331" t="s">
        <v>27</v>
      </c>
      <c r="D3331" t="s">
        <v>737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23.82</v>
      </c>
      <c r="O3331">
        <v>0</v>
      </c>
      <c r="P3331">
        <v>21.97</v>
      </c>
      <c r="Q3331">
        <f t="shared" ref="Q3331:Q3379" si="53">SUM(E3331:P3331)</f>
        <v>45.79</v>
      </c>
    </row>
    <row r="3332" spans="1:17" x14ac:dyDescent="0.25">
      <c r="A3332" t="s">
        <v>623</v>
      </c>
      <c r="B3332" t="s">
        <v>694</v>
      </c>
      <c r="C3332" t="s">
        <v>27</v>
      </c>
      <c r="D3332" t="s">
        <v>114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25.83</v>
      </c>
      <c r="K3332">
        <v>-23.66</v>
      </c>
      <c r="L3332">
        <v>0</v>
      </c>
      <c r="M3332">
        <v>0</v>
      </c>
      <c r="N3332">
        <v>0</v>
      </c>
      <c r="O3332">
        <v>34.119999999999997</v>
      </c>
      <c r="P3332">
        <v>0</v>
      </c>
      <c r="Q3332">
        <f t="shared" si="53"/>
        <v>36.289999999999992</v>
      </c>
    </row>
    <row r="3333" spans="1:17" x14ac:dyDescent="0.25">
      <c r="A3333" t="s">
        <v>623</v>
      </c>
      <c r="B3333" t="s">
        <v>694</v>
      </c>
      <c r="C3333" t="s">
        <v>27</v>
      </c>
      <c r="D3333" t="s">
        <v>629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28.07</v>
      </c>
      <c r="N3333">
        <v>0</v>
      </c>
      <c r="O3333">
        <v>34.119999999999997</v>
      </c>
      <c r="P3333">
        <v>0</v>
      </c>
      <c r="Q3333">
        <f t="shared" si="53"/>
        <v>62.19</v>
      </c>
    </row>
    <row r="3334" spans="1:17" x14ac:dyDescent="0.25">
      <c r="A3334" t="s">
        <v>623</v>
      </c>
      <c r="B3334" t="s">
        <v>694</v>
      </c>
      <c r="C3334" t="s">
        <v>27</v>
      </c>
      <c r="D3334" t="s">
        <v>638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23.82</v>
      </c>
      <c r="O3334">
        <v>0</v>
      </c>
      <c r="P3334">
        <v>219.66</v>
      </c>
      <c r="Q3334">
        <f t="shared" si="53"/>
        <v>243.48</v>
      </c>
    </row>
    <row r="3335" spans="1:17" x14ac:dyDescent="0.25">
      <c r="A3335" t="s">
        <v>623</v>
      </c>
      <c r="B3335" t="s">
        <v>694</v>
      </c>
      <c r="C3335" t="s">
        <v>21</v>
      </c>
      <c r="D3335" t="s">
        <v>55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f t="shared" si="53"/>
        <v>0</v>
      </c>
    </row>
    <row r="3336" spans="1:17" x14ac:dyDescent="0.25">
      <c r="A3336" t="s">
        <v>623</v>
      </c>
      <c r="B3336" t="s">
        <v>694</v>
      </c>
      <c r="C3336" t="s">
        <v>14</v>
      </c>
      <c r="D3336" t="s">
        <v>101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163.74</v>
      </c>
      <c r="P3336">
        <v>17.57</v>
      </c>
      <c r="Q3336">
        <f t="shared" si="53"/>
        <v>181.31</v>
      </c>
    </row>
    <row r="3337" spans="1:17" x14ac:dyDescent="0.25">
      <c r="A3337" t="s">
        <v>623</v>
      </c>
      <c r="B3337" t="s">
        <v>1014</v>
      </c>
      <c r="C3337" t="s">
        <v>21</v>
      </c>
      <c r="D3337" t="s">
        <v>980</v>
      </c>
      <c r="E3337">
        <v>0</v>
      </c>
      <c r="F3337">
        <v>10.53</v>
      </c>
      <c r="G3337">
        <v>11.79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f t="shared" si="53"/>
        <v>22.32</v>
      </c>
    </row>
    <row r="3338" spans="1:17" x14ac:dyDescent="0.25">
      <c r="A3338" t="s">
        <v>623</v>
      </c>
      <c r="B3338" t="s">
        <v>1014</v>
      </c>
      <c r="C3338" t="s">
        <v>21</v>
      </c>
      <c r="D3338" t="s">
        <v>91</v>
      </c>
      <c r="E3338">
        <v>0</v>
      </c>
      <c r="F3338">
        <v>0</v>
      </c>
      <c r="G3338">
        <v>11.79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f t="shared" si="53"/>
        <v>11.79</v>
      </c>
    </row>
    <row r="3339" spans="1:17" x14ac:dyDescent="0.25">
      <c r="A3339" t="s">
        <v>623</v>
      </c>
      <c r="B3339" t="s">
        <v>1014</v>
      </c>
      <c r="C3339" t="s">
        <v>14</v>
      </c>
      <c r="D3339" t="s">
        <v>771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12.01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f t="shared" si="53"/>
        <v>12.01</v>
      </c>
    </row>
    <row r="3340" spans="1:17" x14ac:dyDescent="0.25">
      <c r="A3340" t="s">
        <v>623</v>
      </c>
      <c r="B3340" t="s">
        <v>1015</v>
      </c>
      <c r="C3340" t="s">
        <v>27</v>
      </c>
      <c r="D3340" t="s">
        <v>721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11.26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f t="shared" si="53"/>
        <v>11.26</v>
      </c>
    </row>
    <row r="3341" spans="1:17" x14ac:dyDescent="0.25">
      <c r="A3341" t="s">
        <v>623</v>
      </c>
      <c r="B3341" t="s">
        <v>1015</v>
      </c>
      <c r="C3341" t="s">
        <v>27</v>
      </c>
      <c r="D3341" t="s">
        <v>559</v>
      </c>
      <c r="E3341">
        <v>0</v>
      </c>
      <c r="F3341">
        <v>0</v>
      </c>
      <c r="G3341">
        <v>0</v>
      </c>
      <c r="H3341">
        <v>9.9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f t="shared" si="53"/>
        <v>9.9</v>
      </c>
    </row>
    <row r="3342" spans="1:17" x14ac:dyDescent="0.25">
      <c r="A3342" t="s">
        <v>623</v>
      </c>
      <c r="B3342" t="s">
        <v>1015</v>
      </c>
      <c r="C3342" t="s">
        <v>27</v>
      </c>
      <c r="D3342" t="s">
        <v>627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11.34</v>
      </c>
      <c r="O3342">
        <v>0</v>
      </c>
      <c r="P3342">
        <v>0</v>
      </c>
      <c r="Q3342">
        <f t="shared" si="53"/>
        <v>11.34</v>
      </c>
    </row>
    <row r="3343" spans="1:17" x14ac:dyDescent="0.25">
      <c r="A3343" t="s">
        <v>623</v>
      </c>
      <c r="B3343" t="s">
        <v>1015</v>
      </c>
      <c r="C3343" t="s">
        <v>21</v>
      </c>
      <c r="D3343" t="s">
        <v>723</v>
      </c>
      <c r="E3343">
        <v>0</v>
      </c>
      <c r="F3343">
        <v>0</v>
      </c>
      <c r="G3343">
        <v>12.07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f t="shared" si="53"/>
        <v>12.07</v>
      </c>
    </row>
    <row r="3344" spans="1:17" x14ac:dyDescent="0.25">
      <c r="A3344" t="s">
        <v>623</v>
      </c>
      <c r="B3344" t="s">
        <v>1015</v>
      </c>
      <c r="C3344" t="s">
        <v>21</v>
      </c>
      <c r="D3344" t="s">
        <v>968</v>
      </c>
      <c r="E3344">
        <v>16.899999999999999</v>
      </c>
      <c r="F3344">
        <v>10.78</v>
      </c>
      <c r="G3344">
        <v>12.07</v>
      </c>
      <c r="H3344">
        <v>9.9</v>
      </c>
      <c r="I3344">
        <v>0</v>
      </c>
      <c r="J3344">
        <v>12.3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f t="shared" si="53"/>
        <v>61.95</v>
      </c>
    </row>
    <row r="3345" spans="1:17" x14ac:dyDescent="0.25">
      <c r="A3345" t="s">
        <v>623</v>
      </c>
      <c r="B3345" t="s">
        <v>1015</v>
      </c>
      <c r="C3345" t="s">
        <v>21</v>
      </c>
      <c r="D3345" t="s">
        <v>980</v>
      </c>
      <c r="E3345">
        <v>0</v>
      </c>
      <c r="F3345">
        <v>0</v>
      </c>
      <c r="G3345">
        <v>12.07</v>
      </c>
      <c r="H3345">
        <v>0</v>
      </c>
      <c r="I3345">
        <v>0</v>
      </c>
      <c r="J3345">
        <v>12.3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f t="shared" si="53"/>
        <v>24.37</v>
      </c>
    </row>
    <row r="3346" spans="1:17" x14ac:dyDescent="0.25">
      <c r="A3346" t="s">
        <v>623</v>
      </c>
      <c r="B3346" t="s">
        <v>1015</v>
      </c>
      <c r="C3346" t="s">
        <v>21</v>
      </c>
      <c r="D3346" t="s">
        <v>625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10.46</v>
      </c>
      <c r="Q3346">
        <f t="shared" si="53"/>
        <v>10.46</v>
      </c>
    </row>
    <row r="3347" spans="1:17" x14ac:dyDescent="0.25">
      <c r="A3347" t="s">
        <v>623</v>
      </c>
      <c r="B3347" t="s">
        <v>1015</v>
      </c>
      <c r="C3347" t="s">
        <v>21</v>
      </c>
      <c r="D3347" t="s">
        <v>943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10.46</v>
      </c>
      <c r="Q3347">
        <f t="shared" si="53"/>
        <v>10.46</v>
      </c>
    </row>
    <row r="3348" spans="1:17" x14ac:dyDescent="0.25">
      <c r="A3348" t="s">
        <v>623</v>
      </c>
      <c r="B3348" t="s">
        <v>1015</v>
      </c>
      <c r="C3348" t="s">
        <v>21</v>
      </c>
      <c r="D3348" t="s">
        <v>91</v>
      </c>
      <c r="E3348">
        <v>0</v>
      </c>
      <c r="F3348">
        <v>0</v>
      </c>
      <c r="G3348">
        <v>12.07</v>
      </c>
      <c r="H3348">
        <v>0</v>
      </c>
      <c r="I3348">
        <v>11.7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16.239999999999998</v>
      </c>
      <c r="P3348">
        <v>0</v>
      </c>
      <c r="Q3348">
        <f t="shared" si="53"/>
        <v>40.01</v>
      </c>
    </row>
    <row r="3349" spans="1:17" x14ac:dyDescent="0.25">
      <c r="A3349" t="s">
        <v>623</v>
      </c>
      <c r="B3349" t="s">
        <v>1015</v>
      </c>
      <c r="C3349" t="s">
        <v>21</v>
      </c>
      <c r="D3349" t="s">
        <v>424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17.02</v>
      </c>
      <c r="M3349">
        <v>13.36</v>
      </c>
      <c r="N3349">
        <v>0</v>
      </c>
      <c r="O3349">
        <v>0</v>
      </c>
      <c r="P3349">
        <v>20.91</v>
      </c>
      <c r="Q3349">
        <f t="shared" si="53"/>
        <v>51.29</v>
      </c>
    </row>
    <row r="3350" spans="1:17" x14ac:dyDescent="0.25">
      <c r="A3350" t="s">
        <v>623</v>
      </c>
      <c r="B3350" t="s">
        <v>1015</v>
      </c>
      <c r="C3350" t="s">
        <v>21</v>
      </c>
      <c r="D3350" t="s">
        <v>118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13.36</v>
      </c>
      <c r="N3350">
        <v>0</v>
      </c>
      <c r="O3350">
        <v>16.239999999999998</v>
      </c>
      <c r="P3350">
        <v>0</v>
      </c>
      <c r="Q3350">
        <f t="shared" si="53"/>
        <v>29.599999999999998</v>
      </c>
    </row>
    <row r="3351" spans="1:17" x14ac:dyDescent="0.25">
      <c r="A3351" t="s">
        <v>623</v>
      </c>
      <c r="B3351" t="s">
        <v>1015</v>
      </c>
      <c r="C3351" t="s">
        <v>21</v>
      </c>
      <c r="D3351" t="s">
        <v>649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31.37</v>
      </c>
      <c r="Q3351">
        <f t="shared" si="53"/>
        <v>31.37</v>
      </c>
    </row>
    <row r="3352" spans="1:17" x14ac:dyDescent="0.25">
      <c r="A3352" t="s">
        <v>623</v>
      </c>
      <c r="B3352" t="s">
        <v>1015</v>
      </c>
      <c r="C3352" t="s">
        <v>87</v>
      </c>
      <c r="D3352" t="s">
        <v>975</v>
      </c>
      <c r="E3352">
        <v>0</v>
      </c>
      <c r="F3352">
        <v>10.51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f t="shared" si="53"/>
        <v>10.51</v>
      </c>
    </row>
    <row r="3353" spans="1:17" x14ac:dyDescent="0.25">
      <c r="A3353" t="s">
        <v>623</v>
      </c>
      <c r="B3353" t="s">
        <v>1015</v>
      </c>
      <c r="C3353" t="s">
        <v>87</v>
      </c>
      <c r="D3353" t="s">
        <v>721</v>
      </c>
      <c r="E3353">
        <v>0</v>
      </c>
      <c r="F3353">
        <v>0</v>
      </c>
      <c r="G3353">
        <v>12.07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f t="shared" si="53"/>
        <v>12.07</v>
      </c>
    </row>
    <row r="3354" spans="1:17" x14ac:dyDescent="0.25">
      <c r="A3354" t="s">
        <v>623</v>
      </c>
      <c r="B3354" t="s">
        <v>1015</v>
      </c>
      <c r="C3354" t="s">
        <v>14</v>
      </c>
      <c r="D3354" t="s">
        <v>970</v>
      </c>
      <c r="E3354">
        <v>0</v>
      </c>
      <c r="F3354">
        <v>0</v>
      </c>
      <c r="G3354">
        <v>12.07</v>
      </c>
      <c r="H3354">
        <v>9.9</v>
      </c>
      <c r="I3354">
        <v>11.7</v>
      </c>
      <c r="J3354">
        <v>0</v>
      </c>
      <c r="K3354">
        <v>0</v>
      </c>
      <c r="L3354">
        <v>0</v>
      </c>
      <c r="M3354">
        <v>13.36</v>
      </c>
      <c r="N3354">
        <v>0</v>
      </c>
      <c r="O3354">
        <v>16.239999999999998</v>
      </c>
      <c r="P3354">
        <v>20.91</v>
      </c>
      <c r="Q3354">
        <f t="shared" si="53"/>
        <v>84.179999999999993</v>
      </c>
    </row>
    <row r="3355" spans="1:17" x14ac:dyDescent="0.25">
      <c r="A3355" t="s">
        <v>623</v>
      </c>
      <c r="B3355" t="s">
        <v>1015</v>
      </c>
      <c r="C3355" t="s">
        <v>14</v>
      </c>
      <c r="D3355" t="s">
        <v>969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11.34</v>
      </c>
      <c r="O3355">
        <v>0</v>
      </c>
      <c r="P3355">
        <v>0</v>
      </c>
      <c r="Q3355">
        <f t="shared" si="53"/>
        <v>11.34</v>
      </c>
    </row>
    <row r="3356" spans="1:17" x14ac:dyDescent="0.25">
      <c r="A3356" t="s">
        <v>623</v>
      </c>
      <c r="B3356" t="s">
        <v>1015</v>
      </c>
      <c r="C3356" t="s">
        <v>14</v>
      </c>
      <c r="D3356" t="s">
        <v>747</v>
      </c>
      <c r="E3356">
        <v>0</v>
      </c>
      <c r="F3356">
        <v>0</v>
      </c>
      <c r="G3356">
        <v>12.07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f t="shared" si="53"/>
        <v>12.07</v>
      </c>
    </row>
    <row r="3357" spans="1:17" x14ac:dyDescent="0.25">
      <c r="A3357" t="s">
        <v>623</v>
      </c>
      <c r="B3357" t="s">
        <v>1015</v>
      </c>
      <c r="C3357" t="s">
        <v>120</v>
      </c>
      <c r="D3357" t="s">
        <v>625</v>
      </c>
      <c r="E3357">
        <v>8.4499999999999993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f t="shared" si="53"/>
        <v>8.4499999999999993</v>
      </c>
    </row>
    <row r="3358" spans="1:17" x14ac:dyDescent="0.25">
      <c r="A3358" t="s">
        <v>623</v>
      </c>
      <c r="B3358" t="s">
        <v>1016</v>
      </c>
      <c r="C3358" t="s">
        <v>27</v>
      </c>
      <c r="D3358" t="s">
        <v>723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11.15</v>
      </c>
      <c r="O3358">
        <v>0</v>
      </c>
      <c r="P3358">
        <v>0</v>
      </c>
      <c r="Q3358">
        <f t="shared" si="53"/>
        <v>11.15</v>
      </c>
    </row>
    <row r="3359" spans="1:17" x14ac:dyDescent="0.25">
      <c r="A3359" t="s">
        <v>623</v>
      </c>
      <c r="B3359" t="s">
        <v>1016</v>
      </c>
      <c r="C3359" t="s">
        <v>27</v>
      </c>
      <c r="D3359" t="s">
        <v>721</v>
      </c>
      <c r="E3359">
        <v>0</v>
      </c>
      <c r="F3359">
        <v>0</v>
      </c>
      <c r="G3359">
        <v>0</v>
      </c>
      <c r="H3359">
        <v>9.73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f t="shared" si="53"/>
        <v>9.73</v>
      </c>
    </row>
    <row r="3360" spans="1:17" x14ac:dyDescent="0.25">
      <c r="A3360" t="s">
        <v>623</v>
      </c>
      <c r="B3360" t="s">
        <v>1016</v>
      </c>
      <c r="C3360" t="s">
        <v>21</v>
      </c>
      <c r="D3360" t="s">
        <v>723</v>
      </c>
      <c r="E3360">
        <v>0</v>
      </c>
      <c r="F3360">
        <v>10.6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f t="shared" si="53"/>
        <v>10.6</v>
      </c>
    </row>
    <row r="3361" spans="1:17" x14ac:dyDescent="0.25">
      <c r="A3361" t="s">
        <v>623</v>
      </c>
      <c r="B3361" t="s">
        <v>1016</v>
      </c>
      <c r="C3361" t="s">
        <v>21</v>
      </c>
      <c r="D3361" t="s">
        <v>630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15.97</v>
      </c>
      <c r="P3361">
        <v>0</v>
      </c>
      <c r="Q3361">
        <f t="shared" si="53"/>
        <v>15.97</v>
      </c>
    </row>
    <row r="3362" spans="1:17" x14ac:dyDescent="0.25">
      <c r="A3362" t="s">
        <v>623</v>
      </c>
      <c r="B3362" t="s">
        <v>1016</v>
      </c>
      <c r="C3362" t="s">
        <v>21</v>
      </c>
      <c r="D3362" t="s">
        <v>943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10.28</v>
      </c>
      <c r="Q3362">
        <f t="shared" si="53"/>
        <v>10.28</v>
      </c>
    </row>
    <row r="3363" spans="1:17" x14ac:dyDescent="0.25">
      <c r="A3363" t="s">
        <v>623</v>
      </c>
      <c r="B3363" t="s">
        <v>1016</v>
      </c>
      <c r="C3363" t="s">
        <v>21</v>
      </c>
      <c r="D3363" t="s">
        <v>91</v>
      </c>
      <c r="E3363">
        <v>0</v>
      </c>
      <c r="F3363">
        <v>0</v>
      </c>
      <c r="G3363">
        <v>11.87</v>
      </c>
      <c r="H3363">
        <v>0</v>
      </c>
      <c r="I3363">
        <v>11.51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f t="shared" si="53"/>
        <v>23.38</v>
      </c>
    </row>
    <row r="3364" spans="1:17" x14ac:dyDescent="0.25">
      <c r="A3364" t="s">
        <v>623</v>
      </c>
      <c r="B3364" t="s">
        <v>1016</v>
      </c>
      <c r="C3364" t="s">
        <v>21</v>
      </c>
      <c r="D3364" t="s">
        <v>118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13.14</v>
      </c>
      <c r="N3364">
        <v>0</v>
      </c>
      <c r="O3364">
        <v>15.97</v>
      </c>
      <c r="P3364">
        <v>0</v>
      </c>
      <c r="Q3364">
        <f t="shared" si="53"/>
        <v>29.11</v>
      </c>
    </row>
    <row r="3365" spans="1:17" x14ac:dyDescent="0.25">
      <c r="A3365" t="s">
        <v>623</v>
      </c>
      <c r="B3365" t="s">
        <v>1016</v>
      </c>
      <c r="C3365" t="s">
        <v>21</v>
      </c>
      <c r="D3365" t="s">
        <v>658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10.28</v>
      </c>
      <c r="Q3365">
        <f t="shared" si="53"/>
        <v>10.28</v>
      </c>
    </row>
    <row r="3366" spans="1:17" x14ac:dyDescent="0.25">
      <c r="A3366" t="s">
        <v>623</v>
      </c>
      <c r="B3366" t="s">
        <v>1016</v>
      </c>
      <c r="C3366" t="s">
        <v>87</v>
      </c>
      <c r="D3366" t="s">
        <v>982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f t="shared" si="53"/>
        <v>0</v>
      </c>
    </row>
    <row r="3367" spans="1:17" x14ac:dyDescent="0.25">
      <c r="A3367" t="s">
        <v>623</v>
      </c>
      <c r="B3367" t="s">
        <v>1016</v>
      </c>
      <c r="C3367" t="s">
        <v>14</v>
      </c>
      <c r="D3367" t="s">
        <v>970</v>
      </c>
      <c r="E3367">
        <v>0</v>
      </c>
      <c r="F3367">
        <v>0</v>
      </c>
      <c r="G3367">
        <v>0</v>
      </c>
      <c r="H3367">
        <v>0</v>
      </c>
      <c r="I3367">
        <v>46.04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f t="shared" si="53"/>
        <v>46.04</v>
      </c>
    </row>
    <row r="3368" spans="1:17" x14ac:dyDescent="0.25">
      <c r="A3368" t="s">
        <v>623</v>
      </c>
      <c r="B3368" t="s">
        <v>1016</v>
      </c>
      <c r="C3368" t="s">
        <v>14</v>
      </c>
      <c r="D3368" t="s">
        <v>747</v>
      </c>
      <c r="E3368">
        <v>0</v>
      </c>
      <c r="F3368">
        <v>0</v>
      </c>
      <c r="G3368">
        <v>11.87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f t="shared" si="53"/>
        <v>11.87</v>
      </c>
    </row>
    <row r="3369" spans="1:17" x14ac:dyDescent="0.25">
      <c r="A3369" t="s">
        <v>623</v>
      </c>
      <c r="B3369" t="s">
        <v>1017</v>
      </c>
      <c r="C3369" t="s">
        <v>21</v>
      </c>
      <c r="D3369" t="s">
        <v>69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11.34</v>
      </c>
      <c r="O3369">
        <v>0</v>
      </c>
      <c r="P3369">
        <v>0</v>
      </c>
      <c r="Q3369">
        <f t="shared" si="53"/>
        <v>11.34</v>
      </c>
    </row>
    <row r="3370" spans="1:17" x14ac:dyDescent="0.25">
      <c r="A3370" t="s">
        <v>623</v>
      </c>
      <c r="B3370" t="s">
        <v>1017</v>
      </c>
      <c r="C3370" t="s">
        <v>14</v>
      </c>
      <c r="D3370" t="s">
        <v>771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12.3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f t="shared" si="53"/>
        <v>12.3</v>
      </c>
    </row>
    <row r="3371" spans="1:17" x14ac:dyDescent="0.25">
      <c r="A3371" t="s">
        <v>623</v>
      </c>
      <c r="B3371" t="s">
        <v>1017</v>
      </c>
      <c r="C3371" t="s">
        <v>14</v>
      </c>
      <c r="D3371" t="s">
        <v>970</v>
      </c>
      <c r="E3371">
        <v>0</v>
      </c>
      <c r="F3371">
        <v>0</v>
      </c>
      <c r="G3371">
        <v>0</v>
      </c>
      <c r="H3371">
        <v>0</v>
      </c>
      <c r="I3371">
        <v>35.11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f t="shared" si="53"/>
        <v>35.11</v>
      </c>
    </row>
    <row r="3372" spans="1:17" x14ac:dyDescent="0.25">
      <c r="A3372" t="s">
        <v>623</v>
      </c>
      <c r="B3372" t="s">
        <v>1018</v>
      </c>
      <c r="C3372" t="s">
        <v>27</v>
      </c>
      <c r="D3372" t="s">
        <v>122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125.22</v>
      </c>
      <c r="N3372">
        <v>0</v>
      </c>
      <c r="O3372">
        <v>0</v>
      </c>
      <c r="P3372">
        <v>0</v>
      </c>
      <c r="Q3372">
        <f t="shared" si="53"/>
        <v>125.22</v>
      </c>
    </row>
    <row r="3373" spans="1:17" x14ac:dyDescent="0.25">
      <c r="A3373" t="s">
        <v>623</v>
      </c>
      <c r="B3373" t="s">
        <v>1018</v>
      </c>
      <c r="C3373" t="s">
        <v>27</v>
      </c>
      <c r="D3373" t="s">
        <v>63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132.80000000000001</v>
      </c>
      <c r="O3373">
        <v>0</v>
      </c>
      <c r="P3373">
        <v>0</v>
      </c>
      <c r="Q3373">
        <f t="shared" si="53"/>
        <v>132.80000000000001</v>
      </c>
    </row>
    <row r="3374" spans="1:17" x14ac:dyDescent="0.25">
      <c r="A3374" t="s">
        <v>623</v>
      </c>
      <c r="B3374" t="s">
        <v>1018</v>
      </c>
      <c r="C3374" t="s">
        <v>21</v>
      </c>
      <c r="D3374" t="s">
        <v>69</v>
      </c>
      <c r="E3374">
        <v>0</v>
      </c>
      <c r="F3374">
        <v>126.26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f t="shared" si="53"/>
        <v>126.26</v>
      </c>
    </row>
    <row r="3375" spans="1:17" x14ac:dyDescent="0.25">
      <c r="A3375" t="s">
        <v>623</v>
      </c>
      <c r="B3375" t="s">
        <v>1018</v>
      </c>
      <c r="C3375" t="s">
        <v>21</v>
      </c>
      <c r="D3375" t="s">
        <v>504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132.80000000000001</v>
      </c>
      <c r="O3375">
        <v>0</v>
      </c>
      <c r="P3375">
        <v>0</v>
      </c>
      <c r="Q3375">
        <f t="shared" si="53"/>
        <v>132.80000000000001</v>
      </c>
    </row>
    <row r="3376" spans="1:17" x14ac:dyDescent="0.25">
      <c r="A3376" t="s">
        <v>623</v>
      </c>
      <c r="B3376" t="s">
        <v>1018</v>
      </c>
      <c r="C3376" t="s">
        <v>21</v>
      </c>
      <c r="D3376" t="s">
        <v>424</v>
      </c>
      <c r="E3376">
        <v>0</v>
      </c>
      <c r="F3376">
        <v>0</v>
      </c>
      <c r="G3376">
        <v>0</v>
      </c>
      <c r="H3376">
        <v>0</v>
      </c>
      <c r="I3376">
        <v>137.09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f t="shared" si="53"/>
        <v>137.09</v>
      </c>
    </row>
    <row r="3377" spans="1:17" x14ac:dyDescent="0.25">
      <c r="A3377" t="s">
        <v>623</v>
      </c>
      <c r="B3377" t="s">
        <v>1018</v>
      </c>
      <c r="C3377" t="s">
        <v>21</v>
      </c>
      <c r="D3377" t="s">
        <v>649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131.91999999999999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f t="shared" si="53"/>
        <v>131.91999999999999</v>
      </c>
    </row>
    <row r="3378" spans="1:17" x14ac:dyDescent="0.25">
      <c r="A3378" t="s">
        <v>623</v>
      </c>
      <c r="B3378" t="s">
        <v>1018</v>
      </c>
      <c r="C3378" t="s">
        <v>21</v>
      </c>
      <c r="D3378" t="s">
        <v>659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190.22</v>
      </c>
      <c r="P3378">
        <v>0</v>
      </c>
      <c r="Q3378">
        <f t="shared" si="53"/>
        <v>190.22</v>
      </c>
    </row>
    <row r="3379" spans="1:17" x14ac:dyDescent="0.25">
      <c r="A3379" t="s">
        <v>623</v>
      </c>
      <c r="B3379" t="s">
        <v>1018</v>
      </c>
      <c r="C3379" t="s">
        <v>87</v>
      </c>
      <c r="D3379" t="s">
        <v>943</v>
      </c>
      <c r="E3379">
        <v>0</v>
      </c>
      <c r="F3379">
        <v>126.26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f t="shared" si="53"/>
        <v>126.26</v>
      </c>
    </row>
  </sheetData>
  <autoFilter ref="A1:AF3379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 Anterior Detalle</vt:lpstr>
      <vt:lpstr>Nuevos Objetivos x Familias</vt:lpstr>
      <vt:lpstr>Hoja3</vt:lpstr>
      <vt:lpstr>Nuevos Objetivos 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fpellus</cp:lastModifiedBy>
  <dcterms:created xsi:type="dcterms:W3CDTF">2022-03-18T10:20:46Z</dcterms:created>
  <dcterms:modified xsi:type="dcterms:W3CDTF">2022-03-18T17:50:58Z</dcterms:modified>
</cp:coreProperties>
</file>