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axa" sheetId="1" state="visible" r:id="rId2"/>
    <sheet name="euk" sheetId="2" state="visible" r:id="rId3"/>
    <sheet name="Arkusz1" sheetId="3" state="visible" r:id="rId4"/>
    <sheet name="Arkusz2" sheetId="4" state="visible" r:id="rId5"/>
    <sheet name="Arkusz3" sheetId="5" state="visible" r:id="rId6"/>
    <sheet name="aktualne!" sheetId="6" state="visible" r:id="rId7"/>
    <sheet name="Arkusz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<sst xmlns="http://schemas.openxmlformats.org/spreadsheetml/2006/main" count="1672" uniqueCount="209">
  <si>
    <t xml:space="preserve">Eucalyptus marginata</t>
  </si>
  <si>
    <t xml:space="preserve">Rhodomonas salina</t>
  </si>
  <si>
    <t xml:space="preserve">Vitis vinifera</t>
  </si>
  <si>
    <t xml:space="preserve">Palmaria palmata</t>
  </si>
  <si>
    <t xml:space="preserve">Aliterella atlantica CENA595</t>
  </si>
  <si>
    <t xml:space="preserve">Tilia amurensis</t>
  </si>
  <si>
    <t xml:space="preserve">Thalassiosira pseudonana</t>
  </si>
  <si>
    <t xml:space="preserve">Alkalinema sp CACIAM 70d</t>
  </si>
  <si>
    <t xml:space="preserve">Alkalinema_pantanalense_CENA528</t>
  </si>
  <si>
    <t xml:space="preserve">brak skasowane </t>
  </si>
  <si>
    <t xml:space="preserve">Averrhoa carambola</t>
  </si>
  <si>
    <t xml:space="preserve">Cryptomonas curvata</t>
  </si>
  <si>
    <t xml:space="preserve">Arthrospira platensis NIES 39</t>
  </si>
  <si>
    <t xml:space="preserve">Raciborskii 07 skasowane</t>
  </si>
  <si>
    <t xml:space="preserve">Buxus microphylla</t>
  </si>
  <si>
    <t xml:space="preserve">Phaeocystis antarctica</t>
  </si>
  <si>
    <t xml:space="preserve">Asparagopsis taxiformis</t>
  </si>
  <si>
    <t xml:space="preserve">Nelumbo lutea</t>
  </si>
  <si>
    <t xml:space="preserve">Kryptoperidinium foliaceum</t>
  </si>
  <si>
    <t xml:space="preserve">Chroogloeocystis siderophila 52 sc1</t>
  </si>
  <si>
    <t xml:space="preserve">Paeonia veitchii</t>
  </si>
  <si>
    <t xml:space="preserve">Triparma laevis</t>
  </si>
  <si>
    <t xml:space="preserve">Crinalium epipsammum PCC 9333</t>
  </si>
  <si>
    <t xml:space="preserve">Dasiphora fruticosa</t>
  </si>
  <si>
    <t xml:space="preserve">Chroomonas placoidea</t>
  </si>
  <si>
    <t xml:space="preserve">Cyanothece sp PCC 7424</t>
  </si>
  <si>
    <t xml:space="preserve">Populus tremula</t>
  </si>
  <si>
    <t xml:space="preserve">Glaucocystis incrassata</t>
  </si>
  <si>
    <t xml:space="preserve">Geminocystis sp NIES 3708</t>
  </si>
  <si>
    <t xml:space="preserve">Primula veris</t>
  </si>
  <si>
    <t xml:space="preserve">Bangiopsis subsimplex</t>
  </si>
  <si>
    <t xml:space="preserve">Gloeomargarita lithophora Alchichica D10</t>
  </si>
  <si>
    <t xml:space="preserve">Hydrocera triflora</t>
  </si>
  <si>
    <t xml:space="preserve">Carludovica palmata</t>
  </si>
  <si>
    <t xml:space="preserve">Hapalosiphon sp MRB220</t>
  </si>
  <si>
    <t xml:space="preserve">Iodes cirrhosa</t>
  </si>
  <si>
    <t xml:space="preserve">Plocamium cartilagineum</t>
  </si>
  <si>
    <t xml:space="preserve">Hydrococcus rivularis NIES 593</t>
  </si>
  <si>
    <t xml:space="preserve">Coffea arabica</t>
  </si>
  <si>
    <t xml:space="preserve">Woodwardia unigemmata</t>
  </si>
  <si>
    <t xml:space="preserve">Microcystis wesenbergii TW10</t>
  </si>
  <si>
    <t xml:space="preserve">Hyoscyamus niger</t>
  </si>
  <si>
    <t xml:space="preserve">Euonymus japonicus</t>
  </si>
  <si>
    <t xml:space="preserve">Moorea producens JHB</t>
  </si>
  <si>
    <t xml:space="preserve">Cornus controversa</t>
  </si>
  <si>
    <t xml:space="preserve">Sambucus williamsii</t>
  </si>
  <si>
    <t xml:space="preserve">Nodularia spumigena CCY9414</t>
  </si>
  <si>
    <t xml:space="preserve">Nostoc linckia NIES 25</t>
  </si>
  <si>
    <t xml:space="preserve">Arabidopsis thaliana</t>
  </si>
  <si>
    <t xml:space="preserve">Cinnamomum camphora</t>
  </si>
  <si>
    <t xml:space="preserve">Prochlorococcus sp RS04</t>
  </si>
  <si>
    <t xml:space="preserve">Roseofilum reptotaenium AO1 A</t>
  </si>
  <si>
    <t xml:space="preserve">Agrostemma githago</t>
  </si>
  <si>
    <t xml:space="preserve">Compsopogon caeruleus</t>
  </si>
  <si>
    <t xml:space="preserve">Scytonema sp HK 05</t>
  </si>
  <si>
    <t xml:space="preserve">Vigna angularis</t>
  </si>
  <si>
    <t xml:space="preserve">Ahnfeltia plicata</t>
  </si>
  <si>
    <t xml:space="preserve">Synechococcus elongatus PCC 7942</t>
  </si>
  <si>
    <t xml:space="preserve">Euryale ferox</t>
  </si>
  <si>
    <t xml:space="preserve">Paulinella longichromatophora</t>
  </si>
  <si>
    <t xml:space="preserve">Synechococcus sp WH 5701</t>
  </si>
  <si>
    <t xml:space="preserve">Amborella trichopoda</t>
  </si>
  <si>
    <t xml:space="preserve">Tychonema bourrellyi FEM GT703</t>
  </si>
  <si>
    <t xml:space="preserve">Nandina domestica</t>
  </si>
  <si>
    <t xml:space="preserve">Taxillus chinensis</t>
  </si>
  <si>
    <t xml:space="preserve">Ceratophyllum demersum</t>
  </si>
  <si>
    <t xml:space="preserve">Cyanoptyche gloeocystis</t>
  </si>
  <si>
    <t xml:space="preserve">Areca vestiaria</t>
  </si>
  <si>
    <t xml:space="preserve">Cyanophora paradoxa</t>
  </si>
  <si>
    <t xml:space="preserve">Cyanophora sudae</t>
  </si>
  <si>
    <t xml:space="preserve">Illicium verum</t>
  </si>
  <si>
    <t xml:space="preserve">Cymbomonas tetramitiformis</t>
  </si>
  <si>
    <t xml:space="preserve">Sebdenia flabellata</t>
  </si>
  <si>
    <t xml:space="preserve">Pelargonium x hortorum</t>
  </si>
  <si>
    <t xml:space="preserve">Ephedra equisetina</t>
  </si>
  <si>
    <t xml:space="preserve">Heterosigma akashiwo</t>
  </si>
  <si>
    <t xml:space="preserve">Juniperus communis</t>
  </si>
  <si>
    <t xml:space="preserve">Guillardia theta</t>
  </si>
  <si>
    <t xml:space="preserve">Huperzia lucidula</t>
  </si>
  <si>
    <t xml:space="preserve">Cyanophora biloba</t>
  </si>
  <si>
    <t xml:space="preserve">Marchantia polymorpha subsp ruderalis</t>
  </si>
  <si>
    <t xml:space="preserve">Equisetum arvense</t>
  </si>
  <si>
    <t xml:space="preserve">Angiopteris evecta</t>
  </si>
  <si>
    <t xml:space="preserve">Matteuccia struthiopteris</t>
  </si>
  <si>
    <t xml:space="preserve">Erythrotrichia carnea</t>
  </si>
  <si>
    <t xml:space="preserve">Chaetosphaeridium globosum</t>
  </si>
  <si>
    <t xml:space="preserve">Hildenbrandia rivularis</t>
  </si>
  <si>
    <t xml:space="preserve">Closterium baillyanum</t>
  </si>
  <si>
    <t xml:space="preserve">Gloeochaete wittrockiana</t>
  </si>
  <si>
    <t xml:space="preserve">Zygnema circumcarinatum</t>
  </si>
  <si>
    <t xml:space="preserve">Paulinella chromatophora</t>
  </si>
  <si>
    <t xml:space="preserve">Chara vulgaris</t>
  </si>
  <si>
    <t xml:space="preserve">Palmophyllum crassum</t>
  </si>
  <si>
    <t xml:space="preserve">Glaucocystis sp BBH</t>
  </si>
  <si>
    <t xml:space="preserve">Verdigellas peltata</t>
  </si>
  <si>
    <t xml:space="preserve">Nephroselmis olivacea</t>
  </si>
  <si>
    <t xml:space="preserve">Picocystis salinarum</t>
  </si>
  <si>
    <t xml:space="preserve">Chlamydomonas reinhardtii</t>
  </si>
  <si>
    <t xml:space="preserve">Chlorella vulgaris</t>
  </si>
  <si>
    <t xml:space="preserve">Pedinomonas minor</t>
  </si>
  <si>
    <t xml:space="preserve">Cyanobacterium_sp._HL-69</t>
  </si>
  <si>
    <t xml:space="preserve">Scherffelia dubia</t>
  </si>
  <si>
    <t xml:space="preserve">Geminella minor</t>
  </si>
  <si>
    <t xml:space="preserve">Ulva fasciata</t>
  </si>
  <si>
    <t xml:space="preserve">Interfilum terricola</t>
  </si>
  <si>
    <t xml:space="preserve">Mesostigma viride</t>
  </si>
  <si>
    <t xml:space="preserve">Neglectella solitaria</t>
  </si>
  <si>
    <t xml:space="preserve">Ignatius tetrasporus</t>
  </si>
  <si>
    <t xml:space="preserve">Coeloseira compressa</t>
  </si>
  <si>
    <t xml:space="preserve">Neodangemannia microcystis</t>
  </si>
  <si>
    <t xml:space="preserve">Oltmannsiellopsis viridis</t>
  </si>
  <si>
    <t xml:space="preserve">Tupiella akineta</t>
  </si>
  <si>
    <t xml:space="preserve">Chrysochromulina parva</t>
  </si>
  <si>
    <t xml:space="preserve">Chlorokybus atmophyticus</t>
  </si>
  <si>
    <t xml:space="preserve">Trachydiscus minutus</t>
  </si>
  <si>
    <t xml:space="preserve">Attheya longicornis</t>
  </si>
  <si>
    <t xml:space="preserve">Teleaulax amphioxeia</t>
  </si>
  <si>
    <t xml:space="preserve">Fucus vesiculosus</t>
  </si>
  <si>
    <t xml:space="preserve">Gloeobacter kilaueensis JS1</t>
  </si>
  <si>
    <t xml:space="preserve">Asterionella formosa</t>
  </si>
  <si>
    <t xml:space="preserve">Synechococcus sp JA 3 3Ab</t>
  </si>
  <si>
    <t xml:space="preserve">Dasya naccarioides</t>
  </si>
  <si>
    <t xml:space="preserve">Paulinella micropora FK01</t>
  </si>
  <si>
    <t xml:space="preserve">Bulboplastis apyrenoidosa</t>
  </si>
  <si>
    <t xml:space="preserve">Paulinella micropora KR01</t>
  </si>
  <si>
    <t xml:space="preserve">Paulinella micropora NZ27</t>
  </si>
  <si>
    <t xml:space="preserve">Actinocyclus subtilis</t>
  </si>
  <si>
    <t xml:space="preserve">Plagiogramma staurophorum</t>
  </si>
  <si>
    <t xml:space="preserve">Cyanobium gracile PCC 6307</t>
  </si>
  <si>
    <t xml:space="preserve">Didymosphenia geminata</t>
  </si>
  <si>
    <t xml:space="preserve">Conticribra weissflogii</t>
  </si>
  <si>
    <t xml:space="preserve">Prochlorococcus marinus str MIT 9312</t>
  </si>
  <si>
    <t xml:space="preserve">Prochlorococcus marinus str AS9601</t>
  </si>
  <si>
    <t xml:space="preserve">Synechococcus elongatus PCC 6301</t>
  </si>
  <si>
    <t xml:space="preserve">Periphykon beckeri</t>
  </si>
  <si>
    <t xml:space="preserve">Caloglossa beccarii</t>
  </si>
  <si>
    <t xml:space="preserve">Acaryochloris marina MBIC11017</t>
  </si>
  <si>
    <t xml:space="preserve">Chaetoceros simplex</t>
  </si>
  <si>
    <t xml:space="preserve">Thermosynechococcus elongatus BP 1</t>
  </si>
  <si>
    <t xml:space="preserve">Halomicronema hongdechloris C2206</t>
  </si>
  <si>
    <t xml:space="preserve">Dichotomaria marginata</t>
  </si>
  <si>
    <t xml:space="preserve">Leptolyngbya antarctica</t>
  </si>
  <si>
    <t xml:space="preserve">Gracilaria gracilis</t>
  </si>
  <si>
    <t xml:space="preserve">Phormidesmis priestleyi ULC007</t>
  </si>
  <si>
    <t xml:space="preserve">Triceratium dubium</t>
  </si>
  <si>
    <t xml:space="preserve">Synechocystis sp IPPAS B 1465</t>
  </si>
  <si>
    <t xml:space="preserve">Cyanobacterium stanieri HL 69</t>
  </si>
  <si>
    <t xml:space="preserve">Chondrocystis sp NIES 4102</t>
  </si>
  <si>
    <t xml:space="preserve">Stanieria cyanosphaera PCC 7437</t>
  </si>
  <si>
    <t xml:space="preserve">Sphaerospermopsis kisseleviana NIES 73</t>
  </si>
  <si>
    <t xml:space="preserve">Pleurocapsa sp PCC 7327</t>
  </si>
  <si>
    <t xml:space="preserve">Dactylococcopsis salina PCC 8305</t>
  </si>
  <si>
    <t xml:space="preserve">Halothece sp PCC 7418</t>
  </si>
  <si>
    <t xml:space="preserve">Sheathia arcuata</t>
  </si>
  <si>
    <t xml:space="preserve">Oscillatoria acuminata PCC 6304</t>
  </si>
  <si>
    <t xml:space="preserve">Pyropia yezoensis</t>
  </si>
  <si>
    <t xml:space="preserve">Trichodesmium erythraeum IMS101</t>
  </si>
  <si>
    <t xml:space="preserve">Microcoleus vaginatus FGP 2</t>
  </si>
  <si>
    <t xml:space="preserve">Aureococcus anophagefferens</t>
  </si>
  <si>
    <t xml:space="preserve">Chamaesiphon minutus PCC 6605</t>
  </si>
  <si>
    <t xml:space="preserve">Microcoleus sp PCC 7113</t>
  </si>
  <si>
    <t xml:space="preserve">Durinskia baltica</t>
  </si>
  <si>
    <t xml:space="preserve">Grateloupia filicina</t>
  </si>
  <si>
    <t xml:space="preserve">Gloeocapsa sp PCC 7428</t>
  </si>
  <si>
    <t xml:space="preserve">Calliarthron tuberculosum</t>
  </si>
  <si>
    <t xml:space="preserve">Chroococcidiopsis thermalis PCC 7203</t>
  </si>
  <si>
    <t xml:space="preserve">Gelidium elegans</t>
  </si>
  <si>
    <t xml:space="preserve">Calothrix parasitica NIES 267</t>
  </si>
  <si>
    <t xml:space="preserve">Schizymenia dubyi</t>
  </si>
  <si>
    <t xml:space="preserve">Rivularia sp PCC 7116</t>
  </si>
  <si>
    <t xml:space="preserve">Thorea hispida</t>
  </si>
  <si>
    <t xml:space="preserve">Fischerella major NIES 592</t>
  </si>
  <si>
    <t xml:space="preserve">Chondrus crispus</t>
  </si>
  <si>
    <t xml:space="preserve">Emiliania huxleyi</t>
  </si>
  <si>
    <t xml:space="preserve">Vaucheria litorea</t>
  </si>
  <si>
    <t xml:space="preserve">Tolypothrix sp NIES 4075</t>
  </si>
  <si>
    <t xml:space="preserve">Cylindrospermopsis raciborskii S07</t>
  </si>
  <si>
    <t xml:space="preserve">Raphidiopsis curvata NIES 932</t>
  </si>
  <si>
    <t xml:space="preserve">Anabaena cylindrica PCC 7122</t>
  </si>
  <si>
    <t xml:space="preserve">Dolichospermum compactum NIES 806</t>
  </si>
  <si>
    <t xml:space="preserve">Cylindrospermum stagnale PCC 7417</t>
  </si>
  <si>
    <t xml:space="preserve">Anabaenopsis circularis NIES 21</t>
  </si>
  <si>
    <t xml:space="preserve">Trichormus variabilis ATCC 29413</t>
  </si>
  <si>
    <t xml:space="preserve">Aulosira laxa NIES 50</t>
  </si>
  <si>
    <t xml:space="preserve">Fremyella diplosiphon NIES 3275</t>
  </si>
  <si>
    <t xml:space="preserve">Gloeothece citriformis PCC 7424</t>
  </si>
  <si>
    <t xml:space="preserve">TEN </t>
  </si>
  <si>
    <t xml:space="preserve">Cyanobacterium sp HL 69</t>
  </si>
  <si>
    <t xml:space="preserve">Paulinella micropora NZ21</t>
  </si>
  <si>
    <t xml:space="preserve">JEST</t>
  </si>
  <si>
    <t xml:space="preserve">BRAK W BLAST</t>
  </si>
  <si>
    <t xml:space="preserve">brak 23s</t>
  </si>
  <si>
    <t xml:space="preserve">odrzucone pozostałe</t>
  </si>
  <si>
    <t xml:space="preserve">16s</t>
  </si>
  <si>
    <t xml:space="preserve">23s</t>
  </si>
  <si>
    <t xml:space="preserve">Sheathia_arcuata</t>
  </si>
  <si>
    <t xml:space="preserve">&gt;Sheathia_arcuata
ACACTAAAGGCGAAAGCTAGGGAAACAAATGGGATTAGATCCCCCCAGTTGTCCTAACTGTAAACGATGA
ATACTAGATGTTACGCGTATCGATCCGTGCAAGTATCGTAGCTAACGCGTTAAGTATCCCACTAAGGGAG
TATGCTCCCAAAAGTGAAACTCAAAGGAATTGACGGGGGCCTGCACAAGCGGTGGATCATATGGTTTAAT
TCGATACAACGCGAAGAACCTTACCAGGGCTTGACATGTCATGAATTTTTTTGAAAGAAAAAAGTACCTT
CAAAAACATGAACACAGGTGGTGCATGGCTGTCGTCAGCTCGTATCGTGAGATATTGGGTTAAGTCCTGC
AACGAGCGCAACCTTTGTTTTTAGTTGCCATCTCATTAAGTTGGGCACTCTAGAGAAACTGCCGGTAACA
AACCGGAAAAAGGTAAAGATAACTTCAAGTCAGCATGCCCCTTATGCCCTAGGCTACACACGTACTACAA
TAGTCGTGGCAAAGGGTTGCAAGTCTATGCAGGCAAACTAATCTCATAAACACAGCCTCAGTTCAGATTG
TAGGCTGCAACTCGCCTACATGAAGATGGAATCGCTAGTAATCGCCGGTCAGCTACACGGCGGTGAATCC
GTTCCCGGGCCTTGTACACACCGCCCGTCACACCATGGAAGCTGGCCACGCCCGAAGTCGTTACCCTAAC
CTTATGGAGGGGGGCGCCTAAGGCAGGGCTAGTGACTGGGGTGAAGTCGTAACAAGGTAGCCGTACTGGA
AGGTGCGGCTGGATCACCTC</t>
  </si>
  <si>
    <t xml:space="preserve">&gt;Sheathia_arcuata
AAGATAATTAGAGCTTACGGCGGATACCTTGGCATGCAAAAGCAATGAAGGGCGTGGTTACCAGCGAAAT
TTTTCGGGGAGCTGGAAACTAGCTTTGATCCGGAAGGTCCCGAATAAGGAAACTTTAAACTTTATATACT
ACTTGTTGAATATATAGACAGGAAAAAGCAAACTTGATGAACTGAAACATCTTAGTAACCAAAGGAAAAG
AAAGCAAAAGCGATTCCCTAAGTAGCGGCGAGCGAAATGGGAACAGCCTAAACCATAGAACATGTTTTAT
GGGGTCGTGGGAAAGCAGTTACAAGACTAATTATAGTTAAACGAAATAGTTGGAATTCTATATCATAGAA
AGTGATAATCCTATAGTTAAAAACTGAAGTTACTTATGCTTGATCCCGAGTAGCATGGGACACGTTAAAT
CTCGCGTAAATCAGCGATGACCACCTCGTAAGGCTAAATATTCCTGGATAATCGATAGTACAACAGTACC
GTGAGGGAAAGGTGAAAAGAACTCCGGAAGGAGAGTGAAATAGAACATGAAACCGTAAACTTACAAGCAG
TAGTAAGACGACTCAACGTCTGACTGCGTGCATATTGAAGAATGAGCCGGCGACTTGTATGCAGTGGCAG
GTTAAGGTAAAGAATCCTGAAGCCAGAGTGAAAGCGAGCTTGATAAGAGCGTTTGTCACTGTTTACAAAC
CCGAACCCAGATGATCTAGTCATGGCCAGGGTGAAGCTTAGGTAATAATAAGTGAAGGTTAGAACCGACT
CATGTTGAAAAATTAGCGGATGAGCTGTGATTAGAGGTGAAATGCCAATCGAATTCGGAGCTAGCTGGTT
CTCACCGAAATGCGTTGAGGCGCAACGGTTAATGCTTAAACTTAGAAATAAAGCACTGTTTCGGTGCGGG
CTTTGAAAACGGTACCAAATCGAGGCAAACTCTGAATACTAAGTGTGCAGTTAACCAGTGGGACAGTGGG
GGATAAGCTTCATTGTCAAAAGGGAAACAGCCCAGACCACCAGCTAAGGCCCCTAAATATTTACTCAGTA
GTAAAGGAAGTGGAAATGCATAAATAGCCAGGAAGTTTGCTTAGAAGCAGCAATCCTTTAAAGAGTCCGT
AATAGCTCACTGATCAAGTGATTCTGCGCCGAAAATGAATAAGACTAAGTACTTTGTCGAAGCTGTAGGA
TGTTTTACATCGGTAGGGAGCGTTCTGTTATAGACTGAAGCGTTAGTGCAAACGAACATGAACAAAGCAG
AAGTGAGAATGCCGGCTTAAGTGGCGAAAACATTGGTGGGAATCCAATGCCCCGAAAACCTAAGGGTTCC
TCTGGAAGGTTCGTCCAAGGAAGGTGAGTCAGGACCTAAAGCGAGGCTGAAAAGCATAATTGATGGACAA
TAAATTAATATTTCTGTACTATTTATTGTTGATAACAAGAGACAAATAAGGCTAAATCAACCAAATGTTA
TTTACCGGTTCAAATTATCAAAGCTATGACGAATGGAGAAAACATTTGGAGCAAAGAAGTGAATACAAGG
TACCAAAGTACTGAAATAATCGATGTCATACTTCCTAGAAAAGCTTGATATATCTTAAACAGTAAATACC
TGTACCCTAAGACAGGTAGGTAAGCAGAGTATACTAAGGGGCGCGAGATAACTCTCTCTAAGGAACTCGG
CAAAATAGCCCCGTAACTTCGGAAGAAGGGGTACCCTTGTAGGGTTGTAATAACCAGGCCCAAGCGACTG
TTTATCAAAAACACAGGTCTCCGCTAAATCGCAAGATAATGTATGGGGCTGACGCCTGCCCAGTGACGGA
AGGTTAAGGAAGTTAGTCATTCTTACGATGAAGCTAGCAACCGAAACCCCGGTGAACAGAGGCCATAACT
ATAACCATCTTAAGGTAGCGAAATTCCTTGTCGGATAAGTTCCGACCCGCACGAAAGGCGTAACGATTTA
AGTACTGTCTCGGAGAGAGACTCAGCGAAATAGACTTGTCTGTGAAGATGCGGAATACCTGCACCTGGAC
AGAAAGACCCTATAAAGCTTTACTGTATCTTGGAATTGAACTTGGGTTTTATTTGCGCAGTATAAGTGGG
AGGCTATGATAATCAACTTGCGGGTTGTTCTGAGCCAAAAGTGAGATATCGCTCTGGTAAAACTAGAGTT
CTAACTTTGTAAGCCGTTATCCGGCTAAGGAACAGTTTCAGGTGGGCAGTTTGACTGGGGCGGTCGCCTC
CTAAAAAGTAACGGAGGCGTGCAAAGGTTCCCTCAGGCTGGTCGGAAATCAGTCGTAGAGTATAAAGGCA
TAAGGGAGCTTGACTGCAAGACCTACAAGTCAAGCAGAGACGAAAGTCGGCCTTAATGATCCGACAGTTC
CGAGTGAAAGGGCTGTTCGCTCA
</t>
  </si>
  <si>
    <t xml:space="preserve">za krótka 23s</t>
  </si>
  <si>
    <t xml:space="preserve">Nostoc_linckia_NIES-25</t>
  </si>
  <si>
    <t xml:space="preserve">&gt;Nostoc_linckia_NIES-25
CTTCCGGTACGGCTACCTTGTTACGACTTCACCCCAGTCACCAGCACTGCCTTAGGCATCCTCCCCCACG
AATGGTTGGAGTAATGACTTCGGGCGTTGCCAGCTTCCATGGTGTGACGGGCGGTGTGTACAAGGCCCGG
GAACGAATTCACTGCAGTATGCTGACCTGCAATTACTAGCGATTCCTCCTTCACGAAGGCGAGTTGCAGC
CTTCGATCTGAACTGAGCCACGGTTTATGGGATTAGCTTGCTATCGCTAGCTTGCTGCCCTCTGTCCGTA
GCATTGTAGTACGTGTGTAGCCCAAGGCGTAAGGGGCATGCTGACTTGACGTCATCCCCACCTTCCTCCG
GTTTGTCACCGGCAGTCTCTCTAGAGTGCCCAACTTAATGCTGGCAACTAAAAACGAGGGTTGCGCTCGT
TGCGGGACTTAACCCAACATCTCACGACACGAGCTGACGACAGCCATGCACCACCTGTGTTCGCGCTCCC
GAAGGCACCCTTCTCTTTCAAGAAGGTTCGCGACATGTCAAGCCTTGGTAAGGTTCTTCGCGTTGCATCG
AATTAAACCACATACTCCACCGCTTGTGCGGGCCCCCGTCAATTCCTTTGAGTTTCACACTTGCGTGCGT
ACTCCCCAGGCGGGATACTTAACGCGTTAGCTACGGCACGGCTCGGGTCGATACAAGCCACGCCTAGTAT
CCATCGTTTACAGCTAGGACTACTGGGGTATCTAATCCCATTCGCTCCCCTAGCTTTCGTCCCTCAGTGT
CAGTTGCGGCCTAGCAGAGCGCCTTCGCCACCGGTGTTCTTCCTGATCTCTACGCATTTCACCGCTACAC
CAGGAATTCCCTCTGCCCCGAACGCACTCTAGCCGTGTAGTTTCCACTGCCTTTACGAAGTTGAGCTTCG
CTCTTTGACAGCAGACTTACACAGCCACCTGCGGACGCTTTACGCCCAATCATTCCGGATAACGCTTGCA
TCCTCCGTATTACCGCGGCTGCTGGCACGGAGTTAGCCGATGCTGATTCCTCAGGTACCGTCATTGTGTT
CTTCCCTGAGAAAAGAGGTTTACAACCCAAGAGCCTTCCTCCCTCACGCGGTATTGCTCCGTCAGGCTTT
CGCCCATTGCGGAAAATTCCCCACTGCTGCCTCCCGTAGGAGTCTGGGCCGTGTCTCAGTCCCAGTGTGG
CTGATCGTCCTCTCAGACCAGCTACTGATCGTCGCCTAGGTAGGCTCTTACCCCACCTACTAGCTAATCA
GACGCGAGCTCATCTTCAGGCAGCAAGCCTTTCACCTTTCGGCACATCCGGTATTAGCCACCGTTTCCAG
TGGTTGTCCCAGACCTGAAGCTAGATTCTCACGCGTTACTCACCCGTCCGCCACTA</t>
  </si>
  <si>
    <t xml:space="preserve">&gt;Nostoc_linckia_NIES-25
AGGTCAAGCCCTCGGTCTGTTAGCACGGCTCGGCTACATGCATTGCTGCACTTCCACCTACCGCCTATAA
ACGGGTGTTCTTCCCGTGACCTTACCTACTTAATGTAGTGAGAGCACTCATCTTGAGGTGGGCTTCCCAC
TTAGATGCTTTCAGCGGTTATCCGCTCCGCACTTGGCTACCCAGCGTCTACCGTTGGTACGATAACTGGT
ACACCAGCGGTGCGTCCTTCCCGGTCCTCTCGTACTAAGGAAGGCTCCTCTCAATGCTCTTACGCCTGCA
CCGGATATGGACCGAACTGTCTCACGACGTTCTGAACCCAGCTCACGTACCGCTTTAATGGGCGAACAGC
CCAACCCTTGGGACGTACTTCCGCCCCAGGTTGCGATGAGCCGACATCGAGGTGCCAAACCTCCCCGTCG
ATGTGGACTCTTGGGGGAGATCAGCCTGTTATCCCTAGAGTAACTTTTATCCGTTGAGCGACGGCCATTC
CATTCTGAGCCGTCGGATCACTAAGGCCTACTTTCGTACCTGCTCCACATGTTCGTGTCGCAGTCAAGCT
CCCTTTATGCCTTTACACTCGCCGCACGGTTTCCAAGCGTGCTGAGGGAACCTTTGCGCGCCTCCGTTAC
CTTTTAGGAGGCGACCGCCCCAGTCAAACTGCCCACCTGAAACTGTTCCCTCTCCGGCTAACGGAGACGG
GTTAGAATTCTAGCTTCGCCAGAGTGGTATCTCACCGTTGGCTCCATATTCCCCACAAGGAATATCTCAT
CGCCTCCCACCTATCCTGCGCAAGCCAAGCCCGAACACAATTCCAGGCTACAGTAAAGCTTCATAGGGTC
TTTCTGTCCAGGTGCAGGCAGTCCGTATCTTCACAGACATTCCTATTTCGCCGAGTCTCTCTCTGAGACA
CCATCCAGATCGTTACGCCTTTCGTGCGGGTCGGAACTTACCCGACAAGGAATTTCGCTACCTTAGGACC
GTTATAGTTACGGCCGCCGTTCACCGGGGCTTCGGTCGCCAGCTTCAACTTTTCAGCCTGACCGACTTCC
TTAACCTTCCGGCACTGGGCAGGCGTCAGCCCCCATACGTCCTCTTACGAGTTTGCGGAGACCTGTGTTT
TTGGTAAACAGTCGCCTGGATCTCTTCACTGCGACCCAAGAATTCTTGGGCACCCCTTCTTCCGAAGTTA
CGGGGCCATTTTGCCGAGTTCCTTAGAGAGAGTTATCTCGCGCCCCTTGGTATACTCAACCTCCCTACCT
GTGTCGGTTTCGGGTACGGGTACAATGTTTTCATCACATTACTAGCTTTTCTTGGCACTATCATTCACCA
CTCGGAGTTCGTAAACTCCTCCCAAACCAATTAGGGTGTGGCTATCTTTCATGCGTCCCTAATAATGCTC
CCACATCATAGTCAGGGATTATTCACCCTGTGTCCATCGACTACGCCTTTCGACCTCGCCTTAGGACCCG
ACTAACCCTCCGAGGACGAACCTGGCGGAGGAACCCTTAGGGTTTCGGGGTATTGGATTCTCACCAATAT
TTGCGCTACTCAAGCCGACATTCTCACTTCCGTTTCGTCCACAGCTGCTTGCCGCTACTGCTTCTTCCTA
ACACGGAACGCTCCCCTACCGATTAATTTTAGTTAATCCCACAGCTTCGGTACATCGCTTAGCCCCGTTC
ATTTTCGGCGCAAGAGCGCTTGACTAGTGAGCTATTACGCACTCTTTCAAGGGTGGCTGCTTCTAGGCAA
ACCTCCTAGTTGTCTGTGCACTCTCACCTCCTTTATCACTTAGCGATGATTTGGGGACCTTAGCTGGTGG
TCTGGGCTGTTTCCCTCTTGACGATGAAGCTTATCCCCCACCGTCTCACTGGCAATGTGTCCTCTGGGTA
TTCTGAGTTTGTCTCGATTTGGTACCGGTCTCCCAGCCCGCACCGAAACAGTGCTTTACCCCCCAGATAT
AATCATTACCGCTGCGCCTAAACACATTTCGGGGAGAACCAGCTAGCTCCTGGTTCGATTGGCATTTCAC
CCCTAACCACAGCTCATCCGCCGATTTTTCAACATCGGTCGGTTCGGACCTCCACTTGGTGTTACCCAAG
CTTCATCCTGGCCATGGTTAGATCACCAGGGTTCGGGTCTATAAACACTGATTCATTCGCCCTTTTCAGA
CTCGGTTTCCCTGTGGCTTCAACATTCTCGTTTTAACCTACCAGTGCCTATAAGTCGCCGGCTCATTCTT
CAACAGGCACGCGGTCATCCGTTGAATCGGACTCCCACTGCTTGTAAGCTGACGGTTTCATGTTCTATTT
CACTCCCCTTCCGGGGTTCTTTTCACCTTTCCCTCGCGGTACTGGTTCACTATCGGTCACACAGTAGTAT
TTAGCCTTACGAGATGGTCCTCGCTGATTCACATGGGATTCCTCGTGCCCCATGCTACTCGGGATACAGC
TACTATCCTTCTACTTTCGACTACAGGACTTTCACCTTCTTTGGTGCAGTATTTAGCTGCTTCATCTAGC
TTCCGGATTCGATCTTGCTGTCCCACTACCCCAAAGAGTAAACCCTTTGGTTTAGGCTTTTCCCCGTTCG
CTCACCACTACTTAGGGAATCTCTGTTTGATTTCTCTTCCTCCAGCTACTAAGATGTTTCAATTCGCTGG
GTTGGCTCTTGACTGCCTATATATTCAGCAGCCAGTATTTAGGGTTGCCCCATTCGGATATCTCCGGCTC
TCTGTTTGCTTCCAACTCCCCGGAGCATTTCGTCGGTAACCACGTCCTTCTTCGCCTCTGTGTGCCTAGG
TATCCACCGTCAGCCCTTATTAGCTTGA
</t>
  </si>
  <si>
    <t xml:space="preserve">Palmophyllum_crassum</t>
  </si>
  <si>
    <t xml:space="preserve">&gt;Palmophyllum_crassum
AGAGTTTGATCCTGGCTCAGAATGAACGCTGGCGGTATGCTTAACACATGCAAGTTGAACGGTTTTTATTTTTTGAAATA
AAAAAAGTAGCGGACGGGTGAGTAACACGTAAAAATCTACCTTTAGGAAGAAGATACCAACTAGAAATGGTTGCTAATAT
TCTATAAGCTGAGGAGCTAAAAGTTTTTCTGCCTAAAAACGAGTTTGCGTCTGATTAGCTAGTTGGTAAGATAAAAGCTT
ACCAAGGCCACAATCAGTAGCTGGTCTGAGAGGATGATCAGCCACATTGGGACTGAGACACGGCCCAGACTTCTACGGAA
GGCAGCAGTGAGGAATTTTCCGCAATGGGCGAAAGCCTGACGGAGCAATACCGCGTGGAGGATGAAGGTCTATGGATTGT
AAACTCCTTTTGTTAGAAAAGAAGTCCTGACGGTATCTAACGAATAAGTATCGGCTAACTCCGTGCCAGCAGCCGCGGTA
ATACGGGGGATGCAAGCGTTATTCGGAATTATTGGGCGTAAAGCGTCTGTAGGTTGTTTTTAAAGTCTACTGTAAAATAC
TAAGGCTCAACTTTAGTTCGGGAGTAGAAACTTAAAGACTTGAGTATGGTAGAGGTAAAGGGAATTTCTAGTGGAGCGGT
GAAATGCGTAGATATTAGAAAGAACACCAAAGGCGAAAGCACTTTACTGGGCCAATACTGACACTGAGAGACGAAAGCTA
GGGGAGCAAATGGGATTAGATACCCCAGTAGTCCTAGCTGTAAACGATGGATACTCTAGAATGCGTGTATCGATCCATGC
ATTCTAACAGCTAACGCATTAAGTATCCCGCCTGGGGAGTACGCTCGCAAGAGTGAAACTCAAAGGAATTGACGGGGACC
CGCACAAGCGGTGGAGCATGTGGTTTAATTCGATGCAACGCGAAGAACCTTACCAGGATTTGACATCCTACAAACTTTGT
TGAAAAACAAAATTGCCTTTAGGCTTGTAGAGACAGGTGGTGCATGGCTGTCGTCAGCTCGTGTCGTGAGATGTTGGGTT
AAGTCCCGCAACGAGCGCAACCCTCGTTTTTAGTTAAAAACTATTCTAAAAAGACTGCCGGTGATAAATCGGAGGAAGGT
GAGGATGACGTCAAGTCAGCATGCCCCTTATGTCCTGGGCCACACACGTGCTACAATGGTTAGAACAAAGAGCAGCAAGT
TTGCGAGAATAAGCGAATCTCAAAAATCTAATCGTAATTCGGATTGCAGTCTGCAACTCGACTGCATGAAGCTGGAATCG
CTAGTAATCGCCGGTCAGCCATACGGCGGTGAATACGTTCCCGGGTCTTGTACACACCGCCCGTCACGCCACGGAAGCTG
GCCACGCCCGAAGTCATTCCTTTAACCATTAGGAGGAGGATGCCGAAGGCTGGGCTAGTAACTAGGGTGAAGTCGTAACA
AGGTAGCCGTACTGGAAGGTGTGGCTGGATTACCT</t>
  </si>
  <si>
    <t xml:space="preserve">&gt;Palmophyllum_crassum
CGTCCCTTGCTACAAATAAAAAAAAGTACAGGAATTTTAACCTGTTATCCATTAGCTACGCTTTTCAGCC
TTACCTTAGGTCCTGACTCACCCTTCGTGGACGAACCTTCCGAAGGAACCCTTAGGATTTCGGAGCATTG
GATTCTCACCAATGTTTTCGTTACTTAAGCCGACATTCTCACTTCTGCTTCGTCCATAAATACTTTCATA
TTTACTTCACACTACAACAGAACGCTCCCCTACCGCTATATAAATTTATATAACTCATAGCTTCGGCAAT
TTACTTAGTCCCATTCATTTTTGGCGCAAAAGCACTTAACCAGTGAGCTATTACGCACTCTTTAAAGGAT
TGCTGCTTCTAATCAAACCTTCTGGATGTCTATGTACTTTTACCTCCTTTATCACTTAGTAAATATTTTG
GGGCCTTAGCTGATGATCTGGGCTGTTTCCCTTTCGACAATGAAGCTTATCCCCCACTGTCTCACTAGTT
AATTGTAGATCTATAAAGTATTCAGAGTTTGCCTCGATTTAGTACTACTTTCGTAGCCCGCATTGAAACA
GTGCTTTACCCCTCCAGACTTCATAATTAACCGCTGCGCCTAAACGCATTTCGGGGAGATCCAGCTAGCT
CCGAGTTCGATTAGCATTTCACCTCTAACCACAACTCATCCGGTGATTTTTCAACATCAGTCGGTTCGGA
CCTCCACTTAGCTTTACCTAAGCTTCATCCTGGTCATGGTTAGATCACTCGGGTTCGGGTCTATAAAAAA
TGACAAATGCTTTTTAAAACTCGCTTTCGCTTTGGATTCAGTATTTTCTTACCCAAGCCATTTTATATAA
GTCGCCGGCACATTCTTCAACAGGTACGCAGTCAATCATTTGATCTCCTACTGCTTGTAAGCTTACGATT
TCATGTTCTATTTCACTTCCCTCCCGGGATTCTTTTCACCTTTCCCTCACGGTACTAGTTCACTATCGGT
CATTTAAAAATATTTAGTCTTACAAGGTGGTCCTCGTGGATTCATACGGGATTTCACGTGTCCCGTACTA
CTTGGGATACAATTTAATTTTAATTACTAATTATAATTACTGGACTTTCACCATCTTTGGTACAACATTC
AATTGTTTCATTTTTTTTATAATTAAAAAATTTTTAATTGTCCCACAACCCAGCTAAAATTATTAGCTGT
TTAGACTGCTCCCGTTTCGCTCACCACTACTAAGGGAATCGCGTTTGCTTTCATTTCCTCTAGCTACTAA
GATGGTTCAGTTC</t>
  </si>
  <si>
    <t xml:space="preserve">Verdigellas_peltata</t>
  </si>
  <si>
    <t xml:space="preserve">&gt;Verdigellas_peltata
AAAAGTGAAGAGTTTGATCCTGGCTCAGAATGAACGCTGGCGGTATGCTTAACACATGCAAGTTGAACGATTTTTATTTT
TCGAAATAAAAAAAGTAGCGGACGGGTGAGTAACACGTAAAAATCTACCTTTAGGAAGAAGATACCAACTAGAAATGGTT
GCTAATATTCTATAAGCTGAGGAGCTAAAAGTTTTTCTGCCTAAAGAGGAGTTTGCGTCTGATTAGCTAGTTGGTAAGAT
AAAAGCTTACCAAGGCTACAATCAGTAGCTGGTCTGAGAGGATGATCAGCCACATTGGGACTGAGACACGGCCCATACTT
CTACGGAAGGCAGCAGTGAGGAATTTTCCGCAATGGGCGAAAGCCTGACGGAGCAATACCGCGTGGAGGATGAAGGTCTA
TGGATTGTAAACTCCTTTTGTTAGAAAAGAAGTCCTGACGGTATCTAACGAATAAGTATCGGCTAACTCCGTGCCAGCAG
CCGCGGTAATACGGGGGATGCAAGCGTTATTCGGAATTATTGGGCGTAAAGCGTCTGTAGGTTGTTTTTAAAGTCTACTG
TAAAATATTAAGGCTCAACTTTAGTTCGGGAGTAGAAACTTAAAAACTTGAGTATGGTAGAGGTAAAGGGAATTTCTAGT
GGAGCGGTGAAATGCGTAGATATTAGAAAGAACACCAAAGGCGAAAGCACTTTACTGGGCCAATACTGACACTGAGAGAC
GAAAGCTAGGGGAGCAAATGGGATTAGATACCCCAGTAGTCCTAGCTGTAAACGATGGATACTCTAGAATGCGTGTATCG
ATCCATGCATTCTAACAGCTAACGCATTAAGTATCCCGCCTGGGGAGTACGCTCGCAAGAGTGAAACTCAAAGGAATTGA
CGGGGACCCGCACAAGCGGTGGAGCATGTGGTTTAATTCGATGCAACGCGAAGAACCTTACCAGGATTTGACATCCTACA
AACTTTGTTGAAAGACAAAATTGCCTTTAGGCTTGTAGAGACAGGTGGTGCATGGCTGTCGTCAGCTCGTGTCGTGAGAT
GTTGGGTTAAGTCCCGCAACGAGCGCAACCCTCGTTTTTAGTTAAAAACTATTCTAAAAAGACTGCCGGTGATAAATCGG
AGGAAGGTGAGGATGACGTCAAGTCAGCATGCCCCTTATGTCCTGGGCGACACACGTGCTACAATGGTTAGAACAAAGAG
CAGCAAATTTGCAAGAATAAGCGAATCTCAAAAATCTAATCGTAATTCGGATTGCAGTCTGCAACTTGACTGCATGAAGC
TGGAATCGCTAGTAATCGCCGGTCAGCCATACGGCGGTGAATACGTTCCTGGGTCTTGTACACACCGCCCGTCACGCCAC
GGAAGCTGGCCACGCCCGAAGTCATTCCTTTAACCATTAGGAGGAGAATGCCGAAGGCTGGGCTAGTAACTAGGGTGAAG
TCGTAACAAGGTAGCCGTACTGGAAGGTGTGGCTGGATTACCTCCTTT</t>
  </si>
  <si>
    <t xml:space="preserve">&gt;Verdigellas_peltata
CTGCCTTCGTCCCTCGCTACAAATAAAAAAAAGTACAGGAATTTTAACCTGTTATCCATTAGCTACGCTT
TTCAGCCTTACCTTAGGTCCTGACTCACCCTTCGTGGACGAACCTTCCGAAGGAACCCTTAGGATTTCGG
AGCATTGGATTCTCACCAATGTTTTCGTTACTTAAGCCGACATTCTCACTTCTGCTTTGTCCATAAATAC
TTTCATATTTACTTCATACTACAACAGAACGCTCCCCTACCGCTATATAAATTTATATAGCTCATAGCTT
CGGCAATTTACTTAGTCCCATTCATTTTTGGCGCAAAAGCACTTAACCAGTGAGCTATTACGCACTCTTT
AAAGGATTGCTGCTTCTAATCAAACCTTCTGGATGTCTACGTACTTTTACCTCCTTTATCACTTAGCAAA
TATTTTGGGGCCTTAGCTGATGATCTGGGCTGTTTCCCTTTCGACAATGAAGCTTATCCCTCACTGTCTC
ACTAGTTAATTGTAGATCTATAAAGTATTCAGAGTTTGCCTCGATTTGGTACTACTTTCGTAGCCCGCAT
TGAAACAGTGCTTTACCCCTCTAGATTTCATAATTAACCGCTGCGCCTAAACGCATTTCGGGGAGATCCA
GCTAGCTCCGAGTTCGATTGGCATTTCACCCCTAACCACAACTCATCCGGTGATTTTTCAACATCAGTCG
GTTCGGACCTCCACTTAGTTTTACCTAAGCTTCATCCTGGTCATGGTTAGATCACTCGGGTTCGGGTCTA
TAAAAAATGACAAATGCTTTTTAAAACTCGCTTTCGCTTTGGATTCAGTATTTTCTTACCCAAGCCATTT
TATATAAGTCGCCGGCACATTCTTCAACAGGTACGCAGTCAATCATTTGATCTCCTACTGCTTGTAAGCT
TACGATTTCATGTTCTATTTCACTTCCCTCCCGGGATTCTTTTCACCTTTCCCTCACGGTACTAGTTCAC
TATCGGTCATTTAAAAATATTTAGTCTTACGAGGTGGTCCTCGTTGATTCACACGGGATTTCACGTGTCC
CGTACTACTTGGGATACAATTTAATTTTAATTACTCATTATAATTACTGGACTTTCACCATCTTTGGTAC
AACATTCAACTGTTTCATCTTTTTTATAATTAAAAAATTTTTAATTGTCCCACAACCCAGCTAAAATTAT
TAGCTGTTTAGACTACTCCCATTTCGCTCACCACTACTACGGGAATCGCTTTTGCTTTCATTTCCTCTAG
CTACTAAGATGGTTCAGTTC</t>
  </si>
  <si>
    <t xml:space="preserve">Synechocystis_sp._IPPAS_B-1465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</si>
</sst>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72BF44"/>
        <bgColor rgb="FF969696"/>
      </patternFill>
    </fill>
    <fill>
      <patternFill patternType="solid">
        <fgColor rgb="FF00AAAD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1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21" activeCellId="0" sqref="A121"/>
    </sheetView>
  </sheetViews>
  <sheetFormatPr defaultRowHeight="14.4" zeroHeight="false" outlineLevelRow="0" outlineLevelCol="0"/>
  <cols>
    <col collapsed="false" customWidth="true" hidden="false" outlineLevel="0" max="1" min="1" style="0" width="28.56"/>
    <col collapsed="false" customWidth="true" hidden="false" outlineLevel="0" max="2" min="2" style="0" width="8.55"/>
    <col collapsed="false" customWidth="true" hidden="false" outlineLevel="0" max="3" min="3" style="0" width="30.44"/>
    <col collapsed="false" customWidth="true" hidden="false" outlineLevel="0" max="14" min="4" style="0" width="8.55"/>
    <col collapsed="false" customWidth="true" hidden="false" outlineLevel="0" max="15" min="15" style="0" width="28.56"/>
    <col collapsed="false" customWidth="true" hidden="false" outlineLevel="0" max="1025" min="16" style="0" width="8.55"/>
  </cols>
  <sheetData>
    <row r="1" customFormat="false" ht="14.4" hidden="false" customHeight="false" outlineLevel="0" collapsed="false">
      <c r="A1" s="0" t="s">
        <v>0</v>
      </c>
      <c r="B1" s="1"/>
      <c r="C1" s="0" t="s">
        <v>1</v>
      </c>
      <c r="E1" s="0" t="str">
        <f aca="false">VLOOKUP(C1,A:A,1,0)</f>
        <v>Rhodomonas salina</v>
      </c>
      <c r="H1" s="0" t="e">
        <f aca="false">VLOOKUP(A1,C:C,1,0)</f>
        <v>#N/A</v>
      </c>
      <c r="O1" s="0" t="s">
        <v>0</v>
      </c>
      <c r="P1" s="0" t="e">
        <f aca="false">#N/A</f>
        <v>#N/A</v>
      </c>
    </row>
    <row r="2" customFormat="false" ht="14.4" hidden="false" customHeight="false" outlineLevel="0" collapsed="false">
      <c r="A2" s="0" t="s">
        <v>2</v>
      </c>
      <c r="B2" s="1"/>
      <c r="C2" s="0" t="s">
        <v>3</v>
      </c>
      <c r="E2" s="0" t="str">
        <f aca="false">VLOOKUP(C2,A:A,1,0)</f>
        <v>Palmaria palmata</v>
      </c>
      <c r="H2" s="0" t="str">
        <f aca="false">VLOOKUP(A2,C:C,1,0)</f>
        <v>Vitis vinifera</v>
      </c>
      <c r="O2" s="0" t="s">
        <v>4</v>
      </c>
      <c r="P2" s="0" t="e">
        <f aca="false">#N/A</f>
        <v>#N/A</v>
      </c>
    </row>
    <row r="3" customFormat="false" ht="14.4" hidden="false" customHeight="false" outlineLevel="0" collapsed="false">
      <c r="A3" s="0" t="s">
        <v>5</v>
      </c>
      <c r="B3" s="1"/>
      <c r="C3" s="0" t="s">
        <v>6</v>
      </c>
      <c r="E3" s="0" t="str">
        <f aca="false">VLOOKUP(C3,A:A,1,0)</f>
        <v>Thalassiosira pseudonana</v>
      </c>
      <c r="H3" s="0" t="str">
        <f aca="false">VLOOKUP(A3,C:C,1,0)</f>
        <v>Tilia amurensis</v>
      </c>
      <c r="L3" s="0" t="e">
        <f aca="false">COUNTIF(H:H,#N/A)</f>
        <v>#N/A</v>
      </c>
      <c r="O3" s="0" t="s">
        <v>7</v>
      </c>
      <c r="P3" s="0" t="e">
        <f aca="false">#N/A</f>
        <v>#N/A</v>
      </c>
      <c r="Q3" s="0" t="s">
        <v>8</v>
      </c>
      <c r="U3" s="0" t="s">
        <v>9</v>
      </c>
    </row>
    <row r="4" customFormat="false" ht="14.4" hidden="false" customHeight="false" outlineLevel="0" collapsed="false">
      <c r="A4" s="0" t="s">
        <v>10</v>
      </c>
      <c r="B4" s="1"/>
      <c r="C4" s="0" t="s">
        <v>11</v>
      </c>
      <c r="E4" s="0" t="str">
        <f aca="false">VLOOKUP(C4,A:A,1,0)</f>
        <v>Cryptomonas curvata</v>
      </c>
      <c r="H4" s="0" t="str">
        <f aca="false">VLOOKUP(A4,C:C,1,0)</f>
        <v>Averrhoa carambola</v>
      </c>
      <c r="O4" s="0" t="s">
        <v>12</v>
      </c>
      <c r="P4" s="0" t="e">
        <f aca="false">#N/A</f>
        <v>#N/A</v>
      </c>
      <c r="Q4" s="0" t="s">
        <v>13</v>
      </c>
    </row>
    <row r="5" customFormat="false" ht="14.4" hidden="false" customHeight="false" outlineLevel="0" collapsed="false">
      <c r="A5" s="0" t="s">
        <v>14</v>
      </c>
      <c r="B5" s="1"/>
      <c r="C5" s="0" t="s">
        <v>15</v>
      </c>
      <c r="E5" s="0" t="str">
        <f aca="false">VLOOKUP(C5,A:A,1,0)</f>
        <v>Phaeocystis antarctica</v>
      </c>
      <c r="H5" s="0" t="str">
        <f aca="false">VLOOKUP(A5,C:C,1,0)</f>
        <v>Buxus microphylla</v>
      </c>
      <c r="O5" s="0" t="s">
        <v>16</v>
      </c>
      <c r="P5" s="0" t="e">
        <f aca="false">#N/A</f>
        <v>#N/A</v>
      </c>
    </row>
    <row r="6" customFormat="false" ht="14.4" hidden="false" customHeight="false" outlineLevel="0" collapsed="false">
      <c r="A6" s="0" t="s">
        <v>17</v>
      </c>
      <c r="B6" s="1"/>
      <c r="C6" s="0" t="s">
        <v>18</v>
      </c>
      <c r="E6" s="0" t="str">
        <f aca="false">VLOOKUP(C6,A:A,1,0)</f>
        <v>Kryptoperidinium foliaceum</v>
      </c>
      <c r="H6" s="0" t="str">
        <f aca="false">VLOOKUP(A6,C:C,1,0)</f>
        <v>Nelumbo lutea</v>
      </c>
      <c r="O6" s="0" t="s">
        <v>19</v>
      </c>
      <c r="P6" s="0" t="e">
        <f aca="false">#N/A</f>
        <v>#N/A</v>
      </c>
    </row>
    <row r="7" customFormat="false" ht="14.4" hidden="false" customHeight="false" outlineLevel="0" collapsed="false">
      <c r="A7" s="0" t="s">
        <v>20</v>
      </c>
      <c r="B7" s="1"/>
      <c r="C7" s="0" t="s">
        <v>21</v>
      </c>
      <c r="E7" s="0" t="str">
        <f aca="false">VLOOKUP(C7,A:A,1,0)</f>
        <v>Triparma laevis</v>
      </c>
      <c r="H7" s="0" t="str">
        <f aca="false">VLOOKUP(A7,C:C,1,0)</f>
        <v>Paeonia veitchii</v>
      </c>
      <c r="O7" s="0" t="s">
        <v>22</v>
      </c>
      <c r="P7" s="0" t="e">
        <f aca="false">#N/A</f>
        <v>#N/A</v>
      </c>
    </row>
    <row r="8" customFormat="false" ht="14.4" hidden="false" customHeight="false" outlineLevel="0" collapsed="false">
      <c r="A8" s="0" t="s">
        <v>23</v>
      </c>
      <c r="B8" s="1"/>
      <c r="C8" s="0" t="s">
        <v>24</v>
      </c>
      <c r="E8" s="0" t="str">
        <f aca="false">VLOOKUP(C8,A:A,1,0)</f>
        <v>Chroomonas placoidea</v>
      </c>
      <c r="H8" s="0" t="str">
        <f aca="false">VLOOKUP(A8,C:C,1,0)</f>
        <v>Dasiphora fruticosa</v>
      </c>
      <c r="O8" s="0" t="s">
        <v>25</v>
      </c>
      <c r="P8" s="0" t="e">
        <f aca="false">#N/A</f>
        <v>#N/A</v>
      </c>
    </row>
    <row r="9" customFormat="false" ht="14.4" hidden="false" customHeight="false" outlineLevel="0" collapsed="false">
      <c r="A9" s="0" t="s">
        <v>26</v>
      </c>
      <c r="B9" s="1"/>
      <c r="C9" s="0" t="s">
        <v>27</v>
      </c>
      <c r="E9" s="0" t="str">
        <f aca="false">VLOOKUP(C9,A:A,1,0)</f>
        <v>Glaucocystis incrassata</v>
      </c>
      <c r="H9" s="0" t="str">
        <f aca="false">VLOOKUP(A9,C:C,1,0)</f>
        <v>Populus tremula</v>
      </c>
      <c r="O9" s="0" t="s">
        <v>28</v>
      </c>
      <c r="P9" s="0" t="e">
        <f aca="false">#N/A</f>
        <v>#N/A</v>
      </c>
    </row>
    <row r="10" customFormat="false" ht="14.4" hidden="false" customHeight="false" outlineLevel="0" collapsed="false">
      <c r="A10" s="0" t="s">
        <v>29</v>
      </c>
      <c r="B10" s="1"/>
      <c r="C10" s="0" t="s">
        <v>30</v>
      </c>
      <c r="E10" s="0" t="str">
        <f aca="false">VLOOKUP(C10,A:A,1,0)</f>
        <v>Bangiopsis subsimplex</v>
      </c>
      <c r="H10" s="0" t="str">
        <f aca="false">VLOOKUP(A10,C:C,1,0)</f>
        <v>Primula veris</v>
      </c>
      <c r="O10" s="0" t="s">
        <v>31</v>
      </c>
      <c r="P10" s="0" t="e">
        <f aca="false">#N/A</f>
        <v>#N/A</v>
      </c>
    </row>
    <row r="11" customFormat="false" ht="14.4" hidden="false" customHeight="false" outlineLevel="0" collapsed="false">
      <c r="A11" s="0" t="s">
        <v>32</v>
      </c>
      <c r="B11" s="1"/>
      <c r="C11" s="0" t="s">
        <v>33</v>
      </c>
      <c r="E11" s="0" t="str">
        <f aca="false">VLOOKUP(C11,A:A,1,0)</f>
        <v>Carludovica palmata</v>
      </c>
      <c r="H11" s="0" t="str">
        <f aca="false">VLOOKUP(A11,C:C,1,0)</f>
        <v>Hydrocera triflora</v>
      </c>
      <c r="O11" s="0" t="s">
        <v>34</v>
      </c>
      <c r="P11" s="0" t="e">
        <f aca="false">#N/A</f>
        <v>#N/A</v>
      </c>
    </row>
    <row r="12" customFormat="false" ht="14.4" hidden="false" customHeight="false" outlineLevel="0" collapsed="false">
      <c r="A12" s="0" t="s">
        <v>35</v>
      </c>
      <c r="B12" s="1"/>
      <c r="C12" s="0" t="s">
        <v>36</v>
      </c>
      <c r="E12" s="0" t="str">
        <f aca="false">VLOOKUP(C12,A:A,1,0)</f>
        <v>Plocamium cartilagineum</v>
      </c>
      <c r="H12" s="0" t="str">
        <f aca="false">VLOOKUP(A12,C:C,1,0)</f>
        <v>Iodes cirrhosa</v>
      </c>
      <c r="O12" s="0" t="s">
        <v>37</v>
      </c>
      <c r="P12" s="0" t="e">
        <f aca="false">#N/A</f>
        <v>#N/A</v>
      </c>
    </row>
    <row r="13" customFormat="false" ht="14.4" hidden="false" customHeight="false" outlineLevel="0" collapsed="false">
      <c r="A13" s="0" t="s">
        <v>38</v>
      </c>
      <c r="B13" s="1"/>
      <c r="C13" s="0" t="s">
        <v>39</v>
      </c>
      <c r="E13" s="0" t="str">
        <f aca="false">VLOOKUP(C13,A:A,1,0)</f>
        <v>Woodwardia unigemmata</v>
      </c>
      <c r="H13" s="0" t="str">
        <f aca="false">VLOOKUP(A13,C:C,1,0)</f>
        <v>Coffea arabica</v>
      </c>
      <c r="O13" s="0" t="s">
        <v>40</v>
      </c>
      <c r="P13" s="0" t="e">
        <f aca="false">#N/A</f>
        <v>#N/A</v>
      </c>
    </row>
    <row r="14" customFormat="false" ht="14.4" hidden="false" customHeight="false" outlineLevel="0" collapsed="false">
      <c r="A14" s="0" t="s">
        <v>41</v>
      </c>
      <c r="B14" s="1"/>
      <c r="C14" s="0" t="s">
        <v>42</v>
      </c>
      <c r="E14" s="0" t="str">
        <f aca="false">VLOOKUP(C14,A:A,1,0)</f>
        <v>Euonymus japonicus</v>
      </c>
      <c r="H14" s="0" t="str">
        <f aca="false">VLOOKUP(A14,C:C,1,0)</f>
        <v>Hyoscyamus niger</v>
      </c>
      <c r="O14" s="0" t="s">
        <v>43</v>
      </c>
      <c r="P14" s="0" t="e">
        <f aca="false">#N/A</f>
        <v>#N/A</v>
      </c>
    </row>
    <row r="15" customFormat="false" ht="14.4" hidden="false" customHeight="false" outlineLevel="0" collapsed="false">
      <c r="A15" s="0" t="s">
        <v>44</v>
      </c>
      <c r="B15" s="1"/>
      <c r="C15" s="0" t="s">
        <v>45</v>
      </c>
      <c r="E15" s="0" t="str">
        <f aca="false">VLOOKUP(C15,A:A,1,0)</f>
        <v>Sambucus williamsii</v>
      </c>
      <c r="H15" s="0" t="str">
        <f aca="false">VLOOKUP(A15,C:C,1,0)</f>
        <v>Cornus controversa</v>
      </c>
      <c r="O15" s="0" t="s">
        <v>46</v>
      </c>
      <c r="P15" s="0" t="e">
        <f aca="false">#N/A</f>
        <v>#N/A</v>
      </c>
    </row>
    <row r="16" customFormat="false" ht="14.4" hidden="false" customHeight="false" outlineLevel="0" collapsed="false">
      <c r="A16" s="0" t="s">
        <v>45</v>
      </c>
      <c r="B16" s="1"/>
      <c r="C16" s="0" t="s">
        <v>2</v>
      </c>
      <c r="E16" s="0" t="str">
        <f aca="false">VLOOKUP(C16,A:A,1,0)</f>
        <v>Vitis vinifera</v>
      </c>
      <c r="H16" s="0" t="str">
        <f aca="false">VLOOKUP(A16,C:C,1,0)</f>
        <v>Sambucus williamsii</v>
      </c>
      <c r="O16" s="0" t="s">
        <v>47</v>
      </c>
      <c r="P16" s="0" t="e">
        <f aca="false">#N/A</f>
        <v>#N/A</v>
      </c>
    </row>
    <row r="17" customFormat="false" ht="14.4" hidden="false" customHeight="false" outlineLevel="0" collapsed="false">
      <c r="A17" s="0" t="s">
        <v>48</v>
      </c>
      <c r="B17" s="1"/>
      <c r="C17" s="0" t="s">
        <v>49</v>
      </c>
      <c r="E17" s="0" t="str">
        <f aca="false">VLOOKUP(C17,A:A,1,0)</f>
        <v>Cinnamomum camphora</v>
      </c>
      <c r="H17" s="0" t="str">
        <f aca="false">VLOOKUP(A17,C:C,1,0)</f>
        <v>Arabidopsis thaliana</v>
      </c>
      <c r="O17" s="0" t="s">
        <v>50</v>
      </c>
      <c r="P17" s="0" t="e">
        <f aca="false">#N/A</f>
        <v>#N/A</v>
      </c>
    </row>
    <row r="18" customFormat="false" ht="14.4" hidden="false" customHeight="false" outlineLevel="0" collapsed="false">
      <c r="A18" s="0" t="s">
        <v>42</v>
      </c>
      <c r="B18" s="1"/>
      <c r="C18" s="0" t="s">
        <v>5</v>
      </c>
      <c r="E18" s="0" t="str">
        <f aca="false">VLOOKUP(C18,A:A,1,0)</f>
        <v>Tilia amurensis</v>
      </c>
      <c r="H18" s="0" t="str">
        <f aca="false">VLOOKUP(A18,C:C,1,0)</f>
        <v>Euonymus japonicus</v>
      </c>
      <c r="O18" s="0" t="s">
        <v>51</v>
      </c>
      <c r="P18" s="0" t="e">
        <f aca="false">#N/A</f>
        <v>#N/A</v>
      </c>
    </row>
    <row r="19" customFormat="false" ht="14.4" hidden="false" customHeight="false" outlineLevel="0" collapsed="false">
      <c r="A19" s="0" t="s">
        <v>52</v>
      </c>
      <c r="B19" s="1"/>
      <c r="C19" s="0" t="s">
        <v>53</v>
      </c>
      <c r="E19" s="0" t="str">
        <f aca="false">VLOOKUP(C19,A:A,1,0)</f>
        <v>Compsopogon caeruleus</v>
      </c>
      <c r="H19" s="0" t="str">
        <f aca="false">VLOOKUP(A19,C:C,1,0)</f>
        <v>Agrostemma githago</v>
      </c>
      <c r="O19" s="0" t="s">
        <v>54</v>
      </c>
      <c r="P19" s="0" t="e">
        <f aca="false">#N/A</f>
        <v>#N/A</v>
      </c>
    </row>
    <row r="20" customFormat="false" ht="14.4" hidden="false" customHeight="false" outlineLevel="0" collapsed="false">
      <c r="A20" s="0" t="s">
        <v>55</v>
      </c>
      <c r="B20" s="1"/>
      <c r="C20" s="0" t="s">
        <v>56</v>
      </c>
      <c r="E20" s="0" t="str">
        <f aca="false">VLOOKUP(C20,A:A,1,0)</f>
        <v>Ahnfeltia plicata</v>
      </c>
      <c r="H20" s="0" t="str">
        <f aca="false">VLOOKUP(A20,C:C,1,0)</f>
        <v>Vigna angularis</v>
      </c>
      <c r="O20" s="0" t="s">
        <v>57</v>
      </c>
      <c r="P20" s="0" t="e">
        <f aca="false">#N/A</f>
        <v>#N/A</v>
      </c>
    </row>
    <row r="21" customFormat="false" ht="14.4" hidden="false" customHeight="false" outlineLevel="0" collapsed="false">
      <c r="A21" s="0" t="s">
        <v>58</v>
      </c>
      <c r="B21" s="1"/>
      <c r="C21" s="0" t="s">
        <v>59</v>
      </c>
      <c r="E21" s="0" t="str">
        <f aca="false">VLOOKUP(C21,A:A,1,0)</f>
        <v>Paulinella longichromatophora</v>
      </c>
      <c r="H21" s="0" t="str">
        <f aca="false">VLOOKUP(A21,C:C,1,0)</f>
        <v>Euryale ferox</v>
      </c>
      <c r="O21" s="0" t="s">
        <v>60</v>
      </c>
      <c r="P21" s="0" t="e">
        <f aca="false">#N/A</f>
        <v>#N/A</v>
      </c>
    </row>
    <row r="22" customFormat="false" ht="14.4" hidden="false" customHeight="false" outlineLevel="0" collapsed="false">
      <c r="A22" s="0" t="s">
        <v>61</v>
      </c>
      <c r="B22" s="1"/>
      <c r="C22" s="0" t="s">
        <v>38</v>
      </c>
      <c r="E22" s="0" t="str">
        <f aca="false">VLOOKUP(C22,A:A,1,0)</f>
        <v>Coffea arabica</v>
      </c>
      <c r="H22" s="0" t="str">
        <f aca="false">VLOOKUP(A22,C:C,1,0)</f>
        <v>Amborella trichopoda</v>
      </c>
      <c r="O22" s="0" t="s">
        <v>62</v>
      </c>
      <c r="P22" s="0" t="e">
        <f aca="false">#N/A</f>
        <v>#N/A</v>
      </c>
    </row>
    <row r="23" customFormat="false" ht="14.4" hidden="false" customHeight="false" outlineLevel="0" collapsed="false">
      <c r="A23" s="0" t="s">
        <v>63</v>
      </c>
      <c r="B23" s="1"/>
      <c r="C23" s="0" t="s">
        <v>64</v>
      </c>
      <c r="E23" s="0" t="str">
        <f aca="false">VLOOKUP(C23,A:A,1,0)</f>
        <v>Taxillus chinensis</v>
      </c>
      <c r="H23" s="0" t="str">
        <f aca="false">VLOOKUP(A23,C:C,1,0)</f>
        <v>Nandina domestica</v>
      </c>
    </row>
    <row r="24" customFormat="false" ht="14.4" hidden="false" customHeight="false" outlineLevel="0" collapsed="false">
      <c r="A24" s="0" t="s">
        <v>65</v>
      </c>
      <c r="B24" s="1"/>
      <c r="C24" s="0" t="s">
        <v>66</v>
      </c>
      <c r="E24" s="0" t="str">
        <f aca="false">VLOOKUP(C24,A:A,1,0)</f>
        <v>Cyanoptyche gloeocystis</v>
      </c>
      <c r="H24" s="0" t="str">
        <f aca="false">VLOOKUP(A24,C:C,1,0)</f>
        <v>Ceratophyllum demersum</v>
      </c>
    </row>
    <row r="25" customFormat="false" ht="14.4" hidden="false" customHeight="false" outlineLevel="0" collapsed="false">
      <c r="A25" s="0" t="s">
        <v>67</v>
      </c>
      <c r="B25" s="1"/>
      <c r="C25" s="0" t="s">
        <v>48</v>
      </c>
      <c r="E25" s="0" t="str">
        <f aca="false">VLOOKUP(C25,A:A,1,0)</f>
        <v>Arabidopsis thaliana</v>
      </c>
      <c r="H25" s="0" t="str">
        <f aca="false">VLOOKUP(A25,C:C,1,0)</f>
        <v>Areca vestiaria</v>
      </c>
    </row>
    <row r="26" customFormat="false" ht="14.4" hidden="false" customHeight="false" outlineLevel="0" collapsed="false">
      <c r="A26" s="0" t="s">
        <v>33</v>
      </c>
      <c r="B26" s="1"/>
      <c r="C26" s="0" t="s">
        <v>68</v>
      </c>
      <c r="E26" s="0" t="str">
        <f aca="false">VLOOKUP(C26,A:A,1,0)</f>
        <v>Cyanophora paradoxa</v>
      </c>
      <c r="H26" s="0" t="str">
        <f aca="false">VLOOKUP(A26,C:C,1,0)</f>
        <v>Carludovica palmata</v>
      </c>
    </row>
    <row r="27" customFormat="false" ht="14.4" hidden="false" customHeight="false" outlineLevel="0" collapsed="false">
      <c r="A27" s="0" t="s">
        <v>49</v>
      </c>
      <c r="B27" s="1"/>
      <c r="C27" s="0" t="s">
        <v>69</v>
      </c>
      <c r="E27" s="0" t="str">
        <f aca="false">VLOOKUP(C27,A:A,1,0)</f>
        <v>Cyanophora sudae</v>
      </c>
      <c r="H27" s="0" t="str">
        <f aca="false">VLOOKUP(A27,C:C,1,0)</f>
        <v>Cinnamomum camphora</v>
      </c>
    </row>
    <row r="28" customFormat="false" ht="14.4" hidden="false" customHeight="false" outlineLevel="0" collapsed="false">
      <c r="A28" s="0" t="s">
        <v>70</v>
      </c>
      <c r="B28" s="1"/>
      <c r="C28" s="0" t="s">
        <v>71</v>
      </c>
      <c r="E28" s="0" t="str">
        <f aca="false">VLOOKUP(C28,A:A,1,0)</f>
        <v>Cymbomonas tetramitiformis</v>
      </c>
      <c r="H28" s="0" t="str">
        <f aca="false">VLOOKUP(A28,C:C,1,0)</f>
        <v>Illicium verum</v>
      </c>
    </row>
    <row r="29" customFormat="false" ht="14.4" hidden="false" customHeight="false" outlineLevel="0" collapsed="false">
      <c r="A29" s="0" t="s">
        <v>64</v>
      </c>
      <c r="B29" s="1"/>
      <c r="C29" s="0" t="s">
        <v>72</v>
      </c>
      <c r="E29" s="0" t="str">
        <f aca="false">VLOOKUP(C29,A:A,1,0)</f>
        <v>Sebdenia flabellata</v>
      </c>
      <c r="H29" s="0" t="str">
        <f aca="false">VLOOKUP(A29,C:C,1,0)</f>
        <v>Taxillus chinensis</v>
      </c>
    </row>
    <row r="30" customFormat="false" ht="14.4" hidden="false" customHeight="false" outlineLevel="0" collapsed="false">
      <c r="A30" s="0" t="s">
        <v>73</v>
      </c>
      <c r="B30" s="1"/>
      <c r="C30" s="0" t="s">
        <v>32</v>
      </c>
      <c r="E30" s="0" t="str">
        <f aca="false">VLOOKUP(C30,A:A,1,0)</f>
        <v>Hydrocera triflora</v>
      </c>
      <c r="H30" s="0" t="str">
        <f aca="false">VLOOKUP(A30,C:C,1,0)</f>
        <v>Pelargonium x hortorum</v>
      </c>
    </row>
    <row r="31" customFormat="false" ht="14.4" hidden="false" customHeight="false" outlineLevel="0" collapsed="false">
      <c r="A31" s="0" t="s">
        <v>74</v>
      </c>
      <c r="B31" s="1"/>
      <c r="C31" s="0" t="s">
        <v>75</v>
      </c>
      <c r="E31" s="0" t="str">
        <f aca="false">VLOOKUP(C31,A:A,1,0)</f>
        <v>Heterosigma akashiwo</v>
      </c>
      <c r="H31" s="0" t="str">
        <f aca="false">VLOOKUP(A31,C:C,1,0)</f>
        <v>Ephedra equisetina</v>
      </c>
    </row>
    <row r="32" customFormat="false" ht="14.4" hidden="false" customHeight="false" outlineLevel="0" collapsed="false">
      <c r="A32" s="0" t="s">
        <v>76</v>
      </c>
      <c r="B32" s="1"/>
      <c r="C32" s="0" t="s">
        <v>77</v>
      </c>
      <c r="E32" s="0" t="str">
        <f aca="false">VLOOKUP(C32,A:A,1,0)</f>
        <v>Guillardia theta</v>
      </c>
      <c r="H32" s="0" t="str">
        <f aca="false">VLOOKUP(A32,C:C,1,0)</f>
        <v>Juniperus communis</v>
      </c>
    </row>
    <row r="33" customFormat="false" ht="14.4" hidden="false" customHeight="false" outlineLevel="0" collapsed="false">
      <c r="A33" s="0" t="s">
        <v>78</v>
      </c>
      <c r="B33" s="1"/>
      <c r="C33" s="0" t="s">
        <v>79</v>
      </c>
      <c r="E33" s="0" t="str">
        <f aca="false">VLOOKUP(C33,A:A,1,0)</f>
        <v>Cyanophora biloba</v>
      </c>
      <c r="H33" s="0" t="str">
        <f aca="false">VLOOKUP(A33,C:C,1,0)</f>
        <v>Huperzia lucidula</v>
      </c>
    </row>
    <row r="34" customFormat="false" ht="14.4" hidden="false" customHeight="false" outlineLevel="0" collapsed="false">
      <c r="A34" s="0" t="s">
        <v>80</v>
      </c>
      <c r="B34" s="1"/>
      <c r="C34" s="0" t="s">
        <v>23</v>
      </c>
      <c r="E34" s="0" t="str">
        <f aca="false">VLOOKUP(C34,A:A,1,0)</f>
        <v>Dasiphora fruticosa</v>
      </c>
      <c r="H34" s="0" t="str">
        <f aca="false">VLOOKUP(A34,C:C,1,0)</f>
        <v>Marchantia polymorpha subsp ruderalis</v>
      </c>
    </row>
    <row r="35" customFormat="false" ht="14.4" hidden="false" customHeight="false" outlineLevel="0" collapsed="false">
      <c r="A35" s="0" t="s">
        <v>81</v>
      </c>
      <c r="B35" s="1"/>
      <c r="C35" s="0" t="s">
        <v>10</v>
      </c>
      <c r="E35" s="0" t="str">
        <f aca="false">VLOOKUP(C35,A:A,1,0)</f>
        <v>Averrhoa carambola</v>
      </c>
      <c r="H35" s="0" t="str">
        <f aca="false">VLOOKUP(A35,C:C,1,0)</f>
        <v>Equisetum arvense</v>
      </c>
    </row>
    <row r="36" customFormat="false" ht="14.4" hidden="false" customHeight="false" outlineLevel="0" collapsed="false">
      <c r="A36" s="0" t="s">
        <v>82</v>
      </c>
      <c r="B36" s="1"/>
      <c r="C36" s="0" t="s">
        <v>63</v>
      </c>
      <c r="E36" s="0" t="str">
        <f aca="false">VLOOKUP(C36,A:A,1,0)</f>
        <v>Nandina domestica</v>
      </c>
      <c r="H36" s="0" t="str">
        <f aca="false">VLOOKUP(A36,C:C,1,0)</f>
        <v>Angiopteris evecta</v>
      </c>
    </row>
    <row r="37" customFormat="false" ht="14.4" hidden="false" customHeight="false" outlineLevel="0" collapsed="false">
      <c r="A37" s="0" t="s">
        <v>83</v>
      </c>
      <c r="B37" s="1"/>
      <c r="C37" s="0" t="s">
        <v>44</v>
      </c>
      <c r="E37" s="0" t="str">
        <f aca="false">VLOOKUP(C37,A:A,1,0)</f>
        <v>Cornus controversa</v>
      </c>
      <c r="H37" s="0" t="str">
        <f aca="false">VLOOKUP(A37,C:C,1,0)</f>
        <v>Matteuccia struthiopteris</v>
      </c>
    </row>
    <row r="38" customFormat="false" ht="14.4" hidden="false" customHeight="false" outlineLevel="0" collapsed="false">
      <c r="A38" s="0" t="s">
        <v>39</v>
      </c>
      <c r="B38" s="1"/>
      <c r="C38" s="0" t="s">
        <v>84</v>
      </c>
      <c r="E38" s="0" t="str">
        <f aca="false">VLOOKUP(C38,A:A,1,0)</f>
        <v>Erythrotrichia carnea</v>
      </c>
      <c r="H38" s="0" t="str">
        <f aca="false">VLOOKUP(A38,C:C,1,0)</f>
        <v>Woodwardia unigemmata</v>
      </c>
    </row>
    <row r="39" customFormat="false" ht="14.4" hidden="false" customHeight="false" outlineLevel="0" collapsed="false">
      <c r="A39" s="0" t="s">
        <v>85</v>
      </c>
      <c r="B39" s="1"/>
      <c r="C39" s="0" t="s">
        <v>86</v>
      </c>
      <c r="E39" s="0" t="str">
        <f aca="false">VLOOKUP(C39,A:A,1,0)</f>
        <v>Hildenbrandia rivularis</v>
      </c>
      <c r="H39" s="0" t="str">
        <f aca="false">VLOOKUP(A39,C:C,1,0)</f>
        <v>Chaetosphaeridium globosum</v>
      </c>
    </row>
    <row r="40" customFormat="false" ht="14.4" hidden="false" customHeight="false" outlineLevel="0" collapsed="false">
      <c r="A40" s="0" t="s">
        <v>87</v>
      </c>
      <c r="B40" s="1"/>
      <c r="C40" s="0" t="s">
        <v>88</v>
      </c>
      <c r="E40" s="0" t="str">
        <f aca="false">VLOOKUP(C40,A:A,1,0)</f>
        <v>Gloeochaete wittrockiana</v>
      </c>
      <c r="H40" s="0" t="str">
        <f aca="false">VLOOKUP(A40,C:C,1,0)</f>
        <v>Closterium baillyanum</v>
      </c>
    </row>
    <row r="41" customFormat="false" ht="14.4" hidden="false" customHeight="false" outlineLevel="0" collapsed="false">
      <c r="A41" s="0" t="s">
        <v>89</v>
      </c>
      <c r="B41" s="1"/>
      <c r="C41" s="0" t="s">
        <v>90</v>
      </c>
      <c r="E41" s="0" t="str">
        <f aca="false">VLOOKUP(C41,A:A,1,0)</f>
        <v>Paulinella chromatophora</v>
      </c>
      <c r="H41" s="0" t="str">
        <f aca="false">VLOOKUP(A41,C:C,1,0)</f>
        <v>Zygnema circumcarinatum</v>
      </c>
    </row>
    <row r="42" customFormat="false" ht="14.4" hidden="false" customHeight="false" outlineLevel="0" collapsed="false">
      <c r="A42" s="0" t="s">
        <v>91</v>
      </c>
      <c r="B42" s="1"/>
      <c r="C42" s="0" t="s">
        <v>80</v>
      </c>
      <c r="E42" s="0" t="str">
        <f aca="false">VLOOKUP(C42,A:A,1,0)</f>
        <v>Marchantia polymorpha subsp ruderalis</v>
      </c>
      <c r="H42" s="0" t="str">
        <f aca="false">VLOOKUP(A42,C:C,1,0)</f>
        <v>Chara vulgaris</v>
      </c>
    </row>
    <row r="43" customFormat="false" ht="14.4" hidden="false" customHeight="false" outlineLevel="0" collapsed="false">
      <c r="A43" s="0" t="s">
        <v>92</v>
      </c>
      <c r="B43" s="1"/>
      <c r="C43" s="0" t="s">
        <v>93</v>
      </c>
      <c r="E43" s="0" t="str">
        <f aca="false">VLOOKUP(C43,A:A,1,0)</f>
        <v>Glaucocystis sp BBH</v>
      </c>
      <c r="H43" s="0" t="str">
        <f aca="false">VLOOKUP(A43,C:C,1,0)</f>
        <v>Palmophyllum crassum</v>
      </c>
    </row>
    <row r="44" customFormat="false" ht="14.4" hidden="false" customHeight="false" outlineLevel="0" collapsed="false">
      <c r="A44" s="0" t="s">
        <v>94</v>
      </c>
      <c r="B44" s="1"/>
      <c r="C44" s="0" t="s">
        <v>87</v>
      </c>
      <c r="E44" s="0" t="str">
        <f aca="false">VLOOKUP(C44,A:A,1,0)</f>
        <v>Closterium baillyanum</v>
      </c>
      <c r="H44" s="0" t="str">
        <f aca="false">VLOOKUP(A44,C:C,1,0)</f>
        <v>Verdigellas peltata</v>
      </c>
    </row>
    <row r="45" customFormat="false" ht="14.4" hidden="false" customHeight="false" outlineLevel="0" collapsed="false">
      <c r="A45" s="0" t="s">
        <v>71</v>
      </c>
      <c r="B45" s="1"/>
      <c r="C45" s="0" t="s">
        <v>14</v>
      </c>
      <c r="E45" s="0" t="str">
        <f aca="false">VLOOKUP(C45,A:A,1,0)</f>
        <v>Buxus microphylla</v>
      </c>
      <c r="H45" s="0" t="str">
        <f aca="false">VLOOKUP(A45,C:C,1,0)</f>
        <v>Cymbomonas tetramitiformis</v>
      </c>
    </row>
    <row r="46" customFormat="false" ht="14.4" hidden="false" customHeight="false" outlineLevel="0" collapsed="false">
      <c r="A46" s="0" t="s">
        <v>95</v>
      </c>
      <c r="B46" s="1"/>
      <c r="C46" s="0" t="s">
        <v>29</v>
      </c>
      <c r="E46" s="0" t="str">
        <f aca="false">VLOOKUP(C46,A:A,1,0)</f>
        <v>Primula veris</v>
      </c>
      <c r="H46" s="0" t="str">
        <f aca="false">VLOOKUP(A46,C:C,1,0)</f>
        <v>Nephroselmis olivacea</v>
      </c>
    </row>
    <row r="47" customFormat="false" ht="14.4" hidden="false" customHeight="false" outlineLevel="0" collapsed="false">
      <c r="A47" s="0" t="s">
        <v>96</v>
      </c>
      <c r="B47" s="1"/>
      <c r="C47" s="0" t="s">
        <v>58</v>
      </c>
      <c r="E47" s="0" t="str">
        <f aca="false">VLOOKUP(C47,A:A,1,0)</f>
        <v>Euryale ferox</v>
      </c>
      <c r="H47" s="0" t="str">
        <f aca="false">VLOOKUP(A47,C:C,1,0)</f>
        <v>Picocystis salinarum</v>
      </c>
    </row>
    <row r="48" customFormat="false" ht="14.4" hidden="false" customHeight="false" outlineLevel="0" collapsed="false">
      <c r="A48" s="0" t="s">
        <v>97</v>
      </c>
      <c r="B48" s="1"/>
      <c r="C48" s="0" t="s">
        <v>78</v>
      </c>
      <c r="E48" s="0" t="str">
        <f aca="false">VLOOKUP(C48,A:A,1,0)</f>
        <v>Huperzia lucidula</v>
      </c>
      <c r="H48" s="0" t="str">
        <f aca="false">VLOOKUP(A48,C:C,1,0)</f>
        <v>Chlamydomonas reinhardtii</v>
      </c>
    </row>
    <row r="49" customFormat="false" ht="14.4" hidden="false" customHeight="false" outlineLevel="0" collapsed="false">
      <c r="A49" s="0" t="s">
        <v>98</v>
      </c>
      <c r="B49" s="1"/>
      <c r="C49" s="0" t="s">
        <v>20</v>
      </c>
      <c r="E49" s="0" t="str">
        <f aca="false">VLOOKUP(C49,A:A,1,0)</f>
        <v>Paeonia veitchii</v>
      </c>
      <c r="H49" s="0" t="str">
        <f aca="false">VLOOKUP(A49,C:C,1,0)</f>
        <v>Chlorella vulgaris</v>
      </c>
    </row>
    <row r="50" customFormat="false" ht="14.4" hidden="false" customHeight="false" outlineLevel="0" collapsed="false">
      <c r="A50" s="0" t="s">
        <v>99</v>
      </c>
      <c r="B50" s="1"/>
      <c r="C50" s="0" t="s">
        <v>67</v>
      </c>
      <c r="E50" s="0" t="str">
        <f aca="false">VLOOKUP(C50,A:A,1,0)</f>
        <v>Areca vestiaria</v>
      </c>
      <c r="H50" s="0" t="str">
        <f aca="false">VLOOKUP(A50,C:C,1,0)</f>
        <v>Pedinomonas minor</v>
      </c>
      <c r="M50" s="0" t="s">
        <v>100</v>
      </c>
    </row>
    <row r="51" customFormat="false" ht="14.4" hidden="false" customHeight="false" outlineLevel="0" collapsed="false">
      <c r="A51" s="0" t="s">
        <v>101</v>
      </c>
      <c r="B51" s="1"/>
      <c r="C51" s="0" t="s">
        <v>70</v>
      </c>
      <c r="E51" s="0" t="str">
        <f aca="false">VLOOKUP(C51,A:A,1,0)</f>
        <v>Illicium verum</v>
      </c>
      <c r="H51" s="0" t="str">
        <f aca="false">VLOOKUP(A51,C:C,1,0)</f>
        <v>Scherffelia dubia</v>
      </c>
    </row>
    <row r="52" customFormat="false" ht="14.4" hidden="false" customHeight="false" outlineLevel="0" collapsed="false">
      <c r="A52" s="0" t="s">
        <v>102</v>
      </c>
      <c r="B52" s="1"/>
      <c r="C52" s="0" t="s">
        <v>103</v>
      </c>
      <c r="E52" s="0" t="str">
        <f aca="false">VLOOKUP(C52,A:A,1,0)</f>
        <v>Ulva fasciata</v>
      </c>
      <c r="H52" s="0" t="str">
        <f aca="false">VLOOKUP(A52,C:C,1,0)</f>
        <v>Geminella minor</v>
      </c>
    </row>
    <row r="53" customFormat="false" ht="14.4" hidden="false" customHeight="false" outlineLevel="0" collapsed="false">
      <c r="A53" s="0" t="s">
        <v>104</v>
      </c>
      <c r="B53" s="1"/>
      <c r="C53" s="0" t="s">
        <v>105</v>
      </c>
      <c r="E53" s="0" t="str">
        <f aca="false">VLOOKUP(C53,A:A,1,0)</f>
        <v>Mesostigma viride</v>
      </c>
      <c r="H53" s="0" t="str">
        <f aca="false">VLOOKUP(A53,C:C,1,0)</f>
        <v>Interfilum terricola</v>
      </c>
    </row>
    <row r="54" customFormat="false" ht="14.4" hidden="false" customHeight="false" outlineLevel="0" collapsed="false">
      <c r="A54" s="0" t="s">
        <v>106</v>
      </c>
      <c r="B54" s="1"/>
      <c r="C54" s="0" t="s">
        <v>76</v>
      </c>
      <c r="E54" s="0" t="str">
        <f aca="false">VLOOKUP(C54,A:A,1,0)</f>
        <v>Juniperus communis</v>
      </c>
      <c r="H54" s="0" t="str">
        <f aca="false">VLOOKUP(A54,C:C,1,0)</f>
        <v>Neglectella solitaria</v>
      </c>
    </row>
    <row r="55" customFormat="false" ht="14.4" hidden="false" customHeight="false" outlineLevel="0" collapsed="false">
      <c r="A55" s="0" t="s">
        <v>107</v>
      </c>
      <c r="B55" s="1"/>
      <c r="C55" s="0" t="s">
        <v>108</v>
      </c>
      <c r="E55" s="0" t="str">
        <f aca="false">VLOOKUP(C55,A:A,1,0)</f>
        <v>Coeloseira compressa</v>
      </c>
      <c r="H55" s="0" t="str">
        <f aca="false">VLOOKUP(A55,C:C,1,0)</f>
        <v>Ignatius tetrasporus</v>
      </c>
    </row>
    <row r="56" customFormat="false" ht="14.4" hidden="false" customHeight="false" outlineLevel="0" collapsed="false">
      <c r="A56" s="0" t="s">
        <v>109</v>
      </c>
      <c r="B56" s="1"/>
      <c r="C56" s="0" t="s">
        <v>106</v>
      </c>
      <c r="E56" s="0" t="str">
        <f aca="false">VLOOKUP(C56,A:A,1,0)</f>
        <v>Neglectella solitaria</v>
      </c>
      <c r="H56" s="0" t="str">
        <f aca="false">VLOOKUP(A56,C:C,1,0)</f>
        <v>Neodangemannia microcystis</v>
      </c>
    </row>
    <row r="57" customFormat="false" ht="14.4" hidden="false" customHeight="false" outlineLevel="0" collapsed="false">
      <c r="A57" s="0" t="s">
        <v>110</v>
      </c>
      <c r="B57" s="1"/>
      <c r="C57" s="0" t="s">
        <v>83</v>
      </c>
      <c r="E57" s="0" t="str">
        <f aca="false">VLOOKUP(C57,A:A,1,0)</f>
        <v>Matteuccia struthiopteris</v>
      </c>
      <c r="H57" s="0" t="str">
        <f aca="false">VLOOKUP(A57,C:C,1,0)</f>
        <v>Oltmannsiellopsis viridis</v>
      </c>
    </row>
    <row r="58" customFormat="false" ht="14.4" hidden="false" customHeight="false" outlineLevel="0" collapsed="false">
      <c r="A58" s="0" t="s">
        <v>111</v>
      </c>
      <c r="B58" s="1"/>
      <c r="C58" s="0" t="s">
        <v>112</v>
      </c>
      <c r="E58" s="0" t="str">
        <f aca="false">VLOOKUP(C58,A:A,1,0)</f>
        <v>Chrysochromulina parva</v>
      </c>
      <c r="H58" s="0" t="str">
        <f aca="false">VLOOKUP(A58,C:C,1,0)</f>
        <v>Tupiella akineta</v>
      </c>
    </row>
    <row r="59" customFormat="false" ht="14.4" hidden="false" customHeight="false" outlineLevel="0" collapsed="false">
      <c r="A59" s="0" t="s">
        <v>103</v>
      </c>
      <c r="B59" s="1"/>
      <c r="C59" s="0" t="s">
        <v>41</v>
      </c>
      <c r="E59" s="0" t="str">
        <f aca="false">VLOOKUP(C59,A:A,1,0)</f>
        <v>Hyoscyamus niger</v>
      </c>
      <c r="H59" s="0" t="str">
        <f aca="false">VLOOKUP(A59,C:C,1,0)</f>
        <v>Ulva fasciata</v>
      </c>
    </row>
    <row r="60" customFormat="false" ht="14.4" hidden="false" customHeight="false" outlineLevel="0" collapsed="false">
      <c r="A60" s="0" t="s">
        <v>113</v>
      </c>
      <c r="B60" s="1"/>
      <c r="C60" s="0" t="s">
        <v>35</v>
      </c>
      <c r="E60" s="0" t="str">
        <f aca="false">VLOOKUP(C60,A:A,1,0)</f>
        <v>Iodes cirrhosa</v>
      </c>
      <c r="H60" s="0" t="str">
        <f aca="false">VLOOKUP(A60,C:C,1,0)</f>
        <v>Chlorokybus atmophyticus</v>
      </c>
    </row>
    <row r="61" customFormat="false" ht="14.4" hidden="false" customHeight="false" outlineLevel="0" collapsed="false">
      <c r="A61" s="0" t="s">
        <v>105</v>
      </c>
      <c r="B61" s="1"/>
      <c r="C61" s="0" t="s">
        <v>114</v>
      </c>
      <c r="E61" s="0" t="str">
        <f aca="false">VLOOKUP(C61,A:A,1,0)</f>
        <v>Trachydiscus minutus</v>
      </c>
      <c r="H61" s="0" t="str">
        <f aca="false">VLOOKUP(A61,C:C,1,0)</f>
        <v>Mesostigma viride</v>
      </c>
    </row>
    <row r="62" customFormat="false" ht="14.4" hidden="false" customHeight="false" outlineLevel="0" collapsed="false">
      <c r="A62" s="0" t="s">
        <v>27</v>
      </c>
      <c r="B62" s="1"/>
      <c r="C62" s="0" t="s">
        <v>109</v>
      </c>
      <c r="E62" s="0" t="str">
        <f aca="false">VLOOKUP(C62,A:A,1,0)</f>
        <v>Neodangemannia microcystis</v>
      </c>
      <c r="H62" s="0" t="str">
        <f aca="false">VLOOKUP(A62,C:C,1,0)</f>
        <v>Glaucocystis incrassata</v>
      </c>
    </row>
    <row r="63" customFormat="false" ht="14.4" hidden="false" customHeight="false" outlineLevel="0" collapsed="false">
      <c r="A63" s="0" t="s">
        <v>93</v>
      </c>
      <c r="B63" s="1"/>
      <c r="C63" s="0" t="s">
        <v>98</v>
      </c>
      <c r="E63" s="0" t="str">
        <f aca="false">VLOOKUP(C63,A:A,1,0)</f>
        <v>Chlorella vulgaris</v>
      </c>
      <c r="H63" s="0" t="str">
        <f aca="false">VLOOKUP(A63,C:C,1,0)</f>
        <v>Glaucocystis sp BBH</v>
      </c>
    </row>
    <row r="64" customFormat="false" ht="14.4" hidden="false" customHeight="false" outlineLevel="0" collapsed="false">
      <c r="A64" s="0" t="s">
        <v>88</v>
      </c>
      <c r="B64" s="1"/>
      <c r="C64" s="0" t="s">
        <v>115</v>
      </c>
      <c r="E64" s="0" t="str">
        <f aca="false">VLOOKUP(C64,A:A,1,0)</f>
        <v>Attheya longicornis</v>
      </c>
      <c r="H64" s="0" t="str">
        <f aca="false">VLOOKUP(A64,C:C,1,0)</f>
        <v>Gloeochaete wittrockiana</v>
      </c>
    </row>
    <row r="65" customFormat="false" ht="14.4" hidden="false" customHeight="false" outlineLevel="0" collapsed="false">
      <c r="A65" s="0" t="s">
        <v>66</v>
      </c>
      <c r="B65" s="1"/>
      <c r="C65" s="0" t="s">
        <v>102</v>
      </c>
      <c r="E65" s="0" t="str">
        <f aca="false">VLOOKUP(C65,A:A,1,0)</f>
        <v>Geminella minor</v>
      </c>
      <c r="H65" s="0" t="str">
        <f aca="false">VLOOKUP(A65,C:C,1,0)</f>
        <v>Cyanoptyche gloeocystis</v>
      </c>
    </row>
    <row r="66" customFormat="false" ht="14.4" hidden="false" customHeight="false" outlineLevel="0" collapsed="false">
      <c r="A66" s="0" t="s">
        <v>68</v>
      </c>
      <c r="B66" s="1"/>
      <c r="C66" s="0" t="s">
        <v>116</v>
      </c>
      <c r="E66" s="0" t="str">
        <f aca="false">VLOOKUP(C66,A:A,1,0)</f>
        <v>Teleaulax amphioxeia</v>
      </c>
      <c r="H66" s="0" t="str">
        <f aca="false">VLOOKUP(A66,C:C,1,0)</f>
        <v>Cyanophora paradoxa</v>
      </c>
    </row>
    <row r="67" customFormat="false" ht="14.4" hidden="false" customHeight="false" outlineLevel="0" collapsed="false">
      <c r="A67" s="0" t="s">
        <v>79</v>
      </c>
      <c r="B67" s="1"/>
      <c r="C67" s="0" t="s">
        <v>99</v>
      </c>
      <c r="E67" s="0" t="str">
        <f aca="false">VLOOKUP(C67,A:A,1,0)</f>
        <v>Pedinomonas minor</v>
      </c>
      <c r="H67" s="0" t="str">
        <f aca="false">VLOOKUP(A67,C:C,1,0)</f>
        <v>Cyanophora biloba</v>
      </c>
    </row>
    <row r="68" customFormat="false" ht="14.4" hidden="false" customHeight="false" outlineLevel="0" collapsed="false">
      <c r="A68" s="0" t="s">
        <v>69</v>
      </c>
      <c r="B68" s="1"/>
      <c r="C68" s="0" t="s">
        <v>117</v>
      </c>
      <c r="E68" s="0" t="str">
        <f aca="false">VLOOKUP(C68,A:A,1,0)</f>
        <v>Fucus vesiculosus</v>
      </c>
      <c r="H68" s="0" t="str">
        <f aca="false">VLOOKUP(A68,C:C,1,0)</f>
        <v>Cyanophora sudae</v>
      </c>
    </row>
    <row r="69" customFormat="false" ht="14.4" hidden="false" customHeight="false" outlineLevel="0" collapsed="false">
      <c r="A69" s="0" t="s">
        <v>31</v>
      </c>
      <c r="B69" s="1"/>
      <c r="C69" s="0" t="s">
        <v>96</v>
      </c>
      <c r="E69" s="0" t="str">
        <f aca="false">VLOOKUP(C69,A:A,1,0)</f>
        <v>Picocystis salinarum</v>
      </c>
      <c r="H69" s="0" t="e">
        <f aca="false">VLOOKUP(A69,C:C,1,0)</f>
        <v>#N/A</v>
      </c>
    </row>
    <row r="70" customFormat="false" ht="14.4" hidden="false" customHeight="false" outlineLevel="0" collapsed="false">
      <c r="A70" s="0" t="s">
        <v>118</v>
      </c>
      <c r="B70" s="1"/>
      <c r="C70" s="0" t="s">
        <v>119</v>
      </c>
      <c r="E70" s="0" t="str">
        <f aca="false">VLOOKUP(C70,A:A,1,0)</f>
        <v>Asterionella formosa</v>
      </c>
      <c r="H70" s="0" t="str">
        <f aca="false">VLOOKUP(A70,C:C,1,0)</f>
        <v>Gloeobacter kilaueensis JS1</v>
      </c>
    </row>
    <row r="71" customFormat="false" ht="14.4" hidden="false" customHeight="false" outlineLevel="0" collapsed="false">
      <c r="A71" s="0" t="s">
        <v>120</v>
      </c>
      <c r="B71" s="1"/>
      <c r="C71" s="0" t="s">
        <v>121</v>
      </c>
      <c r="E71" s="0" t="str">
        <f aca="false">VLOOKUP(C71,A:A,1,0)</f>
        <v>Dasya naccarioides</v>
      </c>
      <c r="H71" s="0" t="str">
        <f aca="false">VLOOKUP(A71,C:C,1,0)</f>
        <v>Synechococcus sp JA 3 3Ab</v>
      </c>
    </row>
    <row r="72" customFormat="false" ht="14.4" hidden="false" customHeight="false" outlineLevel="0" collapsed="false">
      <c r="A72" s="0" t="s">
        <v>122</v>
      </c>
      <c r="B72" s="1"/>
      <c r="C72" s="0" t="s">
        <v>123</v>
      </c>
      <c r="E72" s="0" t="str">
        <f aca="false">VLOOKUP(C72,A:A,1,0)</f>
        <v>Bulboplastis apyrenoidosa</v>
      </c>
      <c r="H72" s="0" t="str">
        <f aca="false">VLOOKUP(A72,C:C,1,0)</f>
        <v>Paulinella micropora FK01</v>
      </c>
    </row>
    <row r="73" customFormat="false" ht="14.4" hidden="false" customHeight="false" outlineLevel="0" collapsed="false">
      <c r="A73" s="0" t="s">
        <v>124</v>
      </c>
      <c r="B73" s="1"/>
      <c r="C73" s="0" t="s">
        <v>89</v>
      </c>
      <c r="E73" s="0" t="str">
        <f aca="false">VLOOKUP(C73,A:A,1,0)</f>
        <v>Zygnema circumcarinatum</v>
      </c>
      <c r="H73" s="0" t="str">
        <f aca="false">VLOOKUP(A73,C:C,1,0)</f>
        <v>Paulinella micropora KR01</v>
      </c>
    </row>
    <row r="74" customFormat="false" ht="14.4" hidden="false" customHeight="false" outlineLevel="0" collapsed="false">
      <c r="A74" s="0" t="s">
        <v>125</v>
      </c>
      <c r="B74" s="1"/>
      <c r="C74" s="0" t="s">
        <v>126</v>
      </c>
      <c r="E74" s="0" t="str">
        <f aca="false">VLOOKUP(C74,A:A,1,0)</f>
        <v>Actinocyclus subtilis</v>
      </c>
      <c r="H74" s="0" t="str">
        <f aca="false">VLOOKUP(A74,C:C,1,0)</f>
        <v>Paulinella micropora NZ27</v>
      </c>
    </row>
    <row r="75" customFormat="false" ht="14.4" hidden="false" customHeight="false" outlineLevel="0" collapsed="false">
      <c r="A75" s="0" t="s">
        <v>59</v>
      </c>
      <c r="B75" s="1"/>
      <c r="C75" s="0" t="s">
        <v>107</v>
      </c>
      <c r="E75" s="0" t="str">
        <f aca="false">VLOOKUP(C75,A:A,1,0)</f>
        <v>Ignatius tetrasporus</v>
      </c>
      <c r="H75" s="0" t="str">
        <f aca="false">VLOOKUP(A75,C:C,1,0)</f>
        <v>Paulinella longichromatophora</v>
      </c>
    </row>
    <row r="76" customFormat="false" ht="14.4" hidden="false" customHeight="false" outlineLevel="0" collapsed="false">
      <c r="A76" s="0" t="s">
        <v>90</v>
      </c>
      <c r="B76" s="1"/>
      <c r="C76" s="0" t="s">
        <v>127</v>
      </c>
      <c r="E76" s="0" t="str">
        <f aca="false">VLOOKUP(C76,A:A,1,0)</f>
        <v>Plagiogramma staurophorum</v>
      </c>
      <c r="H76" s="0" t="str">
        <f aca="false">VLOOKUP(A76,C:C,1,0)</f>
        <v>Paulinella chromatophora</v>
      </c>
    </row>
    <row r="77" customFormat="false" ht="14.4" hidden="false" customHeight="false" outlineLevel="0" collapsed="false">
      <c r="A77" s="0" t="s">
        <v>128</v>
      </c>
      <c r="B77" s="1"/>
      <c r="C77" s="0" t="s">
        <v>129</v>
      </c>
      <c r="E77" s="0" t="str">
        <f aca="false">VLOOKUP(C77,A:A,1,0)</f>
        <v>Didymosphenia geminata</v>
      </c>
      <c r="H77" s="0" t="str">
        <f aca="false">VLOOKUP(A77,C:C,1,0)</f>
        <v>Cyanobium gracile PCC 6307</v>
      </c>
    </row>
    <row r="78" customFormat="false" ht="14.4" hidden="false" customHeight="false" outlineLevel="0" collapsed="false">
      <c r="A78" s="0" t="s">
        <v>60</v>
      </c>
      <c r="B78" s="1"/>
      <c r="C78" s="0" t="s">
        <v>130</v>
      </c>
      <c r="E78" s="0" t="str">
        <f aca="false">VLOOKUP(C78,A:A,1,0)</f>
        <v>Conticribra weissflogii</v>
      </c>
      <c r="H78" s="0" t="e">
        <f aca="false">VLOOKUP(A78,C:C,1,0)</f>
        <v>#N/A</v>
      </c>
    </row>
    <row r="79" customFormat="false" ht="14.4" hidden="false" customHeight="false" outlineLevel="0" collapsed="false">
      <c r="A79" s="0" t="s">
        <v>131</v>
      </c>
      <c r="B79" s="1"/>
      <c r="C79" s="0" t="s">
        <v>104</v>
      </c>
      <c r="E79" s="0" t="str">
        <f aca="false">VLOOKUP(C79,A:A,1,0)</f>
        <v>Interfilum terricola</v>
      </c>
      <c r="H79" s="0" t="str">
        <f aca="false">VLOOKUP(A79,C:C,1,0)</f>
        <v>Prochlorococcus marinus str MIT 9312</v>
      </c>
    </row>
    <row r="80" customFormat="false" ht="14.4" hidden="false" customHeight="false" outlineLevel="0" collapsed="false">
      <c r="A80" s="0" t="s">
        <v>132</v>
      </c>
      <c r="B80" s="1"/>
      <c r="C80" s="0" t="s">
        <v>61</v>
      </c>
      <c r="E80" s="0" t="str">
        <f aca="false">VLOOKUP(C80,A:A,1,0)</f>
        <v>Amborella trichopoda</v>
      </c>
      <c r="H80" s="0" t="str">
        <f aca="false">VLOOKUP(A80,C:C,1,0)</f>
        <v>Prochlorococcus marinus str AS9601</v>
      </c>
    </row>
    <row r="81" customFormat="false" ht="14.4" hidden="false" customHeight="false" outlineLevel="0" collapsed="false">
      <c r="A81" s="0" t="s">
        <v>50</v>
      </c>
      <c r="B81" s="1"/>
      <c r="C81" s="0" t="s">
        <v>85</v>
      </c>
      <c r="E81" s="0" t="str">
        <f aca="false">VLOOKUP(C81,A:A,1,0)</f>
        <v>Chaetosphaeridium globosum</v>
      </c>
      <c r="H81" s="0" t="e">
        <f aca="false">VLOOKUP(A81,C:C,1,0)</f>
        <v>#N/A</v>
      </c>
    </row>
    <row r="82" customFormat="false" ht="14.4" hidden="false" customHeight="false" outlineLevel="0" collapsed="false">
      <c r="A82" s="0" t="s">
        <v>133</v>
      </c>
      <c r="B82" s="1"/>
      <c r="C82" s="0" t="s">
        <v>134</v>
      </c>
      <c r="E82" s="0" t="str">
        <f aca="false">VLOOKUP(C82,A:A,1,0)</f>
        <v>Periphykon beckeri</v>
      </c>
      <c r="H82" s="0" t="str">
        <f aca="false">VLOOKUP(A82,C:C,1,0)</f>
        <v>Synechococcus elongatus PCC 6301</v>
      </c>
    </row>
    <row r="83" customFormat="false" ht="14.4" hidden="false" customHeight="false" outlineLevel="0" collapsed="false">
      <c r="A83" s="0" t="s">
        <v>57</v>
      </c>
      <c r="B83" s="1"/>
      <c r="C83" s="0" t="s">
        <v>135</v>
      </c>
      <c r="E83" s="0" t="str">
        <f aca="false">VLOOKUP(C83,A:A,1,0)</f>
        <v>Caloglossa beccarii</v>
      </c>
      <c r="H83" s="0" t="e">
        <f aca="false">VLOOKUP(A83,C:C,1,0)</f>
        <v>#N/A</v>
      </c>
    </row>
    <row r="84" customFormat="false" ht="14.4" hidden="false" customHeight="false" outlineLevel="0" collapsed="false">
      <c r="A84" s="0" t="s">
        <v>136</v>
      </c>
      <c r="B84" s="1"/>
      <c r="C84" s="0" t="s">
        <v>137</v>
      </c>
      <c r="E84" s="0" t="str">
        <f aca="false">VLOOKUP(C84,A:A,1,0)</f>
        <v>Chaetoceros simplex</v>
      </c>
      <c r="H84" s="0" t="str">
        <f aca="false">VLOOKUP(A84,C:C,1,0)</f>
        <v>Acaryochloris marina MBIC11017</v>
      </c>
    </row>
    <row r="85" customFormat="false" ht="14.4" hidden="false" customHeight="false" outlineLevel="0" collapsed="false">
      <c r="A85" s="0" t="s">
        <v>138</v>
      </c>
      <c r="B85" s="1"/>
      <c r="C85" s="0" t="s">
        <v>101</v>
      </c>
      <c r="E85" s="0" t="str">
        <f aca="false">VLOOKUP(C85,A:A,1,0)</f>
        <v>Scherffelia dubia</v>
      </c>
      <c r="H85" s="0" t="str">
        <f aca="false">VLOOKUP(A85,C:C,1,0)</f>
        <v>Thermosynechococcus elongatus BP 1</v>
      </c>
    </row>
    <row r="86" customFormat="false" ht="14.4" hidden="false" customHeight="false" outlineLevel="0" collapsed="false">
      <c r="A86" s="0" t="s">
        <v>139</v>
      </c>
      <c r="B86" s="1"/>
      <c r="C86" s="0" t="s">
        <v>140</v>
      </c>
      <c r="E86" s="0" t="str">
        <f aca="false">VLOOKUP(C86,A:A,1,0)</f>
        <v>Dichotomaria marginata</v>
      </c>
      <c r="H86" s="0" t="str">
        <f aca="false">VLOOKUP(A86,C:C,1,0)</f>
        <v>Halomicronema hongdechloris C2206</v>
      </c>
    </row>
    <row r="87" customFormat="false" ht="14.4" hidden="false" customHeight="false" outlineLevel="0" collapsed="false">
      <c r="A87" s="0" t="s">
        <v>141</v>
      </c>
      <c r="B87" s="1"/>
      <c r="C87" s="0" t="s">
        <v>91</v>
      </c>
      <c r="E87" s="0" t="str">
        <f aca="false">VLOOKUP(C87,A:A,1,0)</f>
        <v>Chara vulgaris</v>
      </c>
      <c r="H87" s="0" t="str">
        <f aca="false">VLOOKUP(A87,C:C,1,0)</f>
        <v>Leptolyngbya antarctica</v>
      </c>
    </row>
    <row r="88" customFormat="false" ht="14.4" hidden="false" customHeight="false" outlineLevel="0" collapsed="false">
      <c r="A88" s="0" t="s">
        <v>7</v>
      </c>
      <c r="B88" s="1"/>
      <c r="C88" s="0" t="s">
        <v>142</v>
      </c>
      <c r="E88" s="0" t="str">
        <f aca="false">VLOOKUP(C88,A:A,1,0)</f>
        <v>Gracilaria gracilis</v>
      </c>
      <c r="H88" s="0" t="e">
        <f aca="false">VLOOKUP(A88,C:C,1,0)</f>
        <v>#N/A</v>
      </c>
    </row>
    <row r="89" customFormat="false" ht="14.4" hidden="false" customHeight="false" outlineLevel="0" collapsed="false">
      <c r="A89" s="0" t="s">
        <v>143</v>
      </c>
      <c r="B89" s="1"/>
      <c r="C89" s="0" t="s">
        <v>65</v>
      </c>
      <c r="E89" s="0" t="str">
        <f aca="false">VLOOKUP(C89,A:A,1,0)</f>
        <v>Ceratophyllum demersum</v>
      </c>
      <c r="H89" s="0" t="str">
        <f aca="false">VLOOKUP(A89,C:C,1,0)</f>
        <v>Phormidesmis priestleyi ULC007</v>
      </c>
    </row>
    <row r="90" customFormat="false" ht="14.4" hidden="false" customHeight="false" outlineLevel="0" collapsed="false">
      <c r="A90" s="0" t="s">
        <v>25</v>
      </c>
      <c r="B90" s="1"/>
      <c r="C90" s="0" t="s">
        <v>95</v>
      </c>
      <c r="E90" s="0" t="str">
        <f aca="false">VLOOKUP(C90,A:A,1,0)</f>
        <v>Nephroselmis olivacea</v>
      </c>
      <c r="H90" s="0" t="e">
        <f aca="false">VLOOKUP(A90,C:C,1,0)</f>
        <v>#N/A</v>
      </c>
    </row>
    <row r="91" customFormat="false" ht="14.4" hidden="false" customHeight="false" outlineLevel="0" collapsed="false">
      <c r="A91" s="0" t="s">
        <v>40</v>
      </c>
      <c r="B91" s="1"/>
      <c r="C91" s="0" t="s">
        <v>144</v>
      </c>
      <c r="E91" s="0" t="str">
        <f aca="false">VLOOKUP(C91,A:A,1,0)</f>
        <v>Triceratium dubium</v>
      </c>
      <c r="H91" s="0" t="e">
        <f aca="false">VLOOKUP(A91,C:C,1,0)</f>
        <v>#N/A</v>
      </c>
    </row>
    <row r="92" customFormat="false" ht="14.4" hidden="false" customHeight="false" outlineLevel="0" collapsed="false">
      <c r="A92" s="0" t="s">
        <v>145</v>
      </c>
      <c r="B92" s="1"/>
      <c r="C92" s="0" t="s">
        <v>111</v>
      </c>
      <c r="E92" s="0" t="str">
        <f aca="false">VLOOKUP(C92,A:A,1,0)</f>
        <v>Tupiella akineta</v>
      </c>
      <c r="H92" s="0" t="str">
        <f aca="false">VLOOKUP(A92,C:C,1,0)</f>
        <v>Synechocystis sp IPPAS B 1465</v>
      </c>
    </row>
    <row r="93" customFormat="false" ht="14.4" hidden="false" customHeight="false" outlineLevel="0" collapsed="false">
      <c r="A93" s="0" t="s">
        <v>146</v>
      </c>
      <c r="B93" s="1"/>
      <c r="C93" s="0" t="s">
        <v>122</v>
      </c>
      <c r="E93" s="0" t="str">
        <f aca="false">VLOOKUP(C93,A:A,1,0)</f>
        <v>Paulinella micropora FK01</v>
      </c>
      <c r="H93" s="0" t="str">
        <f aca="false">VLOOKUP(A93,C:C,1,0)</f>
        <v>Cyanobacterium stanieri HL 69</v>
      </c>
    </row>
    <row r="94" customFormat="false" ht="14.4" hidden="false" customHeight="false" outlineLevel="0" collapsed="false">
      <c r="A94" s="0" t="s">
        <v>28</v>
      </c>
      <c r="B94" s="1"/>
      <c r="C94" s="0" t="s">
        <v>124</v>
      </c>
      <c r="E94" s="0" t="s">
        <v>124</v>
      </c>
      <c r="H94" s="0" t="e">
        <f aca="false">VLOOKUP(A94,C:C,1,0)</f>
        <v>#N/A</v>
      </c>
    </row>
    <row r="95" customFormat="false" ht="14.4" hidden="false" customHeight="false" outlineLevel="0" collapsed="false">
      <c r="A95" s="0" t="s">
        <v>147</v>
      </c>
      <c r="B95" s="1"/>
      <c r="C95" s="0" t="s">
        <v>125</v>
      </c>
      <c r="E95" s="0" t="str">
        <f aca="false">VLOOKUP(C95,A:A,1,0)</f>
        <v>Paulinella micropora NZ27</v>
      </c>
      <c r="H95" s="0" t="str">
        <f aca="false">VLOOKUP(A95,C:C,1,0)</f>
        <v>Chondrocystis sp NIES 4102</v>
      </c>
    </row>
    <row r="96" customFormat="false" ht="14.4" hidden="false" customHeight="false" outlineLevel="0" collapsed="false">
      <c r="A96" s="0" t="s">
        <v>148</v>
      </c>
      <c r="B96" s="1"/>
      <c r="C96" s="0" t="s">
        <v>149</v>
      </c>
      <c r="E96" s="0" t="str">
        <f aca="false">VLOOKUP(C96,A:A,1,0)</f>
        <v>Sphaerospermopsis kisseleviana NIES 73</v>
      </c>
      <c r="H96" s="0" t="str">
        <f aca="false">VLOOKUP(A96,C:C,1,0)</f>
        <v>Stanieria cyanosphaera PCC 7437</v>
      </c>
    </row>
    <row r="97" customFormat="false" ht="14.4" hidden="false" customHeight="false" outlineLevel="0" collapsed="false">
      <c r="A97" s="0" t="s">
        <v>37</v>
      </c>
      <c r="B97" s="1"/>
      <c r="C97" s="0" t="s">
        <v>52</v>
      </c>
      <c r="E97" s="0" t="str">
        <f aca="false">VLOOKUP(C97,A:A,1,0)</f>
        <v>Agrostemma githago</v>
      </c>
      <c r="H97" s="0" t="e">
        <f aca="false">VLOOKUP(A97,C:C,1,0)</f>
        <v>#N/A</v>
      </c>
    </row>
    <row r="98" customFormat="false" ht="14.4" hidden="false" customHeight="false" outlineLevel="0" collapsed="false">
      <c r="A98" s="0" t="s">
        <v>150</v>
      </c>
      <c r="B98" s="1"/>
      <c r="C98" s="0" t="s">
        <v>74</v>
      </c>
      <c r="E98" s="0" t="str">
        <f aca="false">VLOOKUP(C98,A:A,1,0)</f>
        <v>Ephedra equisetina</v>
      </c>
      <c r="H98" s="0" t="str">
        <f aca="false">VLOOKUP(A98,C:C,1,0)</f>
        <v>Pleurocapsa sp PCC 7327</v>
      </c>
    </row>
    <row r="99" customFormat="false" ht="14.4" hidden="false" customHeight="false" outlineLevel="0" collapsed="false">
      <c r="A99" s="0" t="s">
        <v>151</v>
      </c>
      <c r="B99" s="1"/>
      <c r="C99" s="0" t="s">
        <v>97</v>
      </c>
      <c r="E99" s="0" t="str">
        <f aca="false">VLOOKUP(C99,A:A,1,0)</f>
        <v>Chlamydomonas reinhardtii</v>
      </c>
      <c r="H99" s="0" t="str">
        <f aca="false">VLOOKUP(A99,C:C,1,0)</f>
        <v>Dactylococcopsis salina PCC 8305</v>
      </c>
    </row>
    <row r="100" customFormat="false" ht="14.4" hidden="false" customHeight="false" outlineLevel="0" collapsed="false">
      <c r="A100" s="0" t="s">
        <v>152</v>
      </c>
      <c r="B100" s="1"/>
      <c r="C100" s="0" t="s">
        <v>153</v>
      </c>
      <c r="E100" s="0" t="str">
        <f aca="false">VLOOKUP(C100,A:A,1,0)</f>
        <v>Sheathia arcuata</v>
      </c>
      <c r="H100" s="0" t="str">
        <f aca="false">VLOOKUP(A100,C:C,1,0)</f>
        <v>Halothece sp PCC 7418</v>
      </c>
    </row>
    <row r="101" customFormat="false" ht="14.4" hidden="false" customHeight="false" outlineLevel="0" collapsed="false">
      <c r="A101" s="0" t="s">
        <v>51</v>
      </c>
      <c r="B101" s="1"/>
      <c r="C101" s="0" t="s">
        <v>73</v>
      </c>
      <c r="E101" s="0" t="str">
        <f aca="false">VLOOKUP(C101,A:A,1,0)</f>
        <v>Pelargonium x hortorum</v>
      </c>
      <c r="H101" s="0" t="e">
        <f aca="false">VLOOKUP(A101,C:C,1,0)</f>
        <v>#N/A</v>
      </c>
    </row>
    <row r="102" customFormat="false" ht="14.4" hidden="false" customHeight="false" outlineLevel="0" collapsed="false">
      <c r="A102" s="0" t="s">
        <v>154</v>
      </c>
      <c r="B102" s="1"/>
      <c r="C102" s="0" t="s">
        <v>55</v>
      </c>
      <c r="E102" s="0" t="str">
        <f aca="false">VLOOKUP(C102,A:A,1,0)</f>
        <v>Vigna angularis</v>
      </c>
      <c r="H102" s="0" t="str">
        <f aca="false">VLOOKUP(A102,C:C,1,0)</f>
        <v>Oscillatoria acuminata PCC 6304</v>
      </c>
    </row>
    <row r="103" customFormat="false" ht="14.4" hidden="false" customHeight="false" outlineLevel="0" collapsed="false">
      <c r="A103" s="0" t="s">
        <v>12</v>
      </c>
      <c r="B103" s="1"/>
      <c r="C103" s="0" t="s">
        <v>155</v>
      </c>
      <c r="E103" s="0" t="str">
        <f aca="false">VLOOKUP(C103,A:A,1,0)</f>
        <v>Pyropia yezoensis</v>
      </c>
      <c r="H103" s="0" t="e">
        <f aca="false">VLOOKUP(A103,C:C,1,0)</f>
        <v>#N/A</v>
      </c>
    </row>
    <row r="104" customFormat="false" ht="14.4" hidden="false" customHeight="false" outlineLevel="0" collapsed="false">
      <c r="A104" s="0" t="s">
        <v>156</v>
      </c>
      <c r="B104" s="1"/>
      <c r="C104" s="0" t="s">
        <v>17</v>
      </c>
      <c r="E104" s="0" t="str">
        <f aca="false">VLOOKUP(C104,A:A,1,0)</f>
        <v>Nelumbo lutea</v>
      </c>
      <c r="H104" s="0" t="str">
        <f aca="false">VLOOKUP(A104,C:C,1,0)</f>
        <v>Trichodesmium erythraeum IMS101</v>
      </c>
    </row>
    <row r="105" customFormat="false" ht="14.4" hidden="false" customHeight="false" outlineLevel="0" collapsed="false">
      <c r="A105" s="0" t="s">
        <v>157</v>
      </c>
      <c r="B105" s="1"/>
      <c r="C105" s="0" t="s">
        <v>158</v>
      </c>
      <c r="E105" s="0" t="str">
        <f aca="false">VLOOKUP(C105,A:A,1,0)</f>
        <v>Aureococcus anophagefferens</v>
      </c>
      <c r="H105" s="0" t="str">
        <f aca="false">VLOOKUP(A105,C:C,1,0)</f>
        <v>Microcoleus vaginatus FGP 2</v>
      </c>
    </row>
    <row r="106" customFormat="false" ht="14.4" hidden="false" customHeight="false" outlineLevel="0" collapsed="false">
      <c r="A106" s="0" t="s">
        <v>62</v>
      </c>
      <c r="B106" s="1"/>
      <c r="C106" s="0" t="s">
        <v>82</v>
      </c>
      <c r="E106" s="0" t="str">
        <f aca="false">VLOOKUP(C106,A:A,1,0)</f>
        <v>Angiopteris evecta</v>
      </c>
      <c r="H106" s="0" t="e">
        <f aca="false">VLOOKUP(A106,C:C,1,0)</f>
        <v>#N/A</v>
      </c>
    </row>
    <row r="107" customFormat="false" ht="14.4" hidden="false" customHeight="false" outlineLevel="0" collapsed="false">
      <c r="A107" s="0" t="s">
        <v>159</v>
      </c>
      <c r="B107" s="1"/>
      <c r="C107" s="0" t="s">
        <v>110</v>
      </c>
      <c r="E107" s="0" t="str">
        <f aca="false">VLOOKUP(C107,A:A,1,0)</f>
        <v>Oltmannsiellopsis viridis</v>
      </c>
      <c r="H107" s="0" t="str">
        <f aca="false">VLOOKUP(A107,C:C,1,0)</f>
        <v>Chamaesiphon minutus PCC 6605</v>
      </c>
    </row>
    <row r="108" customFormat="false" ht="14.4" hidden="false" customHeight="false" outlineLevel="0" collapsed="false">
      <c r="A108" s="0" t="s">
        <v>22</v>
      </c>
      <c r="B108" s="1"/>
      <c r="C108" s="0" t="s">
        <v>113</v>
      </c>
      <c r="E108" s="0" t="str">
        <f aca="false">VLOOKUP(C108,A:A,1,0)</f>
        <v>Chlorokybus atmophyticus</v>
      </c>
      <c r="H108" s="0" t="e">
        <f aca="false">VLOOKUP(A108,C:C,1,0)</f>
        <v>#N/A</v>
      </c>
    </row>
    <row r="109" customFormat="false" ht="14.4" hidden="false" customHeight="false" outlineLevel="0" collapsed="false">
      <c r="A109" s="0" t="s">
        <v>160</v>
      </c>
      <c r="B109" s="1"/>
      <c r="C109" s="0" t="s">
        <v>161</v>
      </c>
      <c r="E109" s="0" t="str">
        <f aca="false">VLOOKUP(C109,A:A,1,0)</f>
        <v>Durinskia baltica</v>
      </c>
      <c r="H109" s="0" t="str">
        <f aca="false">VLOOKUP(A109,C:C,1,0)</f>
        <v>Microcoleus sp PCC 7113</v>
      </c>
    </row>
    <row r="110" customFormat="false" ht="14.4" hidden="false" customHeight="false" outlineLevel="0" collapsed="false">
      <c r="A110" s="0" t="s">
        <v>43</v>
      </c>
      <c r="B110" s="1"/>
      <c r="C110" s="0" t="s">
        <v>92</v>
      </c>
      <c r="E110" s="0" t="str">
        <f aca="false">VLOOKUP(C110,A:A,1,0)</f>
        <v>Palmophyllum crassum</v>
      </c>
      <c r="H110" s="0" t="e">
        <f aca="false">VLOOKUP(A110,C:C,1,0)</f>
        <v>#N/A</v>
      </c>
    </row>
    <row r="111" customFormat="false" ht="14.4" hidden="false" customHeight="false" outlineLevel="0" collapsed="false">
      <c r="A111" s="0" t="s">
        <v>19</v>
      </c>
      <c r="B111" s="1"/>
      <c r="C111" s="0" t="s">
        <v>162</v>
      </c>
      <c r="E111" s="0" t="str">
        <f aca="false">VLOOKUP(C111,A:A,1,0)</f>
        <v>Grateloupia filicina</v>
      </c>
      <c r="H111" s="0" t="e">
        <f aca="false">VLOOKUP(A111,C:C,1,0)</f>
        <v>#N/A</v>
      </c>
    </row>
    <row r="112" customFormat="false" ht="14.4" hidden="false" customHeight="false" outlineLevel="0" collapsed="false">
      <c r="A112" s="0" t="s">
        <v>163</v>
      </c>
      <c r="B112" s="1"/>
      <c r="C112" s="0" t="s">
        <v>164</v>
      </c>
      <c r="E112" s="0" t="str">
        <f aca="false">VLOOKUP(C112,A:A,1,0)</f>
        <v>Calliarthron tuberculosum</v>
      </c>
      <c r="H112" s="0" t="str">
        <f aca="false">VLOOKUP(A112,C:C,1,0)</f>
        <v>Gloeocapsa sp PCC 7428</v>
      </c>
    </row>
    <row r="113" customFormat="false" ht="14.4" hidden="false" customHeight="false" outlineLevel="0" collapsed="false">
      <c r="A113" s="0" t="s">
        <v>4</v>
      </c>
      <c r="B113" s="1"/>
      <c r="C113" s="0" t="s">
        <v>26</v>
      </c>
      <c r="E113" s="0" t="str">
        <f aca="false">VLOOKUP(C113,A:A,1,0)</f>
        <v>Populus tremula</v>
      </c>
      <c r="H113" s="0" t="e">
        <f aca="false">VLOOKUP(A113,C:C,1,0)</f>
        <v>#N/A</v>
      </c>
    </row>
    <row r="114" customFormat="false" ht="14.4" hidden="false" customHeight="false" outlineLevel="0" collapsed="false">
      <c r="A114" s="0" t="s">
        <v>165</v>
      </c>
      <c r="B114" s="1"/>
      <c r="C114" s="0" t="s">
        <v>166</v>
      </c>
      <c r="E114" s="0" t="str">
        <f aca="false">VLOOKUP(C114,A:A,1,0)</f>
        <v>Gelidium elegans</v>
      </c>
      <c r="H114" s="0" t="str">
        <f aca="false">VLOOKUP(A114,C:C,1,0)</f>
        <v>Chroococcidiopsis thermalis PCC 7203</v>
      </c>
    </row>
    <row r="115" customFormat="false" ht="14.4" hidden="false" customHeight="false" outlineLevel="0" collapsed="false">
      <c r="A115" s="0" t="s">
        <v>167</v>
      </c>
      <c r="B115" s="1"/>
      <c r="C115" s="0" t="s">
        <v>168</v>
      </c>
      <c r="E115" s="0" t="str">
        <f aca="false">VLOOKUP(C115,A:A,1,0)</f>
        <v>Schizymenia dubyi</v>
      </c>
      <c r="H115" s="0" t="str">
        <f aca="false">VLOOKUP(A115,C:C,1,0)</f>
        <v>Calothrix parasitica NIES 267</v>
      </c>
    </row>
    <row r="116" customFormat="false" ht="14.4" hidden="false" customHeight="false" outlineLevel="0" collapsed="false">
      <c r="A116" s="0" t="s">
        <v>169</v>
      </c>
      <c r="B116" s="1"/>
      <c r="C116" s="0" t="s">
        <v>170</v>
      </c>
      <c r="E116" s="0" t="str">
        <f aca="false">VLOOKUP(C116,A:A,1,0)</f>
        <v>Thorea hispida</v>
      </c>
      <c r="H116" s="0" t="str">
        <f aca="false">VLOOKUP(A116,C:C,1,0)</f>
        <v>Rivularia sp PCC 7116</v>
      </c>
    </row>
    <row r="117" customFormat="false" ht="14.4" hidden="false" customHeight="false" outlineLevel="0" collapsed="false">
      <c r="A117" s="0" t="s">
        <v>171</v>
      </c>
      <c r="B117" s="1"/>
      <c r="C117" s="0" t="s">
        <v>172</v>
      </c>
      <c r="E117" s="0" t="str">
        <f aca="false">VLOOKUP(C117,A:A,1,0)</f>
        <v>Chondrus crispus</v>
      </c>
      <c r="H117" s="0" t="str">
        <f aca="false">VLOOKUP(A117,C:C,1,0)</f>
        <v>Fischerella major NIES 592</v>
      </c>
    </row>
    <row r="118" customFormat="false" ht="14.4" hidden="false" customHeight="false" outlineLevel="0" collapsed="false">
      <c r="A118" s="0" t="s">
        <v>34</v>
      </c>
      <c r="B118" s="1"/>
      <c r="C118" s="0" t="s">
        <v>173</v>
      </c>
      <c r="E118" s="0" t="str">
        <f aca="false">VLOOKUP(C118,A:A,1,0)</f>
        <v>Emiliania huxleyi</v>
      </c>
      <c r="H118" s="0" t="e">
        <f aca="false">VLOOKUP(A118,C:C,1,0)</f>
        <v>#N/A</v>
      </c>
    </row>
    <row r="119" customFormat="false" ht="14.4" hidden="false" customHeight="false" outlineLevel="0" collapsed="false">
      <c r="A119" s="0" t="s">
        <v>54</v>
      </c>
      <c r="B119" s="1"/>
      <c r="C119" s="0" t="s">
        <v>174</v>
      </c>
      <c r="E119" s="0" t="str">
        <f aca="false">VLOOKUP(C119,A:A,1,0)</f>
        <v>Vaucheria litorea</v>
      </c>
      <c r="H119" s="0" t="e">
        <f aca="false">VLOOKUP(A119,C:C,1,0)</f>
        <v>#N/A</v>
      </c>
    </row>
    <row r="120" customFormat="false" ht="14.4" hidden="false" customHeight="false" outlineLevel="0" collapsed="false">
      <c r="A120" s="0" t="s">
        <v>175</v>
      </c>
      <c r="B120" s="1"/>
      <c r="C120" s="0" t="s">
        <v>81</v>
      </c>
      <c r="E120" s="0" t="str">
        <f aca="false">VLOOKUP(C120,A:A,1,0)</f>
        <v>Equisetum arvense</v>
      </c>
      <c r="H120" s="0" t="str">
        <f aca="false">VLOOKUP(A120,C:C,1,0)</f>
        <v>Tolypothrix sp NIES 4075</v>
      </c>
    </row>
    <row r="121" customFormat="false" ht="14.4" hidden="false" customHeight="false" outlineLevel="0" collapsed="false">
      <c r="A121" s="0" t="s">
        <v>176</v>
      </c>
      <c r="B121" s="1"/>
      <c r="C121" s="0" t="s">
        <v>94</v>
      </c>
      <c r="E121" s="0" t="str">
        <f aca="false">VLOOKUP(C121,A:A,1,0)</f>
        <v>Verdigellas peltata</v>
      </c>
      <c r="H121" s="0" t="str">
        <f aca="false">VLOOKUP(A121,C:C,1,0)</f>
        <v>Cylindrospermopsis raciborskii S07</v>
      </c>
    </row>
    <row r="122" customFormat="false" ht="14.4" hidden="false" customHeight="false" outlineLevel="0" collapsed="false">
      <c r="A122" s="0" t="s">
        <v>177</v>
      </c>
      <c r="B122" s="1"/>
      <c r="C122" s="0" t="s">
        <v>178</v>
      </c>
      <c r="E122" s="0" t="str">
        <f aca="false">VLOOKUP(C122,A:A,1,0)</f>
        <v>Anabaena cylindrica PCC 7122</v>
      </c>
      <c r="H122" s="0" t="str">
        <f aca="false">VLOOKUP(A122,C:C,1,0)</f>
        <v>Raphidiopsis curvata NIES 932</v>
      </c>
    </row>
    <row r="123" customFormat="false" ht="14.4" hidden="false" customHeight="false" outlineLevel="0" collapsed="false">
      <c r="A123" s="0" t="s">
        <v>149</v>
      </c>
      <c r="B123" s="1"/>
      <c r="C123" s="0" t="s">
        <v>157</v>
      </c>
      <c r="E123" s="0" t="str">
        <f aca="false">VLOOKUP(C123,A:A,1,0)</f>
        <v>Microcoleus vaginatus FGP 2</v>
      </c>
      <c r="H123" s="0" t="str">
        <f aca="false">VLOOKUP(A123,C:C,1,0)</f>
        <v>Sphaerospermopsis kisseleviana NIES 73</v>
      </c>
    </row>
    <row r="124" customFormat="false" ht="14.4" hidden="false" customHeight="false" outlineLevel="0" collapsed="false">
      <c r="A124" s="0" t="s">
        <v>179</v>
      </c>
      <c r="B124" s="1"/>
      <c r="C124" s="0" t="s">
        <v>165</v>
      </c>
      <c r="E124" s="0" t="str">
        <f aca="false">VLOOKUP(C124,A:A,1,0)</f>
        <v>Chroococcidiopsis thermalis PCC 7203</v>
      </c>
      <c r="H124" s="0" t="str">
        <f aca="false">VLOOKUP(A124,C:C,1,0)</f>
        <v>Dolichospermum compactum NIES 806</v>
      </c>
    </row>
    <row r="125" customFormat="false" ht="14.4" hidden="false" customHeight="false" outlineLevel="0" collapsed="false">
      <c r="A125" s="0" t="s">
        <v>178</v>
      </c>
      <c r="B125" s="1"/>
      <c r="C125" s="0" t="s">
        <v>151</v>
      </c>
      <c r="E125" s="0" t="str">
        <f aca="false">VLOOKUP(C125,A:A,1,0)</f>
        <v>Dactylococcopsis salina PCC 8305</v>
      </c>
      <c r="H125" s="0" t="str">
        <f aca="false">VLOOKUP(A125,C:C,1,0)</f>
        <v>Anabaena cylindrica PCC 7122</v>
      </c>
    </row>
    <row r="126" customFormat="false" ht="14.4" hidden="false" customHeight="false" outlineLevel="0" collapsed="false">
      <c r="A126" s="0" t="s">
        <v>180</v>
      </c>
      <c r="B126" s="1"/>
      <c r="C126" s="0" t="s">
        <v>180</v>
      </c>
      <c r="E126" s="0" t="str">
        <f aca="false">VLOOKUP(C126,A:A,1,0)</f>
        <v>Cylindrospermum stagnale PCC 7417</v>
      </c>
      <c r="H126" s="0" t="str">
        <f aca="false">VLOOKUP(A126,C:C,1,0)</f>
        <v>Cylindrospermum stagnale PCC 7417</v>
      </c>
    </row>
    <row r="127" customFormat="false" ht="14.4" hidden="false" customHeight="false" outlineLevel="0" collapsed="false">
      <c r="A127" s="0" t="s">
        <v>46</v>
      </c>
      <c r="B127" s="1"/>
      <c r="C127" s="0" t="s">
        <v>146</v>
      </c>
      <c r="E127" s="0" t="str">
        <f aca="false">VLOOKUP(C127,A:A,1,0)</f>
        <v>Cyanobacterium stanieri HL 69</v>
      </c>
      <c r="H127" s="0" t="e">
        <f aca="false">VLOOKUP(A127,C:C,1,0)</f>
        <v>#N/A</v>
      </c>
    </row>
    <row r="128" customFormat="false" ht="14.4" hidden="false" customHeight="false" outlineLevel="0" collapsed="false">
      <c r="A128" s="0" t="s">
        <v>181</v>
      </c>
      <c r="B128" s="1"/>
      <c r="C128" s="0" t="s">
        <v>128</v>
      </c>
      <c r="E128" s="0" t="str">
        <f aca="false">VLOOKUP(C128,A:A,1,0)</f>
        <v>Cyanobium gracile PCC 6307</v>
      </c>
      <c r="H128" s="0" t="str">
        <f aca="false">VLOOKUP(A128,C:C,1,0)</f>
        <v>Anabaenopsis circularis NIES 21</v>
      </c>
    </row>
    <row r="129" customFormat="false" ht="14.4" hidden="false" customHeight="false" outlineLevel="0" collapsed="false">
      <c r="A129" s="0" t="s">
        <v>182</v>
      </c>
      <c r="B129" s="1"/>
      <c r="C129" s="0" t="s">
        <v>160</v>
      </c>
      <c r="E129" s="0" t="str">
        <f aca="false">VLOOKUP(C129,A:A,1,0)</f>
        <v>Microcoleus sp PCC 7113</v>
      </c>
      <c r="H129" s="0" t="str">
        <f aca="false">VLOOKUP(A129,C:C,1,0)</f>
        <v>Trichormus variabilis ATCC 29413</v>
      </c>
    </row>
    <row r="130" customFormat="false" ht="14.4" hidden="false" customHeight="false" outlineLevel="0" collapsed="false">
      <c r="A130" s="0" t="s">
        <v>47</v>
      </c>
      <c r="B130" s="1"/>
      <c r="C130" s="0" t="s">
        <v>133</v>
      </c>
      <c r="E130" s="0" t="str">
        <f aca="false">VLOOKUP(C130,A:A,1,0)</f>
        <v>Synechococcus elongatus PCC 6301</v>
      </c>
      <c r="H130" s="0" t="e">
        <f aca="false">VLOOKUP(A130,C:C,1,0)</f>
        <v>#N/A</v>
      </c>
    </row>
    <row r="131" customFormat="false" ht="14.4" hidden="false" customHeight="false" outlineLevel="0" collapsed="false">
      <c r="A131" s="0" t="s">
        <v>183</v>
      </c>
      <c r="B131" s="1"/>
      <c r="C131" s="0" t="s">
        <v>138</v>
      </c>
      <c r="E131" s="0" t="str">
        <f aca="false">VLOOKUP(C131,A:A,1,0)</f>
        <v>Thermosynechococcus elongatus BP 1</v>
      </c>
      <c r="H131" s="0" t="str">
        <f aca="false">VLOOKUP(A131,C:C,1,0)</f>
        <v>Aulosira laxa NIES 50</v>
      </c>
    </row>
    <row r="132" customFormat="false" ht="14.4" hidden="false" customHeight="false" outlineLevel="0" collapsed="false">
      <c r="A132" s="0" t="s">
        <v>184</v>
      </c>
      <c r="B132" s="1"/>
      <c r="C132" s="0" t="s">
        <v>141</v>
      </c>
      <c r="E132" s="0" t="str">
        <f aca="false">VLOOKUP(C132,A:A,1,0)</f>
        <v>Leptolyngbya antarctica</v>
      </c>
      <c r="H132" s="0" t="str">
        <f aca="false">VLOOKUP(A132,C:C,1,0)</f>
        <v>Fremyella diplosiphon NIES 3275</v>
      </c>
    </row>
    <row r="133" customFormat="false" ht="14.4" hidden="false" customHeight="false" outlineLevel="0" collapsed="false">
      <c r="A133" s="0" t="s">
        <v>161</v>
      </c>
      <c r="B133" s="1"/>
      <c r="C133" s="0" t="s">
        <v>154</v>
      </c>
      <c r="E133" s="0" t="str">
        <f aca="false">VLOOKUP(C133,A:A,1,0)</f>
        <v>Oscillatoria acuminata PCC 6304</v>
      </c>
      <c r="H133" s="0" t="str">
        <f aca="false">VLOOKUP(A133,C:C,1,0)</f>
        <v>Durinskia baltica</v>
      </c>
    </row>
    <row r="134" customFormat="false" ht="14.4" hidden="false" customHeight="false" outlineLevel="0" collapsed="false">
      <c r="A134" s="0" t="s">
        <v>18</v>
      </c>
      <c r="B134" s="1"/>
      <c r="C134" s="0" t="s">
        <v>148</v>
      </c>
      <c r="E134" s="0" t="str">
        <f aca="false">VLOOKUP(C134,A:A,1,0)</f>
        <v>Stanieria cyanosphaera PCC 7437</v>
      </c>
      <c r="H134" s="0" t="str">
        <f aca="false">VLOOKUP(A134,C:C,1,0)</f>
        <v>Kryptoperidinium foliaceum</v>
      </c>
    </row>
    <row r="135" customFormat="false" ht="14.4" hidden="false" customHeight="false" outlineLevel="0" collapsed="false">
      <c r="A135" s="0" t="s">
        <v>129</v>
      </c>
      <c r="B135" s="1"/>
      <c r="C135" s="0" t="s">
        <v>176</v>
      </c>
      <c r="E135" s="0" t="str">
        <f aca="false">VLOOKUP(C135,A:A,1,0)</f>
        <v>Cylindrospermopsis raciborskii S07</v>
      </c>
      <c r="H135" s="0" t="str">
        <f aca="false">VLOOKUP(A135,C:C,1,0)</f>
        <v>Didymosphenia geminata</v>
      </c>
    </row>
    <row r="136" customFormat="false" ht="14.4" hidden="false" customHeight="false" outlineLevel="0" collapsed="false">
      <c r="A136" s="0" t="s">
        <v>119</v>
      </c>
      <c r="B136" s="1"/>
      <c r="C136" s="0" t="s">
        <v>136</v>
      </c>
      <c r="E136" s="0" t="str">
        <f aca="false">VLOOKUP(C136,A:A,1,0)</f>
        <v>Acaryochloris marina MBIC11017</v>
      </c>
      <c r="H136" s="0" t="str">
        <f aca="false">VLOOKUP(A136,C:C,1,0)</f>
        <v>Asterionella formosa</v>
      </c>
    </row>
    <row r="137" customFormat="false" ht="14.4" hidden="false" customHeight="false" outlineLevel="0" collapsed="false">
      <c r="A137" s="0" t="s">
        <v>127</v>
      </c>
      <c r="B137" s="1"/>
      <c r="C137" s="0" t="s">
        <v>143</v>
      </c>
      <c r="E137" s="0" t="str">
        <f aca="false">VLOOKUP(C137,A:A,1,0)</f>
        <v>Phormidesmis priestleyi ULC007</v>
      </c>
      <c r="H137" s="0" t="str">
        <f aca="false">VLOOKUP(A137,C:C,1,0)</f>
        <v>Plagiogramma staurophorum</v>
      </c>
    </row>
    <row r="138" customFormat="false" ht="14.4" hidden="false" customHeight="false" outlineLevel="0" collapsed="false">
      <c r="A138" s="0" t="s">
        <v>130</v>
      </c>
      <c r="B138" s="1"/>
      <c r="C138" s="0" t="s">
        <v>152</v>
      </c>
      <c r="E138" s="0" t="str">
        <f aca="false">VLOOKUP(C138,A:A,1,0)</f>
        <v>Halothece sp PCC 7418</v>
      </c>
      <c r="H138" s="0" t="str">
        <f aca="false">VLOOKUP(A138,C:C,1,0)</f>
        <v>Conticribra weissflogii</v>
      </c>
    </row>
    <row r="139" customFormat="false" ht="14.4" hidden="false" customHeight="false" outlineLevel="0" collapsed="false">
      <c r="A139" s="0" t="s">
        <v>6</v>
      </c>
      <c r="B139" s="1"/>
      <c r="C139" s="0" t="s">
        <v>150</v>
      </c>
      <c r="E139" s="0" t="str">
        <f aca="false">VLOOKUP(C139,A:A,1,0)</f>
        <v>Pleurocapsa sp PCC 7327</v>
      </c>
      <c r="H139" s="0" t="str">
        <f aca="false">VLOOKUP(A139,C:C,1,0)</f>
        <v>Thalassiosira pseudonana</v>
      </c>
    </row>
    <row r="140" customFormat="false" ht="14.4" hidden="false" customHeight="false" outlineLevel="0" collapsed="false">
      <c r="A140" s="0" t="s">
        <v>115</v>
      </c>
      <c r="B140" s="1"/>
      <c r="C140" s="0" t="s">
        <v>182</v>
      </c>
      <c r="E140" s="0" t="str">
        <f aca="false">VLOOKUP(C140,A:A,1,0)</f>
        <v>Trichormus variabilis ATCC 29413</v>
      </c>
      <c r="H140" s="0" t="str">
        <f aca="false">VLOOKUP(A140,C:C,1,0)</f>
        <v>Attheya longicornis</v>
      </c>
    </row>
    <row r="141" customFormat="false" ht="14.4" hidden="false" customHeight="false" outlineLevel="0" collapsed="false">
      <c r="A141" s="0" t="s">
        <v>137</v>
      </c>
      <c r="B141" s="1"/>
      <c r="C141" s="0" t="s">
        <v>169</v>
      </c>
      <c r="E141" s="0" t="str">
        <f aca="false">VLOOKUP(C141,A:A,1,0)</f>
        <v>Rivularia sp PCC 7116</v>
      </c>
      <c r="H141" s="0" t="str">
        <f aca="false">VLOOKUP(A141,C:C,1,0)</f>
        <v>Chaetoceros simplex</v>
      </c>
    </row>
    <row r="142" customFormat="false" ht="14.4" hidden="false" customHeight="false" outlineLevel="0" collapsed="false">
      <c r="A142" s="0" t="s">
        <v>144</v>
      </c>
      <c r="B142" s="1"/>
      <c r="C142" s="0" t="s">
        <v>181</v>
      </c>
      <c r="E142" s="0" t="str">
        <f aca="false">VLOOKUP(C142,A:A,1,0)</f>
        <v>Anabaenopsis circularis NIES 21</v>
      </c>
      <c r="H142" s="0" t="str">
        <f aca="false">VLOOKUP(A142,C:C,1,0)</f>
        <v>Triceratium dubium</v>
      </c>
    </row>
    <row r="143" customFormat="false" ht="14.4" hidden="false" customHeight="false" outlineLevel="0" collapsed="false">
      <c r="A143" s="0" t="s">
        <v>126</v>
      </c>
      <c r="B143" s="1"/>
      <c r="C143" s="2" t="s">
        <v>185</v>
      </c>
      <c r="E143" s="0" t="e">
        <f aca="false">VLOOKUP(C143,A:A,1,0)</f>
        <v>#N/A</v>
      </c>
      <c r="H143" s="0" t="str">
        <f aca="false">VLOOKUP(A143,C:C,1,0)</f>
        <v>Actinocyclus subtilis</v>
      </c>
      <c r="K143" s="0" t="s">
        <v>186</v>
      </c>
    </row>
    <row r="144" customFormat="false" ht="14.4" hidden="false" customHeight="false" outlineLevel="0" collapsed="false">
      <c r="A144" s="0" t="s">
        <v>21</v>
      </c>
      <c r="B144" s="1"/>
      <c r="C144" s="0" t="s">
        <v>175</v>
      </c>
      <c r="E144" s="0" t="str">
        <f aca="false">VLOOKUP(C144,A:A,1,0)</f>
        <v>Tolypothrix sp NIES 4075</v>
      </c>
      <c r="H144" s="0" t="str">
        <f aca="false">VLOOKUP(A144,C:C,1,0)</f>
        <v>Triparma laevis</v>
      </c>
    </row>
    <row r="145" customFormat="false" ht="14.4" hidden="false" customHeight="false" outlineLevel="0" collapsed="false">
      <c r="A145" s="0" t="s">
        <v>158</v>
      </c>
      <c r="B145" s="1"/>
      <c r="C145" s="0" t="s">
        <v>156</v>
      </c>
      <c r="E145" s="0" t="str">
        <f aca="false">VLOOKUP(C145,A:A,1,0)</f>
        <v>Trichodesmium erythraeum IMS101</v>
      </c>
      <c r="H145" s="0" t="str">
        <f aca="false">VLOOKUP(A145,C:C,1,0)</f>
        <v>Aureococcus anophagefferens</v>
      </c>
    </row>
    <row r="146" customFormat="false" ht="14.4" hidden="false" customHeight="false" outlineLevel="0" collapsed="false">
      <c r="A146" s="0" t="s">
        <v>75</v>
      </c>
      <c r="B146" s="1"/>
      <c r="C146" s="0" t="s">
        <v>159</v>
      </c>
      <c r="E146" s="0" t="str">
        <f aca="false">VLOOKUP(C146,A:A,1,0)</f>
        <v>Chamaesiphon minutus PCC 6605</v>
      </c>
      <c r="H146" s="0" t="str">
        <f aca="false">VLOOKUP(A146,C:C,1,0)</f>
        <v>Heterosigma akashiwo</v>
      </c>
    </row>
    <row r="147" customFormat="false" ht="14.4" hidden="false" customHeight="false" outlineLevel="0" collapsed="false">
      <c r="A147" s="0" t="s">
        <v>117</v>
      </c>
      <c r="B147" s="1"/>
      <c r="C147" s="0" t="s">
        <v>163</v>
      </c>
      <c r="E147" s="0" t="str">
        <f aca="false">VLOOKUP(C147,A:A,1,0)</f>
        <v>Gloeocapsa sp PCC 7428</v>
      </c>
      <c r="H147" s="0" t="str">
        <f aca="false">VLOOKUP(A147,C:C,1,0)</f>
        <v>Fucus vesiculosus</v>
      </c>
    </row>
    <row r="148" customFormat="false" ht="14.4" hidden="false" customHeight="false" outlineLevel="0" collapsed="false">
      <c r="A148" s="0" t="s">
        <v>174</v>
      </c>
      <c r="B148" s="1"/>
      <c r="C148" s="0" t="s">
        <v>145</v>
      </c>
      <c r="E148" s="0" t="str">
        <f aca="false">VLOOKUP(C148,A:A,1,0)</f>
        <v>Synechocystis sp IPPAS B 1465</v>
      </c>
      <c r="H148" s="0" t="str">
        <f aca="false">VLOOKUP(A148,C:C,1,0)</f>
        <v>Vaucheria litorea</v>
      </c>
    </row>
    <row r="149" customFormat="false" ht="14.4" hidden="false" customHeight="false" outlineLevel="0" collapsed="false">
      <c r="A149" s="0" t="s">
        <v>114</v>
      </c>
      <c r="B149" s="1"/>
      <c r="C149" s="0" t="s">
        <v>177</v>
      </c>
      <c r="E149" s="0" t="str">
        <f aca="false">VLOOKUP(C149,A:A,1,0)</f>
        <v>Raphidiopsis curvata NIES 932</v>
      </c>
      <c r="H149" s="0" t="str">
        <f aca="false">VLOOKUP(A149,C:C,1,0)</f>
        <v>Trachydiscus minutus</v>
      </c>
    </row>
    <row r="150" customFormat="false" ht="14.4" hidden="false" customHeight="false" outlineLevel="0" collapsed="false">
      <c r="A150" s="0" t="s">
        <v>173</v>
      </c>
      <c r="B150" s="1"/>
      <c r="C150" s="0" t="s">
        <v>132</v>
      </c>
      <c r="E150" s="0" t="str">
        <f aca="false">VLOOKUP(C150,A:A,1,0)</f>
        <v>Prochlorococcus marinus str AS9601</v>
      </c>
      <c r="H150" s="0" t="str">
        <f aca="false">VLOOKUP(A150,C:C,1,0)</f>
        <v>Emiliania huxleyi</v>
      </c>
    </row>
    <row r="151" customFormat="false" ht="14.4" hidden="false" customHeight="false" outlineLevel="0" collapsed="false">
      <c r="A151" s="0" t="s">
        <v>112</v>
      </c>
      <c r="B151" s="1"/>
      <c r="C151" s="0" t="s">
        <v>147</v>
      </c>
      <c r="E151" s="0" t="str">
        <f aca="false">VLOOKUP(C151,A:A,1,0)</f>
        <v>Chondrocystis sp NIES 4102</v>
      </c>
      <c r="H151" s="0" t="str">
        <f aca="false">VLOOKUP(A151,C:C,1,0)</f>
        <v>Chrysochromulina parva</v>
      </c>
    </row>
    <row r="152" customFormat="false" ht="14.4" hidden="false" customHeight="false" outlineLevel="0" collapsed="false">
      <c r="A152" s="0" t="s">
        <v>15</v>
      </c>
      <c r="B152" s="1"/>
      <c r="C152" s="0" t="s">
        <v>179</v>
      </c>
      <c r="E152" s="0" t="str">
        <f aca="false">VLOOKUP(C152,A:A,1,0)</f>
        <v>Dolichospermum compactum NIES 806</v>
      </c>
      <c r="H152" s="0" t="str">
        <f aca="false">VLOOKUP(A152,C:C,1,0)</f>
        <v>Phaeocystis antarctica</v>
      </c>
    </row>
    <row r="153" customFormat="false" ht="14.4" hidden="false" customHeight="false" outlineLevel="0" collapsed="false">
      <c r="A153" s="0" t="s">
        <v>24</v>
      </c>
      <c r="B153" s="1"/>
      <c r="C153" s="0" t="s">
        <v>183</v>
      </c>
      <c r="E153" s="0" t="str">
        <f aca="false">VLOOKUP(C153,A:A,1,0)</f>
        <v>Aulosira laxa NIES 50</v>
      </c>
      <c r="H153" s="0" t="str">
        <f aca="false">VLOOKUP(A153,C:C,1,0)</f>
        <v>Chroomonas placoidea</v>
      </c>
    </row>
    <row r="154" customFormat="false" ht="14.4" hidden="false" customHeight="false" outlineLevel="0" collapsed="false">
      <c r="A154" s="0" t="s">
        <v>1</v>
      </c>
      <c r="B154" s="1"/>
      <c r="C154" s="0" t="s">
        <v>131</v>
      </c>
      <c r="E154" s="0" t="str">
        <f aca="false">VLOOKUP(C154,A:A,1,0)</f>
        <v>Prochlorococcus marinus str MIT 9312</v>
      </c>
      <c r="H154" s="0" t="str">
        <f aca="false">VLOOKUP(A154,C:C,1,0)</f>
        <v>Rhodomonas salina</v>
      </c>
    </row>
    <row r="155" customFormat="false" ht="14.4" hidden="false" customHeight="false" outlineLevel="0" collapsed="false">
      <c r="A155" s="0" t="s">
        <v>116</v>
      </c>
      <c r="B155" s="1"/>
      <c r="C155" s="0" t="s">
        <v>184</v>
      </c>
      <c r="E155" s="0" t="str">
        <f aca="false">VLOOKUP(C155,A:A,1,0)</f>
        <v>Fremyella diplosiphon NIES 3275</v>
      </c>
      <c r="H155" s="0" t="str">
        <f aca="false">VLOOKUP(A155,C:C,1,0)</f>
        <v>Teleaulax amphioxeia</v>
      </c>
    </row>
    <row r="156" customFormat="false" ht="14.4" hidden="false" customHeight="false" outlineLevel="0" collapsed="false">
      <c r="A156" s="0" t="s">
        <v>77</v>
      </c>
      <c r="B156" s="1"/>
      <c r="C156" s="0" t="s">
        <v>118</v>
      </c>
      <c r="E156" s="0" t="str">
        <f aca="false">VLOOKUP(C156,A:A,1,0)</f>
        <v>Gloeobacter kilaueensis JS1</v>
      </c>
      <c r="H156" s="0" t="str">
        <f aca="false">VLOOKUP(A156,C:C,1,0)</f>
        <v>Guillardia theta</v>
      </c>
    </row>
    <row r="157" customFormat="false" ht="14.4" hidden="false" customHeight="false" outlineLevel="0" collapsed="false">
      <c r="A157" s="0" t="s">
        <v>11</v>
      </c>
      <c r="B157" s="1"/>
      <c r="C157" s="0" t="s">
        <v>139</v>
      </c>
      <c r="E157" s="0" t="str">
        <f aca="false">VLOOKUP(C157,A:A,1,0)</f>
        <v>Halomicronema hongdechloris C2206</v>
      </c>
      <c r="H157" s="0" t="str">
        <f aca="false">VLOOKUP(A157,C:C,1,0)</f>
        <v>Cryptomonas curvata</v>
      </c>
    </row>
    <row r="158" customFormat="false" ht="14.4" hidden="false" customHeight="false" outlineLevel="0" collapsed="false">
      <c r="A158" s="0" t="s">
        <v>53</v>
      </c>
      <c r="B158" s="1"/>
      <c r="C158" s="0" t="s">
        <v>167</v>
      </c>
      <c r="E158" s="0" t="str">
        <f aca="false">VLOOKUP(C158,A:A,1,0)</f>
        <v>Calothrix parasitica NIES 267</v>
      </c>
      <c r="H158" s="0" t="str">
        <f aca="false">VLOOKUP(A158,C:C,1,0)</f>
        <v>Compsopogon caeruleus</v>
      </c>
    </row>
    <row r="159" customFormat="false" ht="14.4" hidden="false" customHeight="false" outlineLevel="0" collapsed="false">
      <c r="A159" s="0" t="s">
        <v>84</v>
      </c>
      <c r="B159" s="1"/>
      <c r="C159" s="0" t="s">
        <v>171</v>
      </c>
      <c r="E159" s="0" t="str">
        <f aca="false">VLOOKUP(C159,A:A,1,0)</f>
        <v>Fischerella major NIES 592</v>
      </c>
      <c r="H159" s="0" t="str">
        <f aca="false">VLOOKUP(A159,C:C,1,0)</f>
        <v>Erythrotrichia carnea</v>
      </c>
    </row>
    <row r="160" customFormat="false" ht="14.4" hidden="false" customHeight="false" outlineLevel="0" collapsed="false">
      <c r="A160" s="0" t="s">
        <v>30</v>
      </c>
      <c r="B160" s="1"/>
      <c r="C160" s="0" t="s">
        <v>120</v>
      </c>
      <c r="E160" s="0" t="str">
        <f aca="false">VLOOKUP(C160,A:A,1,0)</f>
        <v>Synechococcus sp JA 3 3Ab</v>
      </c>
      <c r="H160" s="0" t="str">
        <f aca="false">VLOOKUP(A160,C:C,1,0)</f>
        <v>Bangiopsis subsimplex</v>
      </c>
    </row>
    <row r="161" customFormat="false" ht="14.4" hidden="false" customHeight="false" outlineLevel="0" collapsed="false">
      <c r="A161" s="0" t="s">
        <v>123</v>
      </c>
      <c r="E161" s="0" t="e">
        <f aca="false">VLOOKUP(C161,A:A,1,0)</f>
        <v>#N/A</v>
      </c>
      <c r="H161" s="0" t="str">
        <f aca="false">VLOOKUP(A161,C:C,1,0)</f>
        <v>Bulboplastis apyrenoidosa</v>
      </c>
    </row>
    <row r="162" customFormat="false" ht="14.4" hidden="false" customHeight="false" outlineLevel="0" collapsed="false">
      <c r="A162" s="0" t="s">
        <v>155</v>
      </c>
      <c r="E162" s="0" t="e">
        <f aca="false">VLOOKUP(C162,A:A,1,0)</f>
        <v>#N/A</v>
      </c>
      <c r="H162" s="0" t="str">
        <f aca="false">VLOOKUP(A162,C:C,1,0)</f>
        <v>Pyropia yezoensis</v>
      </c>
    </row>
    <row r="163" customFormat="false" ht="14.4" hidden="false" customHeight="false" outlineLevel="0" collapsed="false">
      <c r="A163" s="0" t="s">
        <v>86</v>
      </c>
      <c r="E163" s="0" t="e">
        <f aca="false">VLOOKUP(C163,A:A,1,0)</f>
        <v>#N/A</v>
      </c>
      <c r="H163" s="0" t="str">
        <f aca="false">VLOOKUP(A163,C:C,1,0)</f>
        <v>Hildenbrandia rivularis</v>
      </c>
    </row>
    <row r="164" customFormat="false" ht="14.4" hidden="false" customHeight="false" outlineLevel="0" collapsed="false">
      <c r="A164" s="0" t="s">
        <v>140</v>
      </c>
      <c r="E164" s="0" t="e">
        <f aca="false">VLOOKUP(C164,A:A,1,0)</f>
        <v>#N/A</v>
      </c>
      <c r="H164" s="0" t="str">
        <f aca="false">VLOOKUP(A164,C:C,1,0)</f>
        <v>Dichotomaria marginata</v>
      </c>
    </row>
    <row r="165" customFormat="false" ht="14.4" hidden="false" customHeight="false" outlineLevel="0" collapsed="false">
      <c r="A165" s="0" t="s">
        <v>3</v>
      </c>
      <c r="E165" s="0" t="e">
        <f aca="false">VLOOKUP(C165,A:A,1,0)</f>
        <v>#N/A</v>
      </c>
      <c r="H165" s="0" t="str">
        <f aca="false">VLOOKUP(A165,C:C,1,0)</f>
        <v>Palmaria palmata</v>
      </c>
    </row>
    <row r="166" customFormat="false" ht="14.4" hidden="false" customHeight="false" outlineLevel="0" collapsed="false">
      <c r="A166" s="0" t="s">
        <v>153</v>
      </c>
      <c r="E166" s="0" t="e">
        <f aca="false">VLOOKUP(C166,A:A,1,0)</f>
        <v>#N/A</v>
      </c>
      <c r="H166" s="0" t="str">
        <f aca="false">VLOOKUP(A166,C:C,1,0)</f>
        <v>Sheathia arcuata</v>
      </c>
    </row>
    <row r="167" customFormat="false" ht="14.4" hidden="false" customHeight="false" outlineLevel="0" collapsed="false">
      <c r="A167" s="0" t="s">
        <v>170</v>
      </c>
      <c r="E167" s="0" t="e">
        <f aca="false">VLOOKUP(C167,A:A,1,0)</f>
        <v>#N/A</v>
      </c>
      <c r="H167" s="0" t="str">
        <f aca="false">VLOOKUP(A167,C:C,1,0)</f>
        <v>Thorea hispida</v>
      </c>
    </row>
    <row r="168" customFormat="false" ht="14.4" hidden="false" customHeight="false" outlineLevel="0" collapsed="false">
      <c r="A168" s="0" t="s">
        <v>164</v>
      </c>
      <c r="E168" s="0" t="e">
        <f aca="false">VLOOKUP(C168,A:A,1,0)</f>
        <v>#N/A</v>
      </c>
      <c r="H168" s="0" t="str">
        <f aca="false">VLOOKUP(A168,C:C,1,0)</f>
        <v>Calliarthron tuberculosum</v>
      </c>
    </row>
    <row r="169" customFormat="false" ht="14.4" hidden="false" customHeight="false" outlineLevel="0" collapsed="false">
      <c r="A169" s="0" t="s">
        <v>135</v>
      </c>
      <c r="E169" s="0" t="e">
        <f aca="false">VLOOKUP(C169,A:A,1,0)</f>
        <v>#N/A</v>
      </c>
      <c r="H169" s="0" t="str">
        <f aca="false">VLOOKUP(A169,C:C,1,0)</f>
        <v>Caloglossa beccarii</v>
      </c>
    </row>
    <row r="170" customFormat="false" ht="14.4" hidden="false" customHeight="false" outlineLevel="0" collapsed="false">
      <c r="A170" s="0" t="s">
        <v>121</v>
      </c>
      <c r="E170" s="0" t="e">
        <f aca="false">VLOOKUP(C170,A:A,1,0)</f>
        <v>#N/A</v>
      </c>
      <c r="H170" s="0" t="str">
        <f aca="false">VLOOKUP(A170,C:C,1,0)</f>
        <v>Dasya naccarioides</v>
      </c>
    </row>
    <row r="171" customFormat="false" ht="14.4" hidden="false" customHeight="false" outlineLevel="0" collapsed="false">
      <c r="A171" s="0" t="s">
        <v>134</v>
      </c>
      <c r="E171" s="0" t="e">
        <f aca="false">VLOOKUP(C171,A:A,1,0)</f>
        <v>#N/A</v>
      </c>
      <c r="H171" s="0" t="str">
        <f aca="false">VLOOKUP(A171,C:C,1,0)</f>
        <v>Periphykon beckeri</v>
      </c>
    </row>
    <row r="172" customFormat="false" ht="14.4" hidden="false" customHeight="false" outlineLevel="0" collapsed="false">
      <c r="A172" s="0" t="s">
        <v>166</v>
      </c>
      <c r="E172" s="0" t="e">
        <f aca="false">VLOOKUP(C172,A:A,1,0)</f>
        <v>#N/A</v>
      </c>
      <c r="H172" s="0" t="str">
        <f aca="false">VLOOKUP(A172,C:C,1,0)</f>
        <v>Gelidium elegans</v>
      </c>
    </row>
    <row r="173" customFormat="false" ht="14.4" hidden="false" customHeight="false" outlineLevel="0" collapsed="false">
      <c r="A173" s="0" t="s">
        <v>108</v>
      </c>
      <c r="E173" s="0" t="e">
        <f aca="false">VLOOKUP(C173,A:A,1,0)</f>
        <v>#N/A</v>
      </c>
      <c r="H173" s="0" t="str">
        <f aca="false">VLOOKUP(A173,C:C,1,0)</f>
        <v>Coeloseira compressa</v>
      </c>
    </row>
    <row r="174" customFormat="false" ht="14.4" hidden="false" customHeight="false" outlineLevel="0" collapsed="false">
      <c r="A174" s="0" t="s">
        <v>142</v>
      </c>
      <c r="E174" s="0" t="e">
        <f aca="false">VLOOKUP(C174,A:A,1,0)</f>
        <v>#N/A</v>
      </c>
      <c r="H174" s="0" t="str">
        <f aca="false">VLOOKUP(A174,C:C,1,0)</f>
        <v>Gracilaria gracilis</v>
      </c>
    </row>
    <row r="175" customFormat="false" ht="14.4" hidden="false" customHeight="false" outlineLevel="0" collapsed="false">
      <c r="A175" s="0" t="s">
        <v>16</v>
      </c>
      <c r="E175" s="0" t="e">
        <f aca="false">VLOOKUP(C175,A:A,1,0)</f>
        <v>#N/A</v>
      </c>
      <c r="H175" s="0" t="e">
        <f aca="false">VLOOKUP(A175,C:C,1,0)</f>
        <v>#N/A</v>
      </c>
    </row>
    <row r="176" customFormat="false" ht="14.4" hidden="false" customHeight="false" outlineLevel="0" collapsed="false">
      <c r="A176" s="0" t="s">
        <v>172</v>
      </c>
      <c r="E176" s="0" t="e">
        <f aca="false">VLOOKUP(C176,A:A,1,0)</f>
        <v>#N/A</v>
      </c>
      <c r="H176" s="0" t="str">
        <f aca="false">VLOOKUP(A176,C:C,1,0)</f>
        <v>Chondrus crispus</v>
      </c>
    </row>
    <row r="177" customFormat="false" ht="14.4" hidden="false" customHeight="false" outlineLevel="0" collapsed="false">
      <c r="A177" s="0" t="s">
        <v>56</v>
      </c>
      <c r="E177" s="0" t="e">
        <f aca="false">VLOOKUP(C177,A:A,1,0)</f>
        <v>#N/A</v>
      </c>
      <c r="H177" s="0" t="str">
        <f aca="false">VLOOKUP(A177,C:C,1,0)</f>
        <v>Ahnfeltia plicata</v>
      </c>
    </row>
    <row r="178" customFormat="false" ht="14.4" hidden="false" customHeight="false" outlineLevel="0" collapsed="false">
      <c r="A178" s="0" t="s">
        <v>36</v>
      </c>
      <c r="E178" s="0" t="e">
        <f aca="false">VLOOKUP(C178,A:A,1,0)</f>
        <v>#N/A</v>
      </c>
      <c r="H178" s="0" t="str">
        <f aca="false">VLOOKUP(A178,C:C,1,0)</f>
        <v>Plocamium cartilagineum</v>
      </c>
    </row>
    <row r="179" customFormat="false" ht="14.4" hidden="false" customHeight="false" outlineLevel="0" collapsed="false">
      <c r="A179" s="0" t="s">
        <v>168</v>
      </c>
      <c r="E179" s="0" t="e">
        <f aca="false">VLOOKUP(C179,A:A,1,0)</f>
        <v>#N/A</v>
      </c>
      <c r="H179" s="0" t="str">
        <f aca="false">VLOOKUP(A179,C:C,1,0)</f>
        <v>Schizymenia dubyi</v>
      </c>
    </row>
    <row r="180" customFormat="false" ht="14.4" hidden="false" customHeight="false" outlineLevel="0" collapsed="false">
      <c r="A180" s="0" t="s">
        <v>162</v>
      </c>
      <c r="E180" s="0" t="e">
        <f aca="false">VLOOKUP(C180,A:A,1,0)</f>
        <v>#N/A</v>
      </c>
      <c r="H180" s="0" t="str">
        <f aca="false">VLOOKUP(A180,C:C,1,0)</f>
        <v>Grateloupia filicina</v>
      </c>
    </row>
    <row r="181" customFormat="false" ht="14.4" hidden="false" customHeight="false" outlineLevel="0" collapsed="false">
      <c r="A181" s="0" t="s">
        <v>72</v>
      </c>
      <c r="E181" s="0" t="e">
        <f aca="false">VLOOKUP(C181,A:A,1,0)</f>
        <v>#N/A</v>
      </c>
      <c r="H181" s="0" t="str">
        <f aca="false">VLOOKUP(A181,C:C,1,0)</f>
        <v>Sebdenia flabellata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5" activeCellId="0" sqref="A135"/>
    </sheetView>
  </sheetViews>
  <sheetFormatPr defaultRowHeight="14.4" zeroHeight="false" outlineLevelRow="0" outlineLevelCol="0"/>
  <cols>
    <col collapsed="false" customWidth="true" hidden="false" outlineLevel="0" max="1" min="1" style="0" width="57.66"/>
    <col collapsed="false" customWidth="true" hidden="false" outlineLevel="0" max="6" min="2" style="0" width="8.55"/>
    <col collapsed="false" customWidth="true" hidden="false" outlineLevel="0" max="7" min="7" style="0" width="30.44"/>
    <col collapsed="false" customWidth="true" hidden="false" outlineLevel="0" max="1025" min="8" style="0" width="8.55"/>
  </cols>
  <sheetData>
    <row r="1" customFormat="false" ht="14.4" hidden="false" customHeight="false" outlineLevel="0" collapsed="false">
      <c r="A1" s="0" t="s">
        <v>0</v>
      </c>
    </row>
    <row r="2" customFormat="false" ht="14.4" hidden="false" customHeight="false" outlineLevel="0" collapsed="false">
      <c r="A2" s="0" t="s">
        <v>2</v>
      </c>
    </row>
    <row r="3" customFormat="false" ht="14.4" hidden="false" customHeight="false" outlineLevel="0" collapsed="false">
      <c r="A3" s="0" t="s">
        <v>5</v>
      </c>
    </row>
    <row r="4" customFormat="false" ht="14.4" hidden="false" customHeight="false" outlineLevel="0" collapsed="false">
      <c r="A4" s="0" t="s">
        <v>10</v>
      </c>
    </row>
    <row r="5" customFormat="false" ht="14.4" hidden="false" customHeight="false" outlineLevel="0" collapsed="false">
      <c r="A5" s="0" t="s">
        <v>14</v>
      </c>
    </row>
    <row r="6" customFormat="false" ht="14.4" hidden="false" customHeight="false" outlineLevel="0" collapsed="false">
      <c r="A6" s="0" t="s">
        <v>17</v>
      </c>
    </row>
    <row r="7" customFormat="false" ht="14.4" hidden="false" customHeight="false" outlineLevel="0" collapsed="false">
      <c r="A7" s="0" t="s">
        <v>20</v>
      </c>
    </row>
    <row r="8" customFormat="false" ht="14.4" hidden="false" customHeight="false" outlineLevel="0" collapsed="false">
      <c r="A8" s="0" t="s">
        <v>23</v>
      </c>
    </row>
    <row r="9" customFormat="false" ht="14.4" hidden="false" customHeight="false" outlineLevel="0" collapsed="false">
      <c r="A9" s="0" t="s">
        <v>26</v>
      </c>
    </row>
    <row r="10" customFormat="false" ht="14.4" hidden="false" customHeight="false" outlineLevel="0" collapsed="false">
      <c r="A10" s="0" t="s">
        <v>29</v>
      </c>
    </row>
    <row r="11" customFormat="false" ht="14.4" hidden="false" customHeight="false" outlineLevel="0" collapsed="false">
      <c r="A11" s="0" t="s">
        <v>32</v>
      </c>
    </row>
    <row r="12" customFormat="false" ht="14.4" hidden="false" customHeight="false" outlineLevel="0" collapsed="false">
      <c r="A12" s="0" t="s">
        <v>35</v>
      </c>
    </row>
    <row r="13" customFormat="false" ht="14.4" hidden="false" customHeight="false" outlineLevel="0" collapsed="false">
      <c r="A13" s="0" t="s">
        <v>38</v>
      </c>
    </row>
    <row r="14" customFormat="false" ht="14.4" hidden="false" customHeight="false" outlineLevel="0" collapsed="false">
      <c r="A14" s="0" t="s">
        <v>41</v>
      </c>
    </row>
    <row r="15" customFormat="false" ht="14.4" hidden="false" customHeight="false" outlineLevel="0" collapsed="false">
      <c r="A15" s="0" t="s">
        <v>44</v>
      </c>
    </row>
    <row r="16" customFormat="false" ht="14.4" hidden="false" customHeight="false" outlineLevel="0" collapsed="false">
      <c r="A16" s="0" t="s">
        <v>45</v>
      </c>
    </row>
    <row r="17" customFormat="false" ht="14.4" hidden="false" customHeight="false" outlineLevel="0" collapsed="false">
      <c r="A17" s="0" t="s">
        <v>48</v>
      </c>
    </row>
    <row r="18" customFormat="false" ht="14.4" hidden="false" customHeight="false" outlineLevel="0" collapsed="false">
      <c r="A18" s="0" t="s">
        <v>42</v>
      </c>
    </row>
    <row r="19" customFormat="false" ht="14.4" hidden="false" customHeight="false" outlineLevel="0" collapsed="false">
      <c r="A19" s="0" t="s">
        <v>52</v>
      </c>
    </row>
    <row r="20" customFormat="false" ht="14.4" hidden="false" customHeight="false" outlineLevel="0" collapsed="false">
      <c r="A20" s="0" t="s">
        <v>55</v>
      </c>
    </row>
    <row r="21" customFormat="false" ht="14.4" hidden="false" customHeight="false" outlineLevel="0" collapsed="false">
      <c r="A21" s="0" t="s">
        <v>58</v>
      </c>
    </row>
    <row r="22" customFormat="false" ht="14.4" hidden="false" customHeight="false" outlineLevel="0" collapsed="false">
      <c r="A22" s="0" t="s">
        <v>61</v>
      </c>
    </row>
    <row r="23" customFormat="false" ht="14.4" hidden="false" customHeight="false" outlineLevel="0" collapsed="false">
      <c r="A23" s="0" t="s">
        <v>63</v>
      </c>
    </row>
    <row r="24" customFormat="false" ht="14.4" hidden="false" customHeight="false" outlineLevel="0" collapsed="false">
      <c r="A24" s="0" t="s">
        <v>65</v>
      </c>
    </row>
    <row r="25" customFormat="false" ht="14.4" hidden="false" customHeight="false" outlineLevel="0" collapsed="false">
      <c r="A25" s="0" t="s">
        <v>67</v>
      </c>
    </row>
    <row r="26" customFormat="false" ht="14.4" hidden="false" customHeight="false" outlineLevel="0" collapsed="false">
      <c r="A26" s="0" t="s">
        <v>33</v>
      </c>
    </row>
    <row r="27" customFormat="false" ht="14.4" hidden="false" customHeight="false" outlineLevel="0" collapsed="false">
      <c r="A27" s="0" t="s">
        <v>49</v>
      </c>
    </row>
    <row r="28" customFormat="false" ht="14.4" hidden="false" customHeight="false" outlineLevel="0" collapsed="false">
      <c r="A28" s="0" t="s">
        <v>70</v>
      </c>
    </row>
    <row r="29" customFormat="false" ht="14.4" hidden="false" customHeight="false" outlineLevel="0" collapsed="false">
      <c r="A29" s="0" t="s">
        <v>64</v>
      </c>
    </row>
    <row r="30" customFormat="false" ht="14.4" hidden="false" customHeight="false" outlineLevel="0" collapsed="false">
      <c r="A30" s="0" t="s">
        <v>73</v>
      </c>
    </row>
    <row r="31" customFormat="false" ht="14.4" hidden="false" customHeight="false" outlineLevel="0" collapsed="false">
      <c r="A31" s="0" t="s">
        <v>74</v>
      </c>
    </row>
    <row r="32" customFormat="false" ht="14.4" hidden="false" customHeight="false" outlineLevel="0" collapsed="false">
      <c r="A32" s="0" t="s">
        <v>76</v>
      </c>
    </row>
    <row r="33" customFormat="false" ht="14.4" hidden="false" customHeight="false" outlineLevel="0" collapsed="false">
      <c r="A33" s="0" t="s">
        <v>78</v>
      </c>
    </row>
    <row r="34" customFormat="false" ht="14.4" hidden="false" customHeight="false" outlineLevel="0" collapsed="false">
      <c r="A34" s="0" t="s">
        <v>80</v>
      </c>
    </row>
    <row r="35" customFormat="false" ht="14.4" hidden="false" customHeight="false" outlineLevel="0" collapsed="false">
      <c r="A35" s="0" t="s">
        <v>81</v>
      </c>
    </row>
    <row r="36" customFormat="false" ht="14.4" hidden="false" customHeight="false" outlineLevel="0" collapsed="false">
      <c r="A36" s="0" t="s">
        <v>82</v>
      </c>
    </row>
    <row r="37" customFormat="false" ht="14.4" hidden="false" customHeight="false" outlineLevel="0" collapsed="false">
      <c r="A37" s="0" t="s">
        <v>83</v>
      </c>
    </row>
    <row r="38" customFormat="false" ht="14.4" hidden="false" customHeight="false" outlineLevel="0" collapsed="false">
      <c r="A38" s="0" t="s">
        <v>39</v>
      </c>
    </row>
    <row r="39" customFormat="false" ht="14.4" hidden="false" customHeight="false" outlineLevel="0" collapsed="false">
      <c r="A39" s="0" t="s">
        <v>85</v>
      </c>
    </row>
    <row r="40" customFormat="false" ht="14.4" hidden="false" customHeight="false" outlineLevel="0" collapsed="false">
      <c r="A40" s="0" t="s">
        <v>87</v>
      </c>
    </row>
    <row r="41" customFormat="false" ht="14.4" hidden="false" customHeight="false" outlineLevel="0" collapsed="false">
      <c r="A41" s="0" t="s">
        <v>89</v>
      </c>
    </row>
    <row r="42" customFormat="false" ht="14.4" hidden="false" customHeight="false" outlineLevel="0" collapsed="false">
      <c r="A42" s="0" t="s">
        <v>91</v>
      </c>
    </row>
    <row r="43" customFormat="false" ht="14.4" hidden="false" customHeight="false" outlineLevel="0" collapsed="false">
      <c r="A43" s="0" t="s">
        <v>92</v>
      </c>
    </row>
    <row r="44" customFormat="false" ht="14.4" hidden="false" customHeight="false" outlineLevel="0" collapsed="false">
      <c r="A44" s="0" t="s">
        <v>94</v>
      </c>
    </row>
    <row r="45" customFormat="false" ht="14.4" hidden="false" customHeight="false" outlineLevel="0" collapsed="false">
      <c r="A45" s="0" t="s">
        <v>71</v>
      </c>
    </row>
    <row r="46" customFormat="false" ht="14.4" hidden="false" customHeight="false" outlineLevel="0" collapsed="false">
      <c r="A46" s="0" t="s">
        <v>95</v>
      </c>
    </row>
    <row r="47" customFormat="false" ht="14.4" hidden="false" customHeight="false" outlineLevel="0" collapsed="false">
      <c r="A47" s="0" t="s">
        <v>96</v>
      </c>
    </row>
    <row r="48" customFormat="false" ht="14.4" hidden="false" customHeight="false" outlineLevel="0" collapsed="false">
      <c r="A48" s="0" t="s">
        <v>97</v>
      </c>
    </row>
    <row r="49" customFormat="false" ht="14.4" hidden="false" customHeight="false" outlineLevel="0" collapsed="false">
      <c r="A49" s="0" t="s">
        <v>98</v>
      </c>
    </row>
    <row r="50" customFormat="false" ht="14.4" hidden="false" customHeight="false" outlineLevel="0" collapsed="false">
      <c r="A50" s="0" t="s">
        <v>99</v>
      </c>
    </row>
    <row r="51" customFormat="false" ht="14.4" hidden="false" customHeight="false" outlineLevel="0" collapsed="false">
      <c r="A51" s="0" t="s">
        <v>101</v>
      </c>
    </row>
    <row r="52" customFormat="false" ht="14.4" hidden="false" customHeight="false" outlineLevel="0" collapsed="false">
      <c r="A52" s="0" t="s">
        <v>102</v>
      </c>
    </row>
    <row r="53" customFormat="false" ht="14.4" hidden="false" customHeight="false" outlineLevel="0" collapsed="false">
      <c r="A53" s="0" t="s">
        <v>104</v>
      </c>
    </row>
    <row r="54" customFormat="false" ht="14.4" hidden="false" customHeight="false" outlineLevel="0" collapsed="false">
      <c r="A54" s="0" t="s">
        <v>106</v>
      </c>
    </row>
    <row r="55" customFormat="false" ht="14.4" hidden="false" customHeight="false" outlineLevel="0" collapsed="false">
      <c r="A55" s="0" t="s">
        <v>107</v>
      </c>
    </row>
    <row r="56" customFormat="false" ht="14.4" hidden="false" customHeight="false" outlineLevel="0" collapsed="false">
      <c r="A56" s="0" t="s">
        <v>109</v>
      </c>
    </row>
    <row r="57" customFormat="false" ht="14.4" hidden="false" customHeight="false" outlineLevel="0" collapsed="false">
      <c r="A57" s="0" t="s">
        <v>110</v>
      </c>
    </row>
    <row r="58" customFormat="false" ht="14.4" hidden="false" customHeight="false" outlineLevel="0" collapsed="false">
      <c r="A58" s="0" t="s">
        <v>111</v>
      </c>
    </row>
    <row r="59" customFormat="false" ht="14.4" hidden="false" customHeight="false" outlineLevel="0" collapsed="false">
      <c r="A59" s="0" t="s">
        <v>103</v>
      </c>
    </row>
    <row r="60" customFormat="false" ht="14.4" hidden="false" customHeight="false" outlineLevel="0" collapsed="false">
      <c r="A60" s="0" t="s">
        <v>113</v>
      </c>
    </row>
    <row r="61" customFormat="false" ht="14.4" hidden="false" customHeight="false" outlineLevel="0" collapsed="false">
      <c r="A61" s="0" t="s">
        <v>105</v>
      </c>
    </row>
    <row r="62" customFormat="false" ht="14.4" hidden="false" customHeight="false" outlineLevel="0" collapsed="false">
      <c r="A62" s="0" t="s">
        <v>27</v>
      </c>
    </row>
    <row r="63" customFormat="false" ht="14.4" hidden="false" customHeight="false" outlineLevel="0" collapsed="false">
      <c r="A63" s="0" t="s">
        <v>93</v>
      </c>
    </row>
    <row r="64" customFormat="false" ht="14.4" hidden="false" customHeight="false" outlineLevel="0" collapsed="false">
      <c r="A64" s="0" t="s">
        <v>88</v>
      </c>
    </row>
    <row r="65" customFormat="false" ht="14.4" hidden="false" customHeight="false" outlineLevel="0" collapsed="false">
      <c r="A65" s="0" t="s">
        <v>66</v>
      </c>
    </row>
    <row r="66" customFormat="false" ht="14.4" hidden="false" customHeight="false" outlineLevel="0" collapsed="false">
      <c r="A66" s="0" t="s">
        <v>68</v>
      </c>
    </row>
    <row r="67" customFormat="false" ht="14.4" hidden="false" customHeight="false" outlineLevel="0" collapsed="false">
      <c r="A67" s="0" t="s">
        <v>79</v>
      </c>
    </row>
    <row r="68" customFormat="false" ht="14.4" hidden="false" customHeight="false" outlineLevel="0" collapsed="false">
      <c r="A68" s="0" t="s">
        <v>69</v>
      </c>
    </row>
    <row r="69" customFormat="false" ht="14.4" hidden="false" customHeight="false" outlineLevel="0" collapsed="false">
      <c r="A69" s="0" t="s">
        <v>161</v>
      </c>
    </row>
    <row r="70" customFormat="false" ht="14.4" hidden="false" customHeight="false" outlineLevel="0" collapsed="false">
      <c r="A70" s="0" t="s">
        <v>18</v>
      </c>
    </row>
    <row r="71" customFormat="false" ht="14.4" hidden="false" customHeight="false" outlineLevel="0" collapsed="false">
      <c r="A71" s="0" t="s">
        <v>129</v>
      </c>
    </row>
    <row r="72" customFormat="false" ht="14.4" hidden="false" customHeight="false" outlineLevel="0" collapsed="false">
      <c r="A72" s="0" t="s">
        <v>119</v>
      </c>
    </row>
    <row r="73" customFormat="false" ht="14.4" hidden="false" customHeight="false" outlineLevel="0" collapsed="false">
      <c r="A73" s="0" t="s">
        <v>127</v>
      </c>
    </row>
    <row r="74" customFormat="false" ht="14.4" hidden="false" customHeight="false" outlineLevel="0" collapsed="false">
      <c r="A74" s="0" t="s">
        <v>130</v>
      </c>
    </row>
    <row r="75" customFormat="false" ht="14.4" hidden="false" customHeight="false" outlineLevel="0" collapsed="false">
      <c r="A75" s="0" t="s">
        <v>6</v>
      </c>
    </row>
    <row r="76" customFormat="false" ht="14.4" hidden="false" customHeight="false" outlineLevel="0" collapsed="false">
      <c r="A76" s="0" t="s">
        <v>115</v>
      </c>
    </row>
    <row r="77" customFormat="false" ht="14.4" hidden="false" customHeight="false" outlineLevel="0" collapsed="false">
      <c r="A77" s="0" t="s">
        <v>137</v>
      </c>
    </row>
    <row r="78" customFormat="false" ht="14.4" hidden="false" customHeight="false" outlineLevel="0" collapsed="false">
      <c r="A78" s="0" t="s">
        <v>144</v>
      </c>
    </row>
    <row r="79" customFormat="false" ht="14.4" hidden="false" customHeight="false" outlineLevel="0" collapsed="false">
      <c r="A79" s="0" t="s">
        <v>126</v>
      </c>
    </row>
    <row r="80" customFormat="false" ht="14.4" hidden="false" customHeight="false" outlineLevel="0" collapsed="false">
      <c r="A80" s="0" t="s">
        <v>21</v>
      </c>
    </row>
    <row r="81" customFormat="false" ht="14.4" hidden="false" customHeight="false" outlineLevel="0" collapsed="false">
      <c r="A81" s="0" t="s">
        <v>158</v>
      </c>
    </row>
    <row r="82" customFormat="false" ht="14.4" hidden="false" customHeight="false" outlineLevel="0" collapsed="false">
      <c r="A82" s="0" t="s">
        <v>75</v>
      </c>
    </row>
    <row r="83" customFormat="false" ht="14.4" hidden="false" customHeight="false" outlineLevel="0" collapsed="false">
      <c r="A83" s="0" t="s">
        <v>117</v>
      </c>
    </row>
    <row r="84" customFormat="false" ht="14.4" hidden="false" customHeight="false" outlineLevel="0" collapsed="false">
      <c r="A84" s="0" t="s">
        <v>174</v>
      </c>
    </row>
    <row r="85" customFormat="false" ht="14.4" hidden="false" customHeight="false" outlineLevel="0" collapsed="false">
      <c r="A85" s="0" t="s">
        <v>114</v>
      </c>
    </row>
    <row r="86" customFormat="false" ht="14.4" hidden="false" customHeight="false" outlineLevel="0" collapsed="false">
      <c r="A86" s="0" t="s">
        <v>173</v>
      </c>
    </row>
    <row r="87" customFormat="false" ht="14.4" hidden="false" customHeight="false" outlineLevel="0" collapsed="false">
      <c r="A87" s="0" t="s">
        <v>112</v>
      </c>
    </row>
    <row r="88" customFormat="false" ht="14.4" hidden="false" customHeight="false" outlineLevel="0" collapsed="false">
      <c r="A88" s="0" t="s">
        <v>15</v>
      </c>
    </row>
    <row r="89" customFormat="false" ht="14.4" hidden="false" customHeight="false" outlineLevel="0" collapsed="false">
      <c r="A89" s="0" t="s">
        <v>24</v>
      </c>
    </row>
    <row r="90" customFormat="false" ht="14.4" hidden="false" customHeight="false" outlineLevel="0" collapsed="false">
      <c r="A90" s="0" t="s">
        <v>1</v>
      </c>
    </row>
    <row r="91" customFormat="false" ht="14.4" hidden="false" customHeight="false" outlineLevel="0" collapsed="false">
      <c r="A91" s="0" t="s">
        <v>116</v>
      </c>
    </row>
    <row r="92" customFormat="false" ht="14.4" hidden="false" customHeight="false" outlineLevel="0" collapsed="false">
      <c r="A92" s="0" t="s">
        <v>77</v>
      </c>
    </row>
    <row r="93" customFormat="false" ht="14.4" hidden="false" customHeight="false" outlineLevel="0" collapsed="false">
      <c r="A93" s="0" t="s">
        <v>11</v>
      </c>
    </row>
    <row r="94" customFormat="false" ht="14.4" hidden="false" customHeight="false" outlineLevel="0" collapsed="false">
      <c r="A94" s="0" t="s">
        <v>53</v>
      </c>
    </row>
    <row r="95" customFormat="false" ht="14.4" hidden="false" customHeight="false" outlineLevel="0" collapsed="false">
      <c r="A95" s="0" t="s">
        <v>84</v>
      </c>
    </row>
    <row r="96" customFormat="false" ht="14.4" hidden="false" customHeight="false" outlineLevel="0" collapsed="false">
      <c r="A96" s="0" t="s">
        <v>30</v>
      </c>
    </row>
    <row r="97" customFormat="false" ht="14.4" hidden="false" customHeight="false" outlineLevel="0" collapsed="false">
      <c r="A97" s="0" t="s">
        <v>123</v>
      </c>
    </row>
    <row r="98" customFormat="false" ht="14.4" hidden="false" customHeight="false" outlineLevel="0" collapsed="false">
      <c r="A98" s="0" t="s">
        <v>155</v>
      </c>
    </row>
    <row r="99" customFormat="false" ht="14.4" hidden="false" customHeight="false" outlineLevel="0" collapsed="false">
      <c r="A99" s="0" t="s">
        <v>86</v>
      </c>
    </row>
    <row r="100" customFormat="false" ht="14.4" hidden="false" customHeight="false" outlineLevel="0" collapsed="false">
      <c r="A100" s="0" t="s">
        <v>140</v>
      </c>
    </row>
    <row r="101" customFormat="false" ht="14.4" hidden="false" customHeight="false" outlineLevel="0" collapsed="false">
      <c r="A101" s="0" t="s">
        <v>3</v>
      </c>
    </row>
    <row r="102" customFormat="false" ht="14.4" hidden="false" customHeight="false" outlineLevel="0" collapsed="false">
      <c r="A102" s="0" t="s">
        <v>153</v>
      </c>
    </row>
    <row r="103" customFormat="false" ht="14.4" hidden="false" customHeight="false" outlineLevel="0" collapsed="false">
      <c r="A103" s="0" t="s">
        <v>170</v>
      </c>
    </row>
    <row r="104" customFormat="false" ht="14.4" hidden="false" customHeight="false" outlineLevel="0" collapsed="false">
      <c r="A104" s="0" t="s">
        <v>164</v>
      </c>
    </row>
    <row r="105" customFormat="false" ht="14.4" hidden="false" customHeight="false" outlineLevel="0" collapsed="false">
      <c r="A105" s="0" t="s">
        <v>135</v>
      </c>
    </row>
    <row r="106" customFormat="false" ht="14.4" hidden="false" customHeight="false" outlineLevel="0" collapsed="false">
      <c r="A106" s="0" t="s">
        <v>121</v>
      </c>
    </row>
    <row r="107" customFormat="false" ht="14.4" hidden="false" customHeight="false" outlineLevel="0" collapsed="false">
      <c r="A107" s="0" t="s">
        <v>134</v>
      </c>
    </row>
    <row r="108" customFormat="false" ht="14.4" hidden="false" customHeight="false" outlineLevel="0" collapsed="false">
      <c r="A108" s="0" t="s">
        <v>166</v>
      </c>
    </row>
    <row r="109" customFormat="false" ht="14.4" hidden="false" customHeight="false" outlineLevel="0" collapsed="false">
      <c r="A109" s="0" t="s">
        <v>108</v>
      </c>
    </row>
    <row r="110" customFormat="false" ht="14.4" hidden="false" customHeight="false" outlineLevel="0" collapsed="false">
      <c r="A110" s="0" t="s">
        <v>142</v>
      </c>
    </row>
    <row r="111" customFormat="false" ht="14.4" hidden="false" customHeight="false" outlineLevel="0" collapsed="false">
      <c r="A111" s="0" t="s">
        <v>16</v>
      </c>
    </row>
    <row r="112" customFormat="false" ht="14.4" hidden="false" customHeight="false" outlineLevel="0" collapsed="false">
      <c r="A112" s="0" t="s">
        <v>172</v>
      </c>
    </row>
    <row r="113" customFormat="false" ht="14.4" hidden="false" customHeight="false" outlineLevel="0" collapsed="false">
      <c r="A113" s="0" t="s">
        <v>56</v>
      </c>
    </row>
    <row r="114" customFormat="false" ht="14.4" hidden="false" customHeight="false" outlineLevel="0" collapsed="false">
      <c r="A114" s="0" t="s">
        <v>36</v>
      </c>
    </row>
    <row r="115" customFormat="false" ht="14.4" hidden="false" customHeight="false" outlineLevel="0" collapsed="false">
      <c r="A115" s="0" t="s">
        <v>168</v>
      </c>
    </row>
    <row r="116" customFormat="false" ht="14.4" hidden="false" customHeight="false" outlineLevel="0" collapsed="false">
      <c r="A116" s="0" t="s">
        <v>162</v>
      </c>
    </row>
    <row r="117" customFormat="false" ht="14.4" hidden="false" customHeight="false" outlineLevel="0" collapsed="false">
      <c r="A117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4" zeroHeight="false" outlineLevelRow="0" outlineLevelCol="0"/>
  <cols>
    <col collapsed="false" customWidth="true" hidden="false" outlineLevel="0" max="1" min="1" style="0" width="45.11"/>
    <col collapsed="false" customWidth="true" hidden="false" outlineLevel="0" max="2" min="2" style="0" width="62.56"/>
    <col collapsed="false" customWidth="true" hidden="false" outlineLevel="0" max="3" min="3" style="0" width="8.53"/>
    <col collapsed="false" customWidth="true" hidden="false" outlineLevel="0" max="4" min="4" style="0" width="32.78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0" t="s">
        <v>0</v>
      </c>
      <c r="B1" s="0" t="s">
        <v>178</v>
      </c>
      <c r="D1" s="0" t="e">
        <f aca="false">VLOOKUP(A1,B:B,1,0)</f>
        <v>#N/A</v>
      </c>
    </row>
    <row r="2" customFormat="false" ht="14.4" hidden="false" customHeight="false" outlineLevel="0" collapsed="false">
      <c r="A2" s="0" t="s">
        <v>2</v>
      </c>
      <c r="B2" s="0" t="s">
        <v>27</v>
      </c>
      <c r="D2" s="0" t="str">
        <f aca="false">VLOOKUP(A2,B:B,1,0)</f>
        <v>Vitis vinifera</v>
      </c>
    </row>
    <row r="3" customFormat="false" ht="14.4" hidden="false" customHeight="false" outlineLevel="0" collapsed="false">
      <c r="A3" s="0" t="s">
        <v>5</v>
      </c>
      <c r="B3" s="0" t="s">
        <v>36</v>
      </c>
      <c r="D3" s="0" t="e">
        <f aca="false">VLOOKUP(A3,B:B,1,0)</f>
        <v>#N/A</v>
      </c>
    </row>
    <row r="4" customFormat="false" ht="14.4" hidden="false" customHeight="false" outlineLevel="0" collapsed="false">
      <c r="A4" s="0" t="s">
        <v>10</v>
      </c>
      <c r="B4" s="0" t="s">
        <v>165</v>
      </c>
      <c r="D4" s="0" t="str">
        <f aca="false">VLOOKUP(A4,B:B,1,0)</f>
        <v>Averrhoa carambola</v>
      </c>
    </row>
    <row r="5" customFormat="false" ht="14.4" hidden="false" customHeight="false" outlineLevel="0" collapsed="false">
      <c r="A5" s="0" t="s">
        <v>14</v>
      </c>
      <c r="B5" s="0" t="s">
        <v>2</v>
      </c>
      <c r="D5" s="0" t="str">
        <f aca="false">VLOOKUP(A5,B:B,1,0)</f>
        <v>Buxus microphylla</v>
      </c>
    </row>
    <row r="6" customFormat="false" ht="14.4" hidden="false" customHeight="false" outlineLevel="0" collapsed="false">
      <c r="A6" s="0" t="s">
        <v>17</v>
      </c>
      <c r="B6" s="0" t="s">
        <v>49</v>
      </c>
      <c r="D6" s="0" t="str">
        <f aca="false">VLOOKUP(A6,B:B,1,0)</f>
        <v>Nelumbo lutea</v>
      </c>
    </row>
    <row r="7" customFormat="false" ht="14.4" hidden="false" customHeight="false" outlineLevel="0" collapsed="false">
      <c r="A7" s="0" t="s">
        <v>20</v>
      </c>
      <c r="B7" s="0" t="s">
        <v>161</v>
      </c>
      <c r="D7" s="0" t="str">
        <f aca="false">VLOOKUP(A7,B:B,1,0)</f>
        <v>Paeonia veitchii</v>
      </c>
    </row>
    <row r="8" customFormat="false" ht="14.4" hidden="false" customHeight="false" outlineLevel="0" collapsed="false">
      <c r="A8" s="0" t="s">
        <v>23</v>
      </c>
      <c r="B8" s="0" t="s">
        <v>98</v>
      </c>
      <c r="D8" s="0" t="str">
        <f aca="false">VLOOKUP(A8,B:B,1,0)</f>
        <v>Dasiphora fruticosa</v>
      </c>
    </row>
    <row r="9" customFormat="false" ht="14.4" hidden="false" customHeight="false" outlineLevel="0" collapsed="false">
      <c r="A9" s="0" t="s">
        <v>26</v>
      </c>
      <c r="B9" s="0" t="s">
        <v>53</v>
      </c>
      <c r="D9" s="0" t="str">
        <f aca="false">VLOOKUP(A9,B:B,1,0)</f>
        <v>Populus tremula</v>
      </c>
    </row>
    <row r="10" customFormat="false" ht="14.4" hidden="false" customHeight="false" outlineLevel="0" collapsed="false">
      <c r="A10" s="0" t="s">
        <v>29</v>
      </c>
      <c r="B10" s="0" t="s">
        <v>56</v>
      </c>
      <c r="D10" s="0" t="str">
        <f aca="false">VLOOKUP(A10,B:B,1,0)</f>
        <v>Primula veris</v>
      </c>
    </row>
    <row r="11" customFormat="false" ht="14.4" hidden="false" customHeight="false" outlineLevel="0" collapsed="false">
      <c r="A11" s="0" t="s">
        <v>32</v>
      </c>
      <c r="B11" s="0" t="s">
        <v>170</v>
      </c>
      <c r="D11" s="0" t="str">
        <f aca="false">VLOOKUP(A11,B:B,1,0)</f>
        <v>Hydrocera triflora</v>
      </c>
    </row>
    <row r="12" customFormat="false" ht="14.4" hidden="false" customHeight="false" outlineLevel="0" collapsed="false">
      <c r="A12" s="0" t="s">
        <v>35</v>
      </c>
      <c r="B12" s="0" t="s">
        <v>151</v>
      </c>
      <c r="D12" s="0" t="str">
        <f aca="false">VLOOKUP(A12,B:B,1,0)</f>
        <v>Iodes cirrhosa</v>
      </c>
    </row>
    <row r="13" customFormat="false" ht="14.4" hidden="false" customHeight="false" outlineLevel="0" collapsed="false">
      <c r="A13" s="0" t="s">
        <v>38</v>
      </c>
      <c r="B13" s="0" t="s">
        <v>59</v>
      </c>
      <c r="D13" s="0" t="str">
        <f aca="false">VLOOKUP(A13,B:B,1,0)</f>
        <v>Coffea arabica</v>
      </c>
    </row>
    <row r="14" customFormat="false" ht="14.4" hidden="false" customHeight="false" outlineLevel="0" collapsed="false">
      <c r="A14" s="0" t="s">
        <v>41</v>
      </c>
      <c r="B14" s="0" t="s">
        <v>180</v>
      </c>
      <c r="D14" s="0" t="str">
        <f aca="false">VLOOKUP(A14,B:B,1,0)</f>
        <v>Hyoscyamus niger</v>
      </c>
    </row>
    <row r="15" customFormat="false" ht="14.4" hidden="false" customHeight="false" outlineLevel="0" collapsed="false">
      <c r="A15" s="0" t="s">
        <v>44</v>
      </c>
      <c r="B15" s="0" t="s">
        <v>116</v>
      </c>
      <c r="D15" s="0" t="str">
        <f aca="false">VLOOKUP(A15,B:B,1,0)</f>
        <v>Cornus controversa</v>
      </c>
    </row>
    <row r="16" customFormat="false" ht="14.4" hidden="false" customHeight="false" outlineLevel="0" collapsed="false">
      <c r="A16" s="0" t="s">
        <v>45</v>
      </c>
      <c r="B16" s="0" t="s">
        <v>66</v>
      </c>
      <c r="D16" s="0" t="str">
        <f aca="false">VLOOKUP(A16,B:B,1,0)</f>
        <v>Sambucus williamsii</v>
      </c>
    </row>
    <row r="17" customFormat="false" ht="14.4" hidden="false" customHeight="false" outlineLevel="0" collapsed="false">
      <c r="A17" s="0" t="s">
        <v>48</v>
      </c>
      <c r="B17" s="0" t="s">
        <v>68</v>
      </c>
      <c r="D17" s="0" t="str">
        <f aca="false">VLOOKUP(A17,B:B,1,0)</f>
        <v>Arabidopsis thaliana</v>
      </c>
    </row>
    <row r="18" customFormat="false" ht="14.4" hidden="false" customHeight="false" outlineLevel="0" collapsed="false">
      <c r="A18" s="0" t="s">
        <v>42</v>
      </c>
      <c r="B18" s="0" t="s">
        <v>172</v>
      </c>
      <c r="D18" s="0" t="str">
        <f aca="false">VLOOKUP(A18,B:B,1,0)</f>
        <v>Euonymus japonicus</v>
      </c>
    </row>
    <row r="19" customFormat="false" ht="14.4" hidden="false" customHeight="false" outlineLevel="0" collapsed="false">
      <c r="A19" s="0" t="s">
        <v>52</v>
      </c>
      <c r="B19" s="0" t="s">
        <v>162</v>
      </c>
      <c r="D19" s="0" t="str">
        <f aca="false">VLOOKUP(A19,B:B,1,0)</f>
        <v>Agrostemma githago</v>
      </c>
    </row>
    <row r="20" customFormat="false" ht="14.4" hidden="false" customHeight="false" outlineLevel="0" collapsed="false">
      <c r="A20" s="0" t="s">
        <v>55</v>
      </c>
      <c r="B20" s="0" t="s">
        <v>128</v>
      </c>
      <c r="D20" s="0" t="str">
        <f aca="false">VLOOKUP(A20,B:B,1,0)</f>
        <v>Vigna angularis</v>
      </c>
    </row>
    <row r="21" customFormat="false" ht="14.4" hidden="false" customHeight="false" outlineLevel="0" collapsed="false">
      <c r="A21" s="0" t="s">
        <v>58</v>
      </c>
      <c r="B21" s="0" t="s">
        <v>160</v>
      </c>
      <c r="D21" s="0" t="str">
        <f aca="false">VLOOKUP(A21,B:B,1,0)</f>
        <v>Euryale ferox</v>
      </c>
    </row>
    <row r="22" customFormat="false" ht="14.4" hidden="false" customHeight="false" outlineLevel="0" collapsed="false">
      <c r="A22" s="0" t="s">
        <v>61</v>
      </c>
      <c r="B22" s="0" t="s">
        <v>152</v>
      </c>
      <c r="D22" s="0" t="str">
        <f aca="false">VLOOKUP(A22,B:B,1,0)</f>
        <v>Amborella trichopoda</v>
      </c>
    </row>
    <row r="23" customFormat="false" ht="14.4" hidden="false" customHeight="false" outlineLevel="0" collapsed="false">
      <c r="A23" s="0" t="s">
        <v>63</v>
      </c>
      <c r="B23" s="0" t="s">
        <v>168</v>
      </c>
      <c r="D23" s="0" t="str">
        <f aca="false">VLOOKUP(A23,B:B,1,0)</f>
        <v>Nandina domestica</v>
      </c>
    </row>
    <row r="24" customFormat="false" ht="14.4" hidden="false" customHeight="false" outlineLevel="0" collapsed="false">
      <c r="A24" s="0" t="s">
        <v>65</v>
      </c>
      <c r="B24" s="0" t="s">
        <v>156</v>
      </c>
      <c r="D24" s="0" t="str">
        <f aca="false">VLOOKUP(A24,B:B,1,0)</f>
        <v>Ceratophyllum demersum</v>
      </c>
    </row>
    <row r="25" customFormat="false" ht="14.4" hidden="false" customHeight="false" outlineLevel="0" collapsed="false">
      <c r="A25" s="0" t="s">
        <v>67</v>
      </c>
      <c r="B25" s="0" t="s">
        <v>159</v>
      </c>
      <c r="D25" s="0" t="str">
        <f aca="false">VLOOKUP(A25,B:B,1,0)</f>
        <v>Areca vestiaria</v>
      </c>
    </row>
    <row r="26" customFormat="false" ht="14.4" hidden="false" customHeight="false" outlineLevel="0" collapsed="false">
      <c r="A26" s="0" t="s">
        <v>33</v>
      </c>
      <c r="B26" s="0" t="s">
        <v>113</v>
      </c>
      <c r="D26" s="0" t="str">
        <f aca="false">VLOOKUP(A26,B:B,1,0)</f>
        <v>Carludovica palmata</v>
      </c>
    </row>
    <row r="27" customFormat="false" ht="14.4" hidden="false" customHeight="false" outlineLevel="0" collapsed="false">
      <c r="A27" s="0" t="s">
        <v>49</v>
      </c>
      <c r="B27" s="0" t="s">
        <v>163</v>
      </c>
      <c r="D27" s="0" t="str">
        <f aca="false">VLOOKUP(A27,B:B,1,0)</f>
        <v>Cinnamomum camphora</v>
      </c>
    </row>
    <row r="28" customFormat="false" ht="14.4" hidden="false" customHeight="false" outlineLevel="0" collapsed="false">
      <c r="A28" s="0" t="s">
        <v>70</v>
      </c>
      <c r="B28" s="0" t="s">
        <v>150</v>
      </c>
      <c r="D28" s="0" t="str">
        <f aca="false">VLOOKUP(A28,B:B,1,0)</f>
        <v>Illicium verum</v>
      </c>
    </row>
    <row r="29" customFormat="false" ht="14.4" hidden="false" customHeight="false" outlineLevel="0" collapsed="false">
      <c r="A29" s="0" t="s">
        <v>64</v>
      </c>
      <c r="B29" s="0" t="s">
        <v>22</v>
      </c>
      <c r="D29" s="0" t="str">
        <f aca="false">VLOOKUP(A29,B:B,1,0)</f>
        <v>Taxillus chinensis</v>
      </c>
    </row>
    <row r="30" customFormat="false" ht="14.4" hidden="false" customHeight="false" outlineLevel="0" collapsed="false">
      <c r="A30" s="0" t="s">
        <v>73</v>
      </c>
      <c r="B30" s="0" t="s">
        <v>97</v>
      </c>
      <c r="D30" s="0" t="str">
        <f aca="false">VLOOKUP(A30,B:B,1,0)</f>
        <v>Pelargonium x hortorum</v>
      </c>
    </row>
    <row r="31" customFormat="false" ht="14.4" hidden="false" customHeight="false" outlineLevel="0" collapsed="false">
      <c r="A31" s="0" t="s">
        <v>74</v>
      </c>
      <c r="B31" s="0" t="s">
        <v>133</v>
      </c>
      <c r="D31" s="0" t="str">
        <f aca="false">VLOOKUP(A31,B:B,1,0)</f>
        <v>Ephedra equisetina</v>
      </c>
    </row>
    <row r="32" customFormat="false" ht="14.4" hidden="false" customHeight="false" outlineLevel="0" collapsed="false">
      <c r="A32" s="0" t="s">
        <v>76</v>
      </c>
      <c r="B32" s="0" t="s">
        <v>16</v>
      </c>
      <c r="D32" s="0" t="str">
        <f aca="false">VLOOKUP(A32,B:B,1,0)</f>
        <v>Juniperus communis</v>
      </c>
    </row>
    <row r="33" customFormat="false" ht="14.4" hidden="false" customHeight="false" outlineLevel="0" collapsed="false">
      <c r="A33" s="0" t="s">
        <v>78</v>
      </c>
      <c r="B33" s="0" t="s">
        <v>153</v>
      </c>
      <c r="D33" s="0" t="str">
        <f aca="false">VLOOKUP(A33,B:B,1,0)</f>
        <v>Huperzia lucidula</v>
      </c>
    </row>
    <row r="34" customFormat="false" ht="14.4" hidden="false" customHeight="false" outlineLevel="0" collapsed="false">
      <c r="A34" s="0" t="s">
        <v>80</v>
      </c>
      <c r="B34" s="0" t="s">
        <v>132</v>
      </c>
      <c r="D34" s="0" t="str">
        <f aca="false">VLOOKUP(A34,B:B,1,0)</f>
        <v>Marchantia polymorpha subsp ruderalis</v>
      </c>
    </row>
    <row r="35" customFormat="false" ht="14.4" hidden="false" customHeight="false" outlineLevel="0" collapsed="false">
      <c r="A35" s="0" t="s">
        <v>81</v>
      </c>
      <c r="B35" s="0" t="s">
        <v>11</v>
      </c>
      <c r="D35" s="0" t="str">
        <f aca="false">VLOOKUP(A35,B:B,1,0)</f>
        <v>Equisetum arvense</v>
      </c>
    </row>
    <row r="36" customFormat="false" ht="14.4" hidden="false" customHeight="false" outlineLevel="0" collapsed="false">
      <c r="A36" s="0" t="s">
        <v>82</v>
      </c>
      <c r="B36" s="0" t="s">
        <v>182</v>
      </c>
      <c r="D36" s="0" t="str">
        <f aca="false">VLOOKUP(A36,B:B,1,0)</f>
        <v>Angiopteris evecta</v>
      </c>
    </row>
    <row r="37" customFormat="false" ht="14.4" hidden="false" customHeight="false" outlineLevel="0" collapsed="false">
      <c r="A37" s="0" t="s">
        <v>83</v>
      </c>
      <c r="B37" s="0" t="s">
        <v>81</v>
      </c>
      <c r="D37" s="0" t="str">
        <f aca="false">VLOOKUP(A37,B:B,1,0)</f>
        <v>Matteuccia struthiopteris</v>
      </c>
    </row>
    <row r="38" customFormat="false" ht="14.4" hidden="false" customHeight="false" outlineLevel="0" collapsed="false">
      <c r="A38" s="0" t="s">
        <v>39</v>
      </c>
      <c r="B38" s="0" t="s">
        <v>10</v>
      </c>
      <c r="D38" s="0" t="str">
        <f aca="false">VLOOKUP(A38,B:B,1,0)</f>
        <v>Woodwardia unigemmata</v>
      </c>
    </row>
    <row r="39" customFormat="false" ht="14.4" hidden="false" customHeight="false" outlineLevel="0" collapsed="false">
      <c r="A39" s="0" t="s">
        <v>85</v>
      </c>
      <c r="B39" s="0" t="s">
        <v>155</v>
      </c>
      <c r="D39" s="0" t="str">
        <f aca="false">VLOOKUP(A39,B:B,1,0)</f>
        <v>Chaetosphaeridium globosum</v>
      </c>
    </row>
    <row r="40" customFormat="false" ht="14.4" hidden="false" customHeight="false" outlineLevel="0" collapsed="false">
      <c r="A40" s="0" t="s">
        <v>87</v>
      </c>
      <c r="B40" s="0" t="s">
        <v>90</v>
      </c>
      <c r="D40" s="0" t="str">
        <f aca="false">VLOOKUP(A40,B:B,1,0)</f>
        <v>Closterium baillyanum</v>
      </c>
    </row>
    <row r="41" customFormat="false" ht="14.4" hidden="false" customHeight="false" outlineLevel="0" collapsed="false">
      <c r="A41" s="0" t="s">
        <v>89</v>
      </c>
      <c r="B41" s="0" t="s">
        <v>183</v>
      </c>
      <c r="D41" s="0" t="str">
        <f aca="false">VLOOKUP(A41,B:B,1,0)</f>
        <v>Zygnema circumcarinatum</v>
      </c>
    </row>
    <row r="42" customFormat="false" ht="14.4" hidden="false" customHeight="false" outlineLevel="0" collapsed="false">
      <c r="A42" s="0" t="s">
        <v>91</v>
      </c>
      <c r="B42" s="0" t="s">
        <v>60</v>
      </c>
      <c r="D42" s="0" t="str">
        <f aca="false">VLOOKUP(A42,B:B,1,0)</f>
        <v>Chara vulgaris</v>
      </c>
    </row>
    <row r="43" customFormat="false" ht="14.4" hidden="false" customHeight="false" outlineLevel="0" collapsed="false">
      <c r="A43" s="0" t="s">
        <v>92</v>
      </c>
      <c r="B43" s="0" t="s">
        <v>18</v>
      </c>
      <c r="D43" s="0" t="e">
        <f aca="false">VLOOKUP(A43,B:B,1,0)</f>
        <v>#N/A</v>
      </c>
    </row>
    <row r="44" customFormat="false" ht="14.4" hidden="false" customHeight="false" outlineLevel="0" collapsed="false">
      <c r="A44" s="0" t="s">
        <v>94</v>
      </c>
      <c r="B44" s="0" t="s">
        <v>154</v>
      </c>
      <c r="D44" s="0" t="e">
        <f aca="false">VLOOKUP(A44,B:B,1,0)</f>
        <v>#N/A</v>
      </c>
    </row>
    <row r="45" customFormat="false" ht="14.4" hidden="false" customHeight="false" outlineLevel="0" collapsed="false">
      <c r="A45" s="0" t="s">
        <v>71</v>
      </c>
      <c r="B45" s="0" t="s">
        <v>140</v>
      </c>
      <c r="D45" s="0" t="str">
        <f aca="false">VLOOKUP(A45,B:B,1,0)</f>
        <v>Cymbomonas tetramitiformis</v>
      </c>
    </row>
    <row r="46" customFormat="false" ht="14.4" hidden="false" customHeight="false" outlineLevel="0" collapsed="false">
      <c r="A46" s="0" t="s">
        <v>95</v>
      </c>
      <c r="B46" s="0" t="s">
        <v>131</v>
      </c>
      <c r="D46" s="0" t="str">
        <f aca="false">VLOOKUP(A46,B:B,1,0)</f>
        <v>Nephroselmis olivacea</v>
      </c>
    </row>
    <row r="47" customFormat="false" ht="14.4" hidden="false" customHeight="false" outlineLevel="0" collapsed="false">
      <c r="A47" s="0" t="s">
        <v>96</v>
      </c>
      <c r="B47" s="0" t="s">
        <v>76</v>
      </c>
      <c r="D47" s="0" t="str">
        <f aca="false">VLOOKUP(A47,B:B,1,0)</f>
        <v>Picocystis salinarum</v>
      </c>
    </row>
    <row r="48" customFormat="false" ht="14.4" hidden="false" customHeight="false" outlineLevel="0" collapsed="false">
      <c r="A48" s="0" t="s">
        <v>97</v>
      </c>
      <c r="B48" s="0" t="s">
        <v>142</v>
      </c>
      <c r="D48" s="0" t="str">
        <f aca="false">VLOOKUP(A48,B:B,1,0)</f>
        <v>Chlamydomonas reinhardtii</v>
      </c>
    </row>
    <row r="49" customFormat="false" ht="14.4" hidden="false" customHeight="false" outlineLevel="0" collapsed="false">
      <c r="A49" s="0" t="s">
        <v>98</v>
      </c>
      <c r="B49" s="0" t="s">
        <v>106</v>
      </c>
      <c r="D49" s="0" t="str">
        <f aca="false">VLOOKUP(A49,B:B,1,0)</f>
        <v>Chlorella vulgaris</v>
      </c>
    </row>
    <row r="50" customFormat="false" ht="14.4" hidden="false" customHeight="false" outlineLevel="0" collapsed="false">
      <c r="A50" s="0" t="s">
        <v>99</v>
      </c>
      <c r="B50" s="0" t="s">
        <v>111</v>
      </c>
      <c r="D50" s="0" t="str">
        <f aca="false">VLOOKUP(A50,B:B,1,0)</f>
        <v>Pedinomonas minor</v>
      </c>
    </row>
    <row r="51" customFormat="false" ht="14.4" hidden="false" customHeight="false" outlineLevel="0" collapsed="false">
      <c r="A51" s="0" t="s">
        <v>101</v>
      </c>
      <c r="B51" s="0" t="s">
        <v>117</v>
      </c>
      <c r="D51" s="0" t="str">
        <f aca="false">VLOOKUP(A51,B:B,1,0)</f>
        <v>Scherffelia dubia</v>
      </c>
    </row>
    <row r="52" customFormat="false" ht="14.4" hidden="false" customHeight="false" outlineLevel="0" collapsed="false">
      <c r="A52" s="0" t="s">
        <v>102</v>
      </c>
      <c r="B52" s="0" t="s">
        <v>109</v>
      </c>
      <c r="D52" s="0" t="str">
        <f aca="false">VLOOKUP(A52,B:B,1,0)</f>
        <v>Geminella minor</v>
      </c>
    </row>
    <row r="53" customFormat="false" ht="14.4" hidden="false" customHeight="false" outlineLevel="0" collapsed="false">
      <c r="A53" s="0" t="s">
        <v>104</v>
      </c>
      <c r="B53" s="0" t="s">
        <v>115</v>
      </c>
      <c r="D53" s="0" t="str">
        <f aca="false">VLOOKUP(A53,B:B,1,0)</f>
        <v>Interfilum terricola</v>
      </c>
    </row>
    <row r="54" customFormat="false" ht="14.4" hidden="false" customHeight="false" outlineLevel="0" collapsed="false">
      <c r="A54" s="0" t="s">
        <v>106</v>
      </c>
      <c r="B54" s="0" t="s">
        <v>102</v>
      </c>
      <c r="D54" s="0" t="str">
        <f aca="false">VLOOKUP(A54,B:B,1,0)</f>
        <v>Neglectella solitaria</v>
      </c>
    </row>
    <row r="55" customFormat="false" ht="14.4" hidden="false" customHeight="false" outlineLevel="0" collapsed="false">
      <c r="A55" s="0" t="s">
        <v>107</v>
      </c>
      <c r="B55" s="0" t="s">
        <v>99</v>
      </c>
      <c r="D55" s="0" t="str">
        <f aca="false">VLOOKUP(A55,B:B,1,0)</f>
        <v>Ignatius tetrasporus</v>
      </c>
    </row>
    <row r="56" customFormat="false" ht="14.4" hidden="false" customHeight="false" outlineLevel="0" collapsed="false">
      <c r="A56" s="0" t="s">
        <v>109</v>
      </c>
      <c r="B56" s="0" t="s">
        <v>96</v>
      </c>
      <c r="D56" s="0" t="str">
        <f aca="false">VLOOKUP(A56,B:B,1,0)</f>
        <v>Neodangemannia microcystis</v>
      </c>
    </row>
    <row r="57" customFormat="false" ht="14.4" hidden="false" customHeight="false" outlineLevel="0" collapsed="false">
      <c r="A57" s="0" t="s">
        <v>110</v>
      </c>
      <c r="B57" s="0" t="s">
        <v>119</v>
      </c>
      <c r="D57" s="0" t="str">
        <f aca="false">VLOOKUP(A57,B:B,1,0)</f>
        <v>Oltmannsiellopsis viridis</v>
      </c>
    </row>
    <row r="58" customFormat="false" ht="14.4" hidden="false" customHeight="false" outlineLevel="0" collapsed="false">
      <c r="A58" s="0" t="s">
        <v>111</v>
      </c>
      <c r="B58" s="0" t="s">
        <v>121</v>
      </c>
      <c r="D58" s="0" t="str">
        <f aca="false">VLOOKUP(A58,B:B,1,0)</f>
        <v>Tupiella akineta</v>
      </c>
    </row>
    <row r="59" customFormat="false" ht="14.4" hidden="false" customHeight="false" outlineLevel="0" collapsed="false">
      <c r="A59" s="0" t="s">
        <v>103</v>
      </c>
      <c r="B59" s="0" t="s">
        <v>89</v>
      </c>
      <c r="D59" s="0" t="str">
        <f aca="false">VLOOKUP(A59,B:B,1,0)</f>
        <v>Ulva fasciata</v>
      </c>
    </row>
    <row r="60" customFormat="false" ht="14.4" hidden="false" customHeight="false" outlineLevel="0" collapsed="false">
      <c r="A60" s="0" t="s">
        <v>113</v>
      </c>
      <c r="B60" s="0" t="s">
        <v>126</v>
      </c>
      <c r="D60" s="0" t="str">
        <f aca="false">VLOOKUP(A60,B:B,1,0)</f>
        <v>Chlorokybus atmophyticus</v>
      </c>
    </row>
    <row r="61" customFormat="false" ht="14.4" hidden="false" customHeight="false" outlineLevel="0" collapsed="false">
      <c r="A61" s="0" t="s">
        <v>105</v>
      </c>
      <c r="B61" s="0" t="s">
        <v>107</v>
      </c>
      <c r="D61" s="0" t="str">
        <f aca="false">VLOOKUP(A61,B:B,1,0)</f>
        <v>Mesostigma viride</v>
      </c>
    </row>
    <row r="62" customFormat="false" ht="14.4" hidden="false" customHeight="false" outlineLevel="0" collapsed="false">
      <c r="A62" s="0" t="s">
        <v>27</v>
      </c>
      <c r="B62" s="0" t="s">
        <v>127</v>
      </c>
      <c r="D62" s="0" t="str">
        <f aca="false">VLOOKUP(A62,B:B,1,0)</f>
        <v>Glaucocystis incrassata</v>
      </c>
    </row>
    <row r="63" customFormat="false" ht="14.4" hidden="false" customHeight="false" outlineLevel="0" collapsed="false">
      <c r="A63" s="0" t="s">
        <v>93</v>
      </c>
      <c r="B63" s="0" t="s">
        <v>129</v>
      </c>
      <c r="D63" s="0" t="str">
        <f aca="false">VLOOKUP(A63,B:B,1,0)</f>
        <v>Glaucocystis sp BBH</v>
      </c>
    </row>
    <row r="64" customFormat="false" ht="14.4" hidden="false" customHeight="false" outlineLevel="0" collapsed="false">
      <c r="A64" s="0" t="s">
        <v>88</v>
      </c>
      <c r="B64" s="0" t="s">
        <v>104</v>
      </c>
      <c r="D64" s="0" t="str">
        <f aca="false">VLOOKUP(A64,B:B,1,0)</f>
        <v>Gloeochaete wittrockiana</v>
      </c>
    </row>
    <row r="65" customFormat="false" ht="14.4" hidden="false" customHeight="false" outlineLevel="0" collapsed="false">
      <c r="A65" s="0" t="s">
        <v>66</v>
      </c>
      <c r="B65" s="0" t="s">
        <v>85</v>
      </c>
      <c r="D65" s="0" t="str">
        <f aca="false">VLOOKUP(A65,B:B,1,0)</f>
        <v>Cyanoptyche gloeocystis</v>
      </c>
    </row>
    <row r="66" customFormat="false" ht="14.4" hidden="false" customHeight="false" outlineLevel="0" collapsed="false">
      <c r="A66" s="0" t="s">
        <v>68</v>
      </c>
      <c r="B66" s="0" t="s">
        <v>134</v>
      </c>
      <c r="D66" s="0" t="str">
        <f aca="false">VLOOKUP(A66,B:B,1,0)</f>
        <v>Cyanophora paradoxa</v>
      </c>
    </row>
    <row r="67" customFormat="false" ht="14.4" hidden="false" customHeight="false" outlineLevel="0" collapsed="false">
      <c r="A67" s="0" t="s">
        <v>79</v>
      </c>
      <c r="B67" s="0" t="s">
        <v>135</v>
      </c>
      <c r="D67" s="0" t="str">
        <f aca="false">VLOOKUP(A67,B:B,1,0)</f>
        <v>Cyanophora biloba</v>
      </c>
    </row>
    <row r="68" customFormat="false" ht="14.4" hidden="false" customHeight="false" outlineLevel="0" collapsed="false">
      <c r="A68" s="0" t="s">
        <v>69</v>
      </c>
      <c r="B68" s="0" t="s">
        <v>137</v>
      </c>
      <c r="D68" s="0" t="str">
        <f aca="false">VLOOKUP(A68,B:B,1,0)</f>
        <v>Cyanophora sudae</v>
      </c>
    </row>
    <row r="69" customFormat="false" ht="14.4" hidden="false" customHeight="false" outlineLevel="0" collapsed="false">
      <c r="A69" s="0" t="s">
        <v>31</v>
      </c>
      <c r="B69" s="0" t="s">
        <v>101</v>
      </c>
      <c r="D69" s="0" t="e">
        <f aca="false">VLOOKUP(A69,B:B,1,0)</f>
        <v>#N/A</v>
      </c>
    </row>
    <row r="70" customFormat="false" ht="14.4" hidden="false" customHeight="false" outlineLevel="0" collapsed="false">
      <c r="A70" s="0" t="s">
        <v>118</v>
      </c>
      <c r="B70" s="0" t="s">
        <v>110</v>
      </c>
      <c r="D70" s="0" t="e">
        <f aca="false">VLOOKUP(A70,B:B,1,0)</f>
        <v>#N/A</v>
      </c>
    </row>
    <row r="71" customFormat="false" ht="14.4" hidden="false" customHeight="false" outlineLevel="0" collapsed="false">
      <c r="A71" s="0" t="s">
        <v>120</v>
      </c>
      <c r="B71" s="0" t="s">
        <v>105</v>
      </c>
      <c r="D71" s="0" t="e">
        <f aca="false">VLOOKUP(A71,B:B,1,0)</f>
        <v>#N/A</v>
      </c>
    </row>
    <row r="72" customFormat="false" ht="14.4" hidden="false" customHeight="false" outlineLevel="0" collapsed="false">
      <c r="A72" s="0" t="s">
        <v>122</v>
      </c>
      <c r="B72" s="0" t="s">
        <v>91</v>
      </c>
      <c r="D72" s="0" t="str">
        <f aca="false">VLOOKUP(A72,B:B,1,0)</f>
        <v>Paulinella micropora FK01</v>
      </c>
    </row>
    <row r="73" customFormat="false" ht="14.4" hidden="false" customHeight="false" outlineLevel="0" collapsed="false">
      <c r="A73" s="0" t="s">
        <v>124</v>
      </c>
      <c r="B73" s="0" t="s">
        <v>95</v>
      </c>
      <c r="D73" s="0" t="str">
        <f aca="false">VLOOKUP(A73,B:B,1,0)</f>
        <v>Paulinella micropora KR01</v>
      </c>
    </row>
    <row r="74" customFormat="false" ht="14.4" hidden="false" customHeight="false" outlineLevel="0" collapsed="false">
      <c r="A74" s="0" t="s">
        <v>125</v>
      </c>
      <c r="B74" s="0" t="s">
        <v>144</v>
      </c>
      <c r="D74" s="0" t="str">
        <f aca="false">VLOOKUP(A74,B:B,1,0)</f>
        <v>Paulinella micropora NZ27</v>
      </c>
    </row>
    <row r="75" customFormat="false" ht="14.4" hidden="false" customHeight="false" outlineLevel="0" collapsed="false">
      <c r="A75" s="0" t="s">
        <v>59</v>
      </c>
      <c r="B75" s="0" t="s">
        <v>30</v>
      </c>
      <c r="D75" s="0" t="str">
        <f aca="false">VLOOKUP(A75,B:B,1,0)</f>
        <v>Paulinella longichromatophora</v>
      </c>
    </row>
    <row r="76" customFormat="false" ht="14.4" hidden="false" customHeight="false" outlineLevel="0" collapsed="false">
      <c r="A76" s="0" t="s">
        <v>90</v>
      </c>
      <c r="B76" s="0" t="s">
        <v>33</v>
      </c>
      <c r="D76" s="0" t="str">
        <f aca="false">VLOOKUP(A76,B:B,1,0)</f>
        <v>Paulinella chromatophora</v>
      </c>
    </row>
    <row r="77" customFormat="false" ht="14.4" hidden="false" customHeight="false" outlineLevel="0" collapsed="false">
      <c r="A77" s="0" t="s">
        <v>128</v>
      </c>
      <c r="B77" s="0" t="s">
        <v>39</v>
      </c>
      <c r="D77" s="0" t="str">
        <f aca="false">VLOOKUP(A77,B:B,1,0)</f>
        <v>Cyanobium gracile PCC 6307</v>
      </c>
    </row>
    <row r="78" customFormat="false" ht="14.4" hidden="false" customHeight="false" outlineLevel="0" collapsed="false">
      <c r="A78" s="0" t="s">
        <v>60</v>
      </c>
      <c r="B78" s="0" t="s">
        <v>42</v>
      </c>
      <c r="D78" s="0" t="str">
        <f aca="false">VLOOKUP(A78,B:B,1,0)</f>
        <v>Synechococcus sp WH 5701</v>
      </c>
    </row>
    <row r="79" customFormat="false" ht="14.4" hidden="false" customHeight="false" outlineLevel="0" collapsed="false">
      <c r="A79" s="0" t="s">
        <v>131</v>
      </c>
      <c r="B79" s="0" t="s">
        <v>45</v>
      </c>
      <c r="D79" s="0" t="str">
        <f aca="false">VLOOKUP(A79,B:B,1,0)</f>
        <v>Prochlorococcus marinus str MIT 9312</v>
      </c>
    </row>
    <row r="80" customFormat="false" ht="14.4" hidden="false" customHeight="false" outlineLevel="0" collapsed="false">
      <c r="A80" s="0" t="s">
        <v>132</v>
      </c>
      <c r="B80" s="0" t="s">
        <v>52</v>
      </c>
      <c r="D80" s="0" t="str">
        <f aca="false">VLOOKUP(A80,B:B,1,0)</f>
        <v>Prochlorococcus marinus str AS9601</v>
      </c>
    </row>
    <row r="81" customFormat="false" ht="14.4" hidden="false" customHeight="false" outlineLevel="0" collapsed="false">
      <c r="A81" s="0" t="s">
        <v>50</v>
      </c>
      <c r="B81" s="0" t="s">
        <v>38</v>
      </c>
      <c r="D81" s="0" t="e">
        <f aca="false">VLOOKUP(A81,B:B,1,0)</f>
        <v>#N/A</v>
      </c>
    </row>
    <row r="82" customFormat="false" ht="14.4" hidden="false" customHeight="false" outlineLevel="0" collapsed="false">
      <c r="A82" s="0" t="s">
        <v>133</v>
      </c>
      <c r="B82" s="0" t="s">
        <v>64</v>
      </c>
      <c r="D82" s="0" t="str">
        <f aca="false">VLOOKUP(A82,B:B,1,0)</f>
        <v>Synechococcus elongatus PCC 6301</v>
      </c>
    </row>
    <row r="83" customFormat="false" ht="14.4" hidden="false" customHeight="false" outlineLevel="0" collapsed="false">
      <c r="A83" s="0" t="s">
        <v>57</v>
      </c>
      <c r="B83" s="0" t="s">
        <v>48</v>
      </c>
      <c r="D83" s="0" t="str">
        <f aca="false">VLOOKUP(A83,B:B,1,0)</f>
        <v>Synechococcus elongatus PCC 7942</v>
      </c>
    </row>
    <row r="84" customFormat="false" ht="14.4" hidden="false" customHeight="false" outlineLevel="0" collapsed="false">
      <c r="A84" s="0" t="s">
        <v>136</v>
      </c>
      <c r="B84" s="0" t="s">
        <v>69</v>
      </c>
      <c r="D84" s="0" t="str">
        <f aca="false">VLOOKUP(A84,B:B,1,0)</f>
        <v>Acaryochloris marina MBIC11017</v>
      </c>
    </row>
    <row r="85" customFormat="false" ht="14.4" hidden="false" customHeight="false" outlineLevel="0" collapsed="false">
      <c r="A85" s="0" t="s">
        <v>138</v>
      </c>
      <c r="B85" s="0" t="s">
        <v>71</v>
      </c>
      <c r="D85" s="0" t="e">
        <f aca="false">VLOOKUP(A85,B:B,1,0)</f>
        <v>#N/A</v>
      </c>
    </row>
    <row r="86" customFormat="false" ht="14.4" hidden="false" customHeight="false" outlineLevel="0" collapsed="false">
      <c r="A86" s="0" t="s">
        <v>139</v>
      </c>
      <c r="B86" s="0" t="s">
        <v>74</v>
      </c>
      <c r="D86" s="0" t="e">
        <f aca="false">VLOOKUP(A86,B:B,1,0)</f>
        <v>#N/A</v>
      </c>
    </row>
    <row r="87" customFormat="false" ht="14.4" hidden="false" customHeight="false" outlineLevel="0" collapsed="false">
      <c r="A87" s="0" t="s">
        <v>141</v>
      </c>
      <c r="B87" s="0" t="s">
        <v>72</v>
      </c>
      <c r="D87" s="0" t="e">
        <f aca="false">VLOOKUP(A87,B:B,1,0)</f>
        <v>#N/A</v>
      </c>
    </row>
    <row r="88" customFormat="false" ht="14.4" hidden="false" customHeight="false" outlineLevel="0" collapsed="false">
      <c r="B88" s="0" t="s">
        <v>26</v>
      </c>
      <c r="D88" s="0" t="e">
        <f aca="false">VLOOKUP(A88,B:B,1,0)</f>
        <v>#N/A</v>
      </c>
    </row>
    <row r="89" customFormat="false" ht="14.4" hidden="false" customHeight="false" outlineLevel="0" collapsed="false">
      <c r="A89" s="0" t="s">
        <v>143</v>
      </c>
      <c r="B89" s="0" t="s">
        <v>32</v>
      </c>
      <c r="D89" s="0" t="e">
        <f aca="false">VLOOKUP(A89,B:B,1,0)</f>
        <v>#N/A</v>
      </c>
    </row>
    <row r="90" customFormat="false" ht="14.4" hidden="false" customHeight="false" outlineLevel="0" collapsed="false">
      <c r="A90" s="0" t="s">
        <v>25</v>
      </c>
      <c r="B90" s="0" t="s">
        <v>75</v>
      </c>
      <c r="D90" s="0" t="str">
        <f aca="false">VLOOKUP(A90,B:B,1,0)</f>
        <v>Cyanothece sp PCC 7424</v>
      </c>
    </row>
    <row r="91" customFormat="false" ht="14.4" hidden="false" customHeight="false" outlineLevel="0" collapsed="false">
      <c r="A91" s="0" t="s">
        <v>40</v>
      </c>
      <c r="B91" s="0" t="s">
        <v>77</v>
      </c>
      <c r="D91" s="0" t="e">
        <f aca="false">VLOOKUP(A91,B:B,1,0)</f>
        <v>#N/A</v>
      </c>
    </row>
    <row r="92" customFormat="false" ht="14.4" hidden="false" customHeight="false" outlineLevel="0" collapsed="false">
      <c r="A92" s="0" t="s">
        <v>145</v>
      </c>
      <c r="B92" s="0" t="s">
        <v>73</v>
      </c>
      <c r="D92" s="0" t="e">
        <f aca="false">VLOOKUP(A92,B:B,1,0)</f>
        <v>#N/A</v>
      </c>
    </row>
    <row r="93" customFormat="false" ht="14.4" hidden="false" customHeight="false" outlineLevel="0" collapsed="false">
      <c r="A93" s="0" t="s">
        <v>146</v>
      </c>
      <c r="B93" s="0" t="s">
        <v>79</v>
      </c>
      <c r="D93" s="0" t="e">
        <f aca="false">VLOOKUP(A93,B:B,1,0)</f>
        <v>#N/A</v>
      </c>
    </row>
    <row r="94" customFormat="false" ht="14.4" hidden="false" customHeight="false" outlineLevel="0" collapsed="false">
      <c r="A94" s="0" t="s">
        <v>28</v>
      </c>
      <c r="B94" s="0" t="s">
        <v>23</v>
      </c>
      <c r="D94" s="0" t="e">
        <f aca="false">VLOOKUP(A94,B:B,1,0)</f>
        <v>#N/A</v>
      </c>
    </row>
    <row r="95" customFormat="false" ht="14.4" hidden="false" customHeight="false" outlineLevel="0" collapsed="false">
      <c r="A95" s="0" t="s">
        <v>147</v>
      </c>
      <c r="B95" s="0" t="s">
        <v>63</v>
      </c>
      <c r="D95" s="0" t="str">
        <f aca="false">VLOOKUP(A95,B:B,1,0)</f>
        <v>Chondrocystis sp NIES 4102</v>
      </c>
    </row>
    <row r="96" customFormat="false" ht="14.4" hidden="false" customHeight="false" outlineLevel="0" collapsed="false">
      <c r="A96" s="0" t="s">
        <v>148</v>
      </c>
      <c r="B96" s="0" t="s">
        <v>44</v>
      </c>
      <c r="D96" s="0" t="e">
        <f aca="false">VLOOKUP(A96,B:B,1,0)</f>
        <v>#N/A</v>
      </c>
    </row>
    <row r="97" customFormat="false" ht="14.4" hidden="false" customHeight="false" outlineLevel="0" collapsed="false">
      <c r="A97" s="0" t="s">
        <v>37</v>
      </c>
      <c r="B97" s="0" t="s">
        <v>84</v>
      </c>
      <c r="D97" s="0" t="e">
        <f aca="false">VLOOKUP(A97,B:B,1,0)</f>
        <v>#N/A</v>
      </c>
    </row>
    <row r="98" customFormat="false" ht="14.4" hidden="false" customHeight="false" outlineLevel="0" collapsed="false">
      <c r="A98" s="0" t="s">
        <v>150</v>
      </c>
      <c r="B98" s="0" t="s">
        <v>123</v>
      </c>
      <c r="D98" s="0" t="str">
        <f aca="false">VLOOKUP(A98,B:B,1,0)</f>
        <v>Pleurocapsa sp PCC 7327</v>
      </c>
    </row>
    <row r="99" customFormat="false" ht="14.4" hidden="false" customHeight="false" outlineLevel="0" collapsed="false">
      <c r="A99" s="0" t="s">
        <v>151</v>
      </c>
      <c r="B99" s="0" t="s">
        <v>55</v>
      </c>
      <c r="D99" s="0" t="str">
        <f aca="false">VLOOKUP(A99,B:B,1,0)</f>
        <v>Dactylococcopsis salina PCC 8305</v>
      </c>
    </row>
    <row r="100" customFormat="false" ht="14.4" hidden="false" customHeight="false" outlineLevel="0" collapsed="false">
      <c r="A100" s="0" t="s">
        <v>152</v>
      </c>
      <c r="B100" s="0" t="s">
        <v>86</v>
      </c>
      <c r="D100" s="0" t="str">
        <f aca="false">VLOOKUP(A100,B:B,1,0)</f>
        <v>Halothece sp PCC 7418</v>
      </c>
    </row>
    <row r="101" customFormat="false" ht="14.4" hidden="false" customHeight="false" outlineLevel="0" collapsed="false">
      <c r="A101" s="0" t="s">
        <v>51</v>
      </c>
      <c r="B101" s="0" t="s">
        <v>88</v>
      </c>
      <c r="D101" s="0" t="e">
        <f aca="false">VLOOKUP(A101,B:B,1,0)</f>
        <v>#N/A</v>
      </c>
    </row>
    <row r="102" customFormat="false" ht="14.4" hidden="false" customHeight="false" outlineLevel="0" collapsed="false">
      <c r="A102" s="0" t="s">
        <v>154</v>
      </c>
      <c r="B102" s="0" t="s">
        <v>93</v>
      </c>
      <c r="D102" s="0" t="str">
        <f aca="false">VLOOKUP(A102,B:B,1,0)</f>
        <v>Oscillatoria acuminata PCC 6304</v>
      </c>
    </row>
    <row r="103" customFormat="false" ht="14.4" hidden="false" customHeight="false" outlineLevel="0" collapsed="false">
      <c r="A103" s="0" t="s">
        <v>12</v>
      </c>
      <c r="B103" s="0" t="s">
        <v>87</v>
      </c>
      <c r="D103" s="0" t="str">
        <f aca="false">VLOOKUP(A103,B:B,1,0)</f>
        <v>Arthrospira platensis NIES 39</v>
      </c>
    </row>
    <row r="104" customFormat="false" ht="14.4" hidden="false" customHeight="false" outlineLevel="0" collapsed="false">
      <c r="A104" s="0" t="s">
        <v>156</v>
      </c>
      <c r="B104" s="0" t="s">
        <v>61</v>
      </c>
      <c r="D104" s="0" t="str">
        <f aca="false">VLOOKUP(A104,B:B,1,0)</f>
        <v>Trichodesmium erythraeum IMS101</v>
      </c>
    </row>
    <row r="105" customFormat="false" ht="14.4" hidden="false" customHeight="false" outlineLevel="0" collapsed="false">
      <c r="A105" s="0" t="s">
        <v>157</v>
      </c>
      <c r="B105" s="0" t="s">
        <v>14</v>
      </c>
      <c r="D105" s="0" t="e">
        <f aca="false">VLOOKUP(A105,B:B,1,0)</f>
        <v>#N/A</v>
      </c>
    </row>
    <row r="106" customFormat="false" ht="14.4" hidden="false" customHeight="false" outlineLevel="0" collapsed="false">
      <c r="A106" s="0" t="s">
        <v>62</v>
      </c>
      <c r="B106" s="0" t="s">
        <v>29</v>
      </c>
      <c r="D106" s="0" t="e">
        <f aca="false">VLOOKUP(A106,B:B,1,0)</f>
        <v>#N/A</v>
      </c>
    </row>
    <row r="107" customFormat="false" ht="14.4" hidden="false" customHeight="false" outlineLevel="0" collapsed="false">
      <c r="A107" s="0" t="s">
        <v>159</v>
      </c>
      <c r="B107" s="0" t="s">
        <v>17</v>
      </c>
      <c r="D107" s="0" t="str">
        <f aca="false">VLOOKUP(A107,B:B,1,0)</f>
        <v>Chamaesiphon minutus PCC 6605</v>
      </c>
    </row>
    <row r="108" customFormat="false" ht="14.4" hidden="false" customHeight="false" outlineLevel="0" collapsed="false">
      <c r="A108" s="0" t="s">
        <v>22</v>
      </c>
      <c r="B108" s="0" t="s">
        <v>58</v>
      </c>
      <c r="D108" s="0" t="str">
        <f aca="false">VLOOKUP(A108,B:B,1,0)</f>
        <v>Crinalium epipsammum PCC 9333</v>
      </c>
    </row>
    <row r="109" customFormat="false" ht="14.4" hidden="false" customHeight="false" outlineLevel="0" collapsed="false">
      <c r="A109" s="0" t="s">
        <v>160</v>
      </c>
      <c r="B109" s="0" t="s">
        <v>78</v>
      </c>
      <c r="D109" s="0" t="str">
        <f aca="false">VLOOKUP(A109,B:B,1,0)</f>
        <v>Microcoleus sp PCC 7113</v>
      </c>
    </row>
    <row r="110" customFormat="false" ht="14.4" hidden="false" customHeight="false" outlineLevel="0" collapsed="false">
      <c r="A110" s="0" t="s">
        <v>43</v>
      </c>
      <c r="B110" s="0" t="s">
        <v>20</v>
      </c>
      <c r="D110" s="0" t="e">
        <f aca="false">VLOOKUP(A110,B:B,1,0)</f>
        <v>#N/A</v>
      </c>
    </row>
    <row r="111" customFormat="false" ht="14.4" hidden="false" customHeight="false" outlineLevel="0" collapsed="false">
      <c r="A111" s="0" t="s">
        <v>19</v>
      </c>
      <c r="B111" s="0" t="s">
        <v>67</v>
      </c>
      <c r="D111" s="0" t="str">
        <f aca="false">VLOOKUP(A111,B:B,1,0)</f>
        <v>Chroogloeocystis siderophila 52 sc1</v>
      </c>
    </row>
    <row r="112" customFormat="false" ht="14.4" hidden="false" customHeight="false" outlineLevel="0" collapsed="false">
      <c r="A112" s="0" t="s">
        <v>163</v>
      </c>
      <c r="B112" s="0" t="s">
        <v>70</v>
      </c>
      <c r="D112" s="0" t="str">
        <f aca="false">VLOOKUP(A112,B:B,1,0)</f>
        <v>Gloeocapsa sp PCC 7428</v>
      </c>
    </row>
    <row r="113" customFormat="false" ht="14.4" hidden="false" customHeight="false" outlineLevel="0" collapsed="false">
      <c r="A113" s="0" t="s">
        <v>4</v>
      </c>
      <c r="B113" s="0" t="s">
        <v>103</v>
      </c>
      <c r="D113" s="0" t="str">
        <f aca="false">VLOOKUP(A113,B:B,1,0)</f>
        <v>Aliterella atlantica CENA595</v>
      </c>
    </row>
    <row r="114" customFormat="false" ht="14.4" hidden="false" customHeight="false" outlineLevel="0" collapsed="false">
      <c r="A114" s="0" t="s">
        <v>165</v>
      </c>
      <c r="B114" s="0" t="s">
        <v>158</v>
      </c>
      <c r="D114" s="0" t="str">
        <f aca="false">VLOOKUP(A114,B:B,1,0)</f>
        <v>Chroococcidiopsis thermalis PCC 7203</v>
      </c>
    </row>
    <row r="115" customFormat="false" ht="14.4" hidden="false" customHeight="false" outlineLevel="0" collapsed="false">
      <c r="A115" s="0" t="s">
        <v>167</v>
      </c>
      <c r="B115" s="0" t="s">
        <v>65</v>
      </c>
      <c r="D115" s="0" t="str">
        <f aca="false">VLOOKUP(A115,B:B,1,0)</f>
        <v>Calothrix parasitica NIES 267</v>
      </c>
    </row>
    <row r="116" customFormat="false" ht="14.4" hidden="false" customHeight="false" outlineLevel="0" collapsed="false">
      <c r="A116" s="0" t="s">
        <v>169</v>
      </c>
      <c r="B116" s="0" t="s">
        <v>108</v>
      </c>
      <c r="D116" s="0" t="e">
        <f aca="false">VLOOKUP(A116,B:B,1,0)</f>
        <v>#N/A</v>
      </c>
    </row>
    <row r="117" customFormat="false" ht="14.4" hidden="false" customHeight="false" outlineLevel="0" collapsed="false">
      <c r="A117" s="0" t="s">
        <v>171</v>
      </c>
      <c r="B117" s="0" t="s">
        <v>82</v>
      </c>
      <c r="D117" s="0" t="e">
        <f aca="false">VLOOKUP(A117,B:B,1,0)</f>
        <v>#N/A</v>
      </c>
    </row>
    <row r="118" customFormat="false" ht="14.4" hidden="false" customHeight="false" outlineLevel="0" collapsed="false">
      <c r="A118" s="0" t="s">
        <v>34</v>
      </c>
      <c r="B118" s="0" t="s">
        <v>83</v>
      </c>
      <c r="D118" s="0" t="e">
        <f aca="false">VLOOKUP(A118,B:B,1,0)</f>
        <v>#N/A</v>
      </c>
    </row>
    <row r="119" customFormat="false" ht="14.4" hidden="false" customHeight="false" outlineLevel="0" collapsed="false">
      <c r="A119" s="0" t="s">
        <v>54</v>
      </c>
      <c r="B119" s="0" t="s">
        <v>112</v>
      </c>
      <c r="D119" s="0" t="e">
        <f aca="false">VLOOKUP(A119,B:B,1,0)</f>
        <v>#N/A</v>
      </c>
    </row>
    <row r="120" customFormat="false" ht="14.4" hidden="false" customHeight="false" outlineLevel="0" collapsed="false">
      <c r="A120" s="0" t="s">
        <v>175</v>
      </c>
      <c r="B120" s="0" t="s">
        <v>41</v>
      </c>
      <c r="D120" s="0" t="e">
        <f aca="false">VLOOKUP(A120,B:B,1,0)</f>
        <v>#N/A</v>
      </c>
    </row>
    <row r="121" customFormat="false" ht="14.4" hidden="false" customHeight="false" outlineLevel="0" collapsed="false">
      <c r="A121" s="0" t="s">
        <v>176</v>
      </c>
      <c r="B121" s="0" t="s">
        <v>35</v>
      </c>
      <c r="D121" s="0" t="e">
        <f aca="false">VLOOKUP(A121,B:B,1,0)</f>
        <v>#N/A</v>
      </c>
    </row>
    <row r="122" customFormat="false" ht="14.4" hidden="false" customHeight="false" outlineLevel="0" collapsed="false">
      <c r="A122" s="0" t="s">
        <v>177</v>
      </c>
      <c r="B122" s="0" t="s">
        <v>114</v>
      </c>
      <c r="D122" s="0" t="e">
        <f aca="false">VLOOKUP(A122,B:B,1,0)</f>
        <v>#N/A</v>
      </c>
    </row>
    <row r="123" customFormat="false" ht="14.4" hidden="false" customHeight="false" outlineLevel="0" collapsed="false">
      <c r="A123" s="0" t="s">
        <v>149</v>
      </c>
      <c r="B123" s="0" t="s">
        <v>1</v>
      </c>
      <c r="D123" s="0" t="e">
        <f aca="false">VLOOKUP(A123,B:B,1,0)</f>
        <v>#N/A</v>
      </c>
    </row>
    <row r="124" customFormat="false" ht="14.4" hidden="false" customHeight="false" outlineLevel="0" collapsed="false">
      <c r="A124" s="0" t="s">
        <v>179</v>
      </c>
      <c r="B124" s="0" t="s">
        <v>3</v>
      </c>
      <c r="D124" s="0" t="str">
        <f aca="false">VLOOKUP(A124,B:B,1,0)</f>
        <v>Dolichospermum compactum NIES 806</v>
      </c>
    </row>
    <row r="125" customFormat="false" ht="14.4" hidden="false" customHeight="false" outlineLevel="0" collapsed="false">
      <c r="A125" s="0" t="s">
        <v>178</v>
      </c>
      <c r="B125" s="0" t="s">
        <v>6</v>
      </c>
      <c r="D125" s="0" t="str">
        <f aca="false">VLOOKUP(A125,B:B,1,0)</f>
        <v>Anabaena cylindrica PCC 7122</v>
      </c>
    </row>
    <row r="126" customFormat="false" ht="14.4" hidden="false" customHeight="false" outlineLevel="0" collapsed="false">
      <c r="A126" s="0" t="s">
        <v>180</v>
      </c>
      <c r="B126" s="0" t="s">
        <v>173</v>
      </c>
      <c r="D126" s="0" t="str">
        <f aca="false">VLOOKUP(A126,B:B,1,0)</f>
        <v>Cylindrospermum stagnale PCC 7417</v>
      </c>
    </row>
    <row r="127" customFormat="false" ht="14.4" hidden="false" customHeight="false" outlineLevel="0" collapsed="false">
      <c r="A127" s="0" t="s">
        <v>46</v>
      </c>
      <c r="B127" s="0" t="s">
        <v>15</v>
      </c>
      <c r="D127" s="0" t="e">
        <f aca="false">VLOOKUP(A127,B:B,1,0)</f>
        <v>#N/A</v>
      </c>
    </row>
    <row r="128" customFormat="false" ht="14.4" hidden="false" customHeight="false" outlineLevel="0" collapsed="false">
      <c r="A128" s="0" t="s">
        <v>181</v>
      </c>
      <c r="B128" s="0" t="s">
        <v>24</v>
      </c>
      <c r="D128" s="0" t="str">
        <f aca="false">VLOOKUP(A128,B:B,1,0)</f>
        <v>Anabaenopsis circularis NIES 21</v>
      </c>
    </row>
    <row r="129" customFormat="false" ht="14.4" hidden="false" customHeight="false" outlineLevel="0" collapsed="false">
      <c r="A129" s="0" t="s">
        <v>182</v>
      </c>
      <c r="B129" s="0" t="s">
        <v>122</v>
      </c>
      <c r="D129" s="0" t="str">
        <f aca="false">VLOOKUP(A129,B:B,1,0)</f>
        <v>Trichormus variabilis ATCC 29413</v>
      </c>
    </row>
    <row r="130" customFormat="false" ht="14.4" hidden="false" customHeight="false" outlineLevel="0" collapsed="false">
      <c r="A130" s="0" t="s">
        <v>47</v>
      </c>
      <c r="B130" s="0" t="s">
        <v>124</v>
      </c>
      <c r="D130" s="0" t="e">
        <f aca="false">VLOOKUP(A130,B:B,1,0)</f>
        <v>#N/A</v>
      </c>
    </row>
    <row r="131" customFormat="false" ht="14.4" hidden="false" customHeight="false" outlineLevel="0" collapsed="false">
      <c r="A131" s="0" t="s">
        <v>183</v>
      </c>
      <c r="B131" s="0" t="s">
        <v>125</v>
      </c>
      <c r="D131" s="0" t="str">
        <f aca="false">VLOOKUP(A131,B:B,1,0)</f>
        <v>Aulosira laxa NIES 50</v>
      </c>
    </row>
    <row r="132" customFormat="false" ht="14.4" hidden="false" customHeight="false" outlineLevel="0" collapsed="false">
      <c r="A132" s="0" t="s">
        <v>184</v>
      </c>
      <c r="B132" s="0" t="s">
        <v>57</v>
      </c>
      <c r="D132" s="0" t="e">
        <f aca="false">VLOOKUP(A132,B:B,1,0)</f>
        <v>#N/A</v>
      </c>
    </row>
    <row r="133" customFormat="false" ht="14.4" hidden="false" customHeight="false" outlineLevel="0" collapsed="false">
      <c r="A133" s="0" t="s">
        <v>161</v>
      </c>
      <c r="B133" s="0" t="s">
        <v>80</v>
      </c>
      <c r="D133" s="0" t="str">
        <f aca="false">VLOOKUP(A133,B:B,1,0)</f>
        <v>Durinskia baltica</v>
      </c>
    </row>
    <row r="134" customFormat="false" ht="14.4" hidden="false" customHeight="false" outlineLevel="0" collapsed="false">
      <c r="A134" s="0" t="s">
        <v>18</v>
      </c>
      <c r="B134" s="0" t="s">
        <v>12</v>
      </c>
      <c r="D134" s="0" t="str">
        <f aca="false">VLOOKUP(A134,B:B,1,0)</f>
        <v>Kryptoperidinium foliaceum</v>
      </c>
    </row>
    <row r="135" customFormat="false" ht="14.4" hidden="false" customHeight="false" outlineLevel="0" collapsed="false">
      <c r="A135" s="0" t="s">
        <v>129</v>
      </c>
      <c r="B135" s="0" t="s">
        <v>21</v>
      </c>
      <c r="D135" s="0" t="str">
        <f aca="false">VLOOKUP(A135,B:B,1,0)</f>
        <v>Didymosphenia geminata</v>
      </c>
    </row>
    <row r="136" customFormat="false" ht="14.4" hidden="false" customHeight="false" outlineLevel="0" collapsed="false">
      <c r="A136" s="0" t="s">
        <v>119</v>
      </c>
      <c r="B136" s="0" t="s">
        <v>136</v>
      </c>
      <c r="D136" s="0" t="str">
        <f aca="false">VLOOKUP(A136,B:B,1,0)</f>
        <v>Asterionella formosa</v>
      </c>
    </row>
    <row r="137" customFormat="false" ht="14.4" hidden="false" customHeight="false" outlineLevel="0" collapsed="false">
      <c r="A137" s="0" t="s">
        <v>127</v>
      </c>
      <c r="B137" s="0" t="s">
        <v>4</v>
      </c>
      <c r="D137" s="0" t="str">
        <f aca="false">VLOOKUP(A137,B:B,1,0)</f>
        <v>Plagiogramma staurophorum</v>
      </c>
    </row>
    <row r="138" customFormat="false" ht="14.4" hidden="false" customHeight="false" outlineLevel="0" collapsed="false">
      <c r="A138" s="0" t="s">
        <v>130</v>
      </c>
      <c r="B138" s="0" t="s">
        <v>19</v>
      </c>
      <c r="D138" s="0" t="e">
        <f aca="false">VLOOKUP(A138,B:B,1,0)</f>
        <v>#N/A</v>
      </c>
    </row>
    <row r="139" customFormat="false" ht="14.4" hidden="false" customHeight="false" outlineLevel="0" collapsed="false">
      <c r="A139" s="0" t="s">
        <v>6</v>
      </c>
      <c r="B139" s="0" t="s">
        <v>167</v>
      </c>
      <c r="D139" s="0" t="str">
        <f aca="false">VLOOKUP(A139,B:B,1,0)</f>
        <v>Thalassiosira pseudonana</v>
      </c>
    </row>
    <row r="140" customFormat="false" ht="14.4" hidden="false" customHeight="false" outlineLevel="0" collapsed="false">
      <c r="A140" s="0" t="s">
        <v>115</v>
      </c>
      <c r="B140" s="0" t="s">
        <v>181</v>
      </c>
      <c r="D140" s="0" t="str">
        <f aca="false">VLOOKUP(A140,B:B,1,0)</f>
        <v>Attheya longicornis</v>
      </c>
    </row>
    <row r="141" customFormat="false" ht="14.4" hidden="false" customHeight="false" outlineLevel="0" collapsed="false">
      <c r="A141" s="0" t="s">
        <v>137</v>
      </c>
      <c r="B141" s="0" t="s">
        <v>147</v>
      </c>
      <c r="D141" s="0" t="str">
        <f aca="false">VLOOKUP(A141,B:B,1,0)</f>
        <v>Chaetoceros simplex</v>
      </c>
    </row>
    <row r="142" customFormat="false" ht="14.4" hidden="false" customHeight="false" outlineLevel="0" collapsed="false">
      <c r="A142" s="0" t="s">
        <v>144</v>
      </c>
      <c r="B142" s="0" t="s">
        <v>187</v>
      </c>
      <c r="D142" s="0" t="str">
        <f aca="false">VLOOKUP(A142,B:B,1,0)</f>
        <v>Triceratium dubium</v>
      </c>
    </row>
    <row r="143" customFormat="false" ht="14.4" hidden="false" customHeight="false" outlineLevel="0" collapsed="false">
      <c r="A143" s="0" t="s">
        <v>126</v>
      </c>
      <c r="B143" s="0" t="s">
        <v>179</v>
      </c>
      <c r="D143" s="0" t="str">
        <f aca="false">VLOOKUP(A143,B:B,1,0)</f>
        <v>Actinocyclus subtilis</v>
      </c>
    </row>
    <row r="144" customFormat="false" ht="14.4" hidden="false" customHeight="false" outlineLevel="0" collapsed="false">
      <c r="A144" s="0" t="s">
        <v>21</v>
      </c>
      <c r="B144" s="0" t="s">
        <v>25</v>
      </c>
      <c r="D144" s="0" t="str">
        <f aca="false">VLOOKUP(A144,B:B,1,0)</f>
        <v>Triparma laevis</v>
      </c>
    </row>
    <row r="145" customFormat="false" ht="14.4" hidden="false" customHeight="false" outlineLevel="0" collapsed="false">
      <c r="A145" s="0" t="s">
        <v>158</v>
      </c>
      <c r="D145" s="0" t="str">
        <f aca="false">VLOOKUP(A145,B:B,1,0)</f>
        <v>Aureococcus anophagefferens</v>
      </c>
    </row>
    <row r="146" customFormat="false" ht="14.4" hidden="false" customHeight="false" outlineLevel="0" collapsed="false">
      <c r="A146" s="0" t="s">
        <v>75</v>
      </c>
      <c r="D146" s="0" t="str">
        <f aca="false">VLOOKUP(A146,B:B,1,0)</f>
        <v>Heterosigma akashiwo</v>
      </c>
    </row>
    <row r="147" customFormat="false" ht="14.4" hidden="false" customHeight="false" outlineLevel="0" collapsed="false">
      <c r="A147" s="0" t="s">
        <v>117</v>
      </c>
      <c r="D147" s="0" t="str">
        <f aca="false">VLOOKUP(A147,B:B,1,0)</f>
        <v>Fucus vesiculosus</v>
      </c>
    </row>
    <row r="148" customFormat="false" ht="14.4" hidden="false" customHeight="false" outlineLevel="0" collapsed="false">
      <c r="A148" s="0" t="s">
        <v>174</v>
      </c>
      <c r="D148" s="0" t="e">
        <f aca="false">VLOOKUP(A148,B:B,1,0)</f>
        <v>#N/A</v>
      </c>
    </row>
    <row r="149" customFormat="false" ht="14.4" hidden="false" customHeight="false" outlineLevel="0" collapsed="false">
      <c r="A149" s="0" t="s">
        <v>114</v>
      </c>
      <c r="D149" s="0" t="str">
        <f aca="false">VLOOKUP(A149,B:B,1,0)</f>
        <v>Trachydiscus minutus</v>
      </c>
    </row>
    <row r="150" customFormat="false" ht="14.4" hidden="false" customHeight="false" outlineLevel="0" collapsed="false">
      <c r="A150" s="0" t="s">
        <v>173</v>
      </c>
      <c r="D150" s="0" t="str">
        <f aca="false">VLOOKUP(A150,B:B,1,0)</f>
        <v>Emiliania huxleyi</v>
      </c>
    </row>
    <row r="151" customFormat="false" ht="14.4" hidden="false" customHeight="false" outlineLevel="0" collapsed="false">
      <c r="A151" s="0" t="s">
        <v>112</v>
      </c>
      <c r="D151" s="0" t="str">
        <f aca="false">VLOOKUP(A151,B:B,1,0)</f>
        <v>Chrysochromulina parva</v>
      </c>
    </row>
    <row r="152" customFormat="false" ht="14.4" hidden="false" customHeight="false" outlineLevel="0" collapsed="false">
      <c r="A152" s="0" t="s">
        <v>15</v>
      </c>
      <c r="D152" s="0" t="str">
        <f aca="false">VLOOKUP(A152,B:B,1,0)</f>
        <v>Phaeocystis antarctica</v>
      </c>
    </row>
    <row r="153" customFormat="false" ht="14.4" hidden="false" customHeight="false" outlineLevel="0" collapsed="false">
      <c r="A153" s="0" t="s">
        <v>24</v>
      </c>
      <c r="D153" s="0" t="str">
        <f aca="false">VLOOKUP(A153,B:B,1,0)</f>
        <v>Chroomonas placoidea</v>
      </c>
    </row>
    <row r="154" customFormat="false" ht="14.4" hidden="false" customHeight="false" outlineLevel="0" collapsed="false">
      <c r="A154" s="0" t="s">
        <v>1</v>
      </c>
      <c r="D154" s="0" t="str">
        <f aca="false">VLOOKUP(A154,B:B,1,0)</f>
        <v>Rhodomonas salina</v>
      </c>
    </row>
    <row r="155" customFormat="false" ht="14.4" hidden="false" customHeight="false" outlineLevel="0" collapsed="false">
      <c r="A155" s="0" t="s">
        <v>116</v>
      </c>
      <c r="D155" s="0" t="str">
        <f aca="false">VLOOKUP(A155,B:B,1,0)</f>
        <v>Teleaulax amphioxeia</v>
      </c>
    </row>
    <row r="156" customFormat="false" ht="14.4" hidden="false" customHeight="false" outlineLevel="0" collapsed="false">
      <c r="A156" s="0" t="s">
        <v>77</v>
      </c>
      <c r="D156" s="0" t="str">
        <f aca="false">VLOOKUP(A156,B:B,1,0)</f>
        <v>Guillardia theta</v>
      </c>
    </row>
    <row r="157" customFormat="false" ht="14.4" hidden="false" customHeight="false" outlineLevel="0" collapsed="false">
      <c r="A157" s="0" t="s">
        <v>11</v>
      </c>
      <c r="D157" s="0" t="str">
        <f aca="false">VLOOKUP(A157,B:B,1,0)</f>
        <v>Cryptomonas curvata</v>
      </c>
    </row>
    <row r="158" customFormat="false" ht="14.4" hidden="false" customHeight="false" outlineLevel="0" collapsed="false">
      <c r="A158" s="0" t="s">
        <v>53</v>
      </c>
      <c r="D158" s="0" t="str">
        <f aca="false">VLOOKUP(A158,B:B,1,0)</f>
        <v>Compsopogon caeruleus</v>
      </c>
    </row>
    <row r="159" customFormat="false" ht="14.4" hidden="false" customHeight="false" outlineLevel="0" collapsed="false">
      <c r="A159" s="0" t="s">
        <v>84</v>
      </c>
      <c r="D159" s="0" t="str">
        <f aca="false">VLOOKUP(A159,B:B,1,0)</f>
        <v>Erythrotrichia carnea</v>
      </c>
    </row>
    <row r="160" customFormat="false" ht="14.4" hidden="false" customHeight="false" outlineLevel="0" collapsed="false">
      <c r="A160" s="0" t="s">
        <v>30</v>
      </c>
      <c r="D160" s="0" t="str">
        <f aca="false">VLOOKUP(A160,B:B,1,0)</f>
        <v>Bangiopsis subsimplex</v>
      </c>
    </row>
    <row r="161" customFormat="false" ht="14.4" hidden="false" customHeight="false" outlineLevel="0" collapsed="false">
      <c r="A161" s="0" t="s">
        <v>123</v>
      </c>
      <c r="D161" s="0" t="str">
        <f aca="false">VLOOKUP(A161,B:B,1,0)</f>
        <v>Bulboplastis apyrenoidosa</v>
      </c>
    </row>
    <row r="162" customFormat="false" ht="14.4" hidden="false" customHeight="false" outlineLevel="0" collapsed="false">
      <c r="A162" s="0" t="s">
        <v>155</v>
      </c>
      <c r="D162" s="0" t="str">
        <f aca="false">VLOOKUP(A162,B:B,1,0)</f>
        <v>Pyropia yezoensis</v>
      </c>
    </row>
    <row r="163" customFormat="false" ht="14.4" hidden="false" customHeight="false" outlineLevel="0" collapsed="false">
      <c r="A163" s="0" t="s">
        <v>86</v>
      </c>
      <c r="D163" s="0" t="str">
        <f aca="false">VLOOKUP(A163,B:B,1,0)</f>
        <v>Hildenbrandia rivularis</v>
      </c>
    </row>
    <row r="164" customFormat="false" ht="14.4" hidden="false" customHeight="false" outlineLevel="0" collapsed="false">
      <c r="A164" s="0" t="s">
        <v>140</v>
      </c>
      <c r="D164" s="0" t="str">
        <f aca="false">VLOOKUP(A164,B:B,1,0)</f>
        <v>Dichotomaria marginata</v>
      </c>
    </row>
    <row r="165" customFormat="false" ht="14.4" hidden="false" customHeight="false" outlineLevel="0" collapsed="false">
      <c r="A165" s="0" t="s">
        <v>3</v>
      </c>
      <c r="D165" s="0" t="str">
        <f aca="false">VLOOKUP(A165,B:B,1,0)</f>
        <v>Palmaria palmata</v>
      </c>
    </row>
    <row r="166" customFormat="false" ht="14.4" hidden="false" customHeight="false" outlineLevel="0" collapsed="false">
      <c r="A166" s="0" t="s">
        <v>153</v>
      </c>
      <c r="D166" s="0" t="str">
        <f aca="false">VLOOKUP(A166,B:B,1,0)</f>
        <v>Sheathia arcuata</v>
      </c>
    </row>
    <row r="167" customFormat="false" ht="14.4" hidden="false" customHeight="false" outlineLevel="0" collapsed="false">
      <c r="A167" s="0" t="s">
        <v>170</v>
      </c>
      <c r="D167" s="0" t="str">
        <f aca="false">VLOOKUP(A167,B:B,1,0)</f>
        <v>Thorea hispida</v>
      </c>
    </row>
    <row r="168" customFormat="false" ht="14.4" hidden="false" customHeight="false" outlineLevel="0" collapsed="false">
      <c r="A168" s="0" t="s">
        <v>164</v>
      </c>
      <c r="D168" s="0" t="e">
        <f aca="false">VLOOKUP(A168,B:B,1,0)</f>
        <v>#N/A</v>
      </c>
    </row>
    <row r="169" customFormat="false" ht="14.4" hidden="false" customHeight="false" outlineLevel="0" collapsed="false">
      <c r="A169" s="0" t="s">
        <v>135</v>
      </c>
      <c r="D169" s="0" t="str">
        <f aca="false">VLOOKUP(A169,B:B,1,0)</f>
        <v>Caloglossa beccarii</v>
      </c>
    </row>
    <row r="170" customFormat="false" ht="14.4" hidden="false" customHeight="false" outlineLevel="0" collapsed="false">
      <c r="A170" s="0" t="s">
        <v>121</v>
      </c>
      <c r="D170" s="0" t="str">
        <f aca="false">VLOOKUP(A170,B:B,1,0)</f>
        <v>Dasya naccarioides</v>
      </c>
    </row>
    <row r="171" customFormat="false" ht="14.4" hidden="false" customHeight="false" outlineLevel="0" collapsed="false">
      <c r="A171" s="0" t="s">
        <v>134</v>
      </c>
      <c r="D171" s="0" t="str">
        <f aca="false">VLOOKUP(A171,B:B,1,0)</f>
        <v>Periphykon beckeri</v>
      </c>
    </row>
    <row r="172" customFormat="false" ht="14.4" hidden="false" customHeight="false" outlineLevel="0" collapsed="false">
      <c r="A172" s="0" t="s">
        <v>166</v>
      </c>
      <c r="D172" s="0" t="e">
        <f aca="false">VLOOKUP(A172,B:B,1,0)</f>
        <v>#N/A</v>
      </c>
    </row>
    <row r="173" customFormat="false" ht="14.4" hidden="false" customHeight="false" outlineLevel="0" collapsed="false">
      <c r="A173" s="0" t="s">
        <v>108</v>
      </c>
      <c r="D173" s="0" t="str">
        <f aca="false">VLOOKUP(A173,B:B,1,0)</f>
        <v>Coeloseira compressa</v>
      </c>
    </row>
    <row r="174" customFormat="false" ht="14.4" hidden="false" customHeight="false" outlineLevel="0" collapsed="false">
      <c r="A174" s="0" t="s">
        <v>142</v>
      </c>
      <c r="D174" s="0" t="str">
        <f aca="false">VLOOKUP(A174,B:B,1,0)</f>
        <v>Gracilaria gracilis</v>
      </c>
    </row>
    <row r="175" customFormat="false" ht="14.4" hidden="false" customHeight="false" outlineLevel="0" collapsed="false">
      <c r="A175" s="0" t="s">
        <v>16</v>
      </c>
      <c r="D175" s="0" t="str">
        <f aca="false">VLOOKUP(A175,B:B,1,0)</f>
        <v>Asparagopsis taxiformis</v>
      </c>
    </row>
    <row r="176" customFormat="false" ht="14.4" hidden="false" customHeight="false" outlineLevel="0" collapsed="false">
      <c r="A176" s="0" t="s">
        <v>172</v>
      </c>
      <c r="D176" s="0" t="str">
        <f aca="false">VLOOKUP(A176,B:B,1,0)</f>
        <v>Chondrus crispus</v>
      </c>
    </row>
    <row r="177" customFormat="false" ht="14.4" hidden="false" customHeight="false" outlineLevel="0" collapsed="false">
      <c r="A177" s="0" t="s">
        <v>56</v>
      </c>
      <c r="D177" s="0" t="str">
        <f aca="false">VLOOKUP(A177,B:B,1,0)</f>
        <v>Ahnfeltia plicata</v>
      </c>
    </row>
    <row r="178" customFormat="false" ht="14.4" hidden="false" customHeight="false" outlineLevel="0" collapsed="false">
      <c r="A178" s="0" t="s">
        <v>36</v>
      </c>
      <c r="D178" s="0" t="str">
        <f aca="false">VLOOKUP(A178,B:B,1,0)</f>
        <v>Plocamium cartilagineum</v>
      </c>
    </row>
    <row r="179" customFormat="false" ht="14.4" hidden="false" customHeight="false" outlineLevel="0" collapsed="false">
      <c r="A179" s="0" t="s">
        <v>168</v>
      </c>
      <c r="D179" s="0" t="str">
        <f aca="false">VLOOKUP(A179,B:B,1,0)</f>
        <v>Schizymenia dubyi</v>
      </c>
    </row>
    <row r="180" customFormat="false" ht="14.4" hidden="false" customHeight="false" outlineLevel="0" collapsed="false">
      <c r="A180" s="0" t="s">
        <v>162</v>
      </c>
      <c r="D180" s="0" t="str">
        <f aca="false">VLOOKUP(A180,B:B,1,0)</f>
        <v>Grateloupia filicina</v>
      </c>
    </row>
    <row r="181" customFormat="false" ht="14.4" hidden="false" customHeight="false" outlineLevel="0" collapsed="false">
      <c r="A181" s="0" t="s">
        <v>72</v>
      </c>
      <c r="D181" s="0" t="str">
        <f aca="false">VLOOKUP(A181,B:B,1,0)</f>
        <v>Sebdenia flabellata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H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1" activeCellId="0" sqref="H181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45.11"/>
    <col collapsed="false" customWidth="true" hidden="false" outlineLevel="0" max="8" min="8" style="0" width="55.33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H1" s="0" t="e">
        <f aca="false">#N/A</f>
        <v>#N/A</v>
      </c>
    </row>
    <row r="2" customFormat="false" ht="14.4" hidden="false" customHeight="false" outlineLevel="0" collapsed="false">
      <c r="H2" s="0" t="s">
        <v>136</v>
      </c>
    </row>
    <row r="3" customFormat="false" ht="14.4" hidden="false" customHeight="false" outlineLevel="0" collapsed="false">
      <c r="H3" s="0" t="s">
        <v>126</v>
      </c>
    </row>
    <row r="4" customFormat="false" ht="14.4" hidden="false" customHeight="false" outlineLevel="0" collapsed="false">
      <c r="H4" s="0" t="s">
        <v>52</v>
      </c>
    </row>
    <row r="5" customFormat="false" ht="14.4" hidden="false" customHeight="false" outlineLevel="0" collapsed="false">
      <c r="H5" s="0" t="s">
        <v>56</v>
      </c>
    </row>
    <row r="6" customFormat="false" ht="14.4" hidden="false" customHeight="false" outlineLevel="0" collapsed="false">
      <c r="H6" s="0" t="s">
        <v>4</v>
      </c>
    </row>
    <row r="7" customFormat="false" ht="14.4" hidden="false" customHeight="false" outlineLevel="0" collapsed="false">
      <c r="H7" s="0" t="s">
        <v>61</v>
      </c>
    </row>
    <row r="8" customFormat="false" ht="14.4" hidden="false" customHeight="false" outlineLevel="0" collapsed="false">
      <c r="H8" s="0" t="s">
        <v>178</v>
      </c>
    </row>
    <row r="9" customFormat="false" ht="14.4" hidden="false" customHeight="false" outlineLevel="0" collapsed="false">
      <c r="H9" s="0" t="s">
        <v>181</v>
      </c>
    </row>
    <row r="10" customFormat="false" ht="14.4" hidden="false" customHeight="false" outlineLevel="0" collapsed="false">
      <c r="H10" s="0" t="s">
        <v>82</v>
      </c>
    </row>
    <row r="11" customFormat="false" ht="14.4" hidden="false" customHeight="false" outlineLevel="0" collapsed="false">
      <c r="H11" s="0" t="s">
        <v>48</v>
      </c>
    </row>
    <row r="12" customFormat="false" ht="14.4" hidden="false" customHeight="false" outlineLevel="0" collapsed="false">
      <c r="H12" s="0" t="s">
        <v>67</v>
      </c>
    </row>
    <row r="13" customFormat="false" ht="14.4" hidden="false" customHeight="false" outlineLevel="0" collapsed="false">
      <c r="H13" s="0" t="s">
        <v>12</v>
      </c>
    </row>
    <row r="14" customFormat="false" ht="14.4" hidden="false" customHeight="false" outlineLevel="0" collapsed="false">
      <c r="H14" s="0" t="s">
        <v>16</v>
      </c>
    </row>
    <row r="15" customFormat="false" ht="14.4" hidden="false" customHeight="false" outlineLevel="0" collapsed="false">
      <c r="H15" s="0" t="s">
        <v>119</v>
      </c>
    </row>
    <row r="16" customFormat="false" ht="14.4" hidden="false" customHeight="false" outlineLevel="0" collapsed="false">
      <c r="H16" s="0" t="s">
        <v>115</v>
      </c>
    </row>
    <row r="17" customFormat="false" ht="14.4" hidden="false" customHeight="false" outlineLevel="0" collapsed="false">
      <c r="H17" s="0" t="s">
        <v>183</v>
      </c>
    </row>
    <row r="18" customFormat="false" ht="14.4" hidden="false" customHeight="false" outlineLevel="0" collapsed="false">
      <c r="H18" s="0" t="s">
        <v>158</v>
      </c>
    </row>
    <row r="19" customFormat="false" ht="14.4" hidden="false" customHeight="false" outlineLevel="0" collapsed="false">
      <c r="H19" s="0" t="s">
        <v>10</v>
      </c>
    </row>
    <row r="20" customFormat="false" ht="14.4" hidden="false" customHeight="false" outlineLevel="0" collapsed="false">
      <c r="H20" s="0" t="s">
        <v>30</v>
      </c>
    </row>
    <row r="21" customFormat="false" ht="14.4" hidden="false" customHeight="false" outlineLevel="0" collapsed="false">
      <c r="H21" s="0" t="s">
        <v>123</v>
      </c>
    </row>
    <row r="22" customFormat="false" ht="14.4" hidden="false" customHeight="false" outlineLevel="0" collapsed="false">
      <c r="H22" s="0" t="s">
        <v>14</v>
      </c>
    </row>
    <row r="23" customFormat="false" ht="14.4" hidden="false" customHeight="false" outlineLevel="0" collapsed="false">
      <c r="H23" s="0" t="s">
        <v>135</v>
      </c>
    </row>
    <row r="24" customFormat="false" ht="14.4" hidden="false" customHeight="false" outlineLevel="0" collapsed="false">
      <c r="H24" s="0" t="s">
        <v>167</v>
      </c>
    </row>
    <row r="25" customFormat="false" ht="14.4" hidden="false" customHeight="false" outlineLevel="0" collapsed="false">
      <c r="H25" s="0" t="s">
        <v>33</v>
      </c>
    </row>
    <row r="26" customFormat="false" ht="14.4" hidden="false" customHeight="false" outlineLevel="0" collapsed="false">
      <c r="H26" s="0" t="s">
        <v>65</v>
      </c>
    </row>
    <row r="27" customFormat="false" ht="14.4" hidden="false" customHeight="false" outlineLevel="0" collapsed="false">
      <c r="H27" s="0" t="s">
        <v>137</v>
      </c>
    </row>
    <row r="28" customFormat="false" ht="14.4" hidden="false" customHeight="false" outlineLevel="0" collapsed="false">
      <c r="H28" s="0" t="s">
        <v>85</v>
      </c>
    </row>
    <row r="29" customFormat="false" ht="14.4" hidden="false" customHeight="false" outlineLevel="0" collapsed="false">
      <c r="H29" s="0" t="s">
        <v>159</v>
      </c>
    </row>
    <row r="30" customFormat="false" ht="14.4" hidden="false" customHeight="false" outlineLevel="0" collapsed="false">
      <c r="H30" s="0" t="s">
        <v>91</v>
      </c>
    </row>
    <row r="31" customFormat="false" ht="14.4" hidden="false" customHeight="false" outlineLevel="0" collapsed="false">
      <c r="H31" s="0" t="s">
        <v>97</v>
      </c>
    </row>
    <row r="32" customFormat="false" ht="14.4" hidden="false" customHeight="false" outlineLevel="0" collapsed="false">
      <c r="H32" s="0" t="s">
        <v>98</v>
      </c>
    </row>
    <row r="33" customFormat="false" ht="14.4" hidden="false" customHeight="false" outlineLevel="0" collapsed="false">
      <c r="H33" s="0" t="s">
        <v>113</v>
      </c>
    </row>
    <row r="34" customFormat="false" ht="14.4" hidden="false" customHeight="false" outlineLevel="0" collapsed="false">
      <c r="H34" s="0" t="s">
        <v>147</v>
      </c>
    </row>
    <row r="35" customFormat="false" ht="14.4" hidden="false" customHeight="false" outlineLevel="0" collapsed="false">
      <c r="H35" s="0" t="s">
        <v>172</v>
      </c>
    </row>
    <row r="36" customFormat="false" ht="14.4" hidden="false" customHeight="false" outlineLevel="0" collapsed="false">
      <c r="H36" s="0" t="s">
        <v>165</v>
      </c>
    </row>
    <row r="37" customFormat="false" ht="14.4" hidden="false" customHeight="false" outlineLevel="0" collapsed="false">
      <c r="H37" s="0" t="s">
        <v>19</v>
      </c>
    </row>
    <row r="38" customFormat="false" ht="14.4" hidden="false" customHeight="false" outlineLevel="0" collapsed="false">
      <c r="H38" s="0" t="s">
        <v>24</v>
      </c>
    </row>
    <row r="39" customFormat="false" ht="14.4" hidden="false" customHeight="false" outlineLevel="0" collapsed="false">
      <c r="H39" s="0" t="s">
        <v>112</v>
      </c>
    </row>
    <row r="40" customFormat="false" ht="14.4" hidden="false" customHeight="false" outlineLevel="0" collapsed="false">
      <c r="H40" s="0" t="s">
        <v>49</v>
      </c>
    </row>
    <row r="41" customFormat="false" ht="14.4" hidden="false" customHeight="false" outlineLevel="0" collapsed="false">
      <c r="H41" s="0" t="s">
        <v>87</v>
      </c>
    </row>
    <row r="42" customFormat="false" ht="14.4" hidden="false" customHeight="false" outlineLevel="0" collapsed="false">
      <c r="H42" s="0" t="s">
        <v>108</v>
      </c>
    </row>
    <row r="43" customFormat="false" ht="14.4" hidden="false" customHeight="false" outlineLevel="0" collapsed="false">
      <c r="H43" s="0" t="s">
        <v>38</v>
      </c>
    </row>
    <row r="44" customFormat="false" ht="14.4" hidden="false" customHeight="false" outlineLevel="0" collapsed="false">
      <c r="H44" s="0" t="s">
        <v>53</v>
      </c>
    </row>
    <row r="45" customFormat="false" ht="14.4" hidden="false" customHeight="false" outlineLevel="0" collapsed="false">
      <c r="H45" s="0" t="s">
        <v>44</v>
      </c>
    </row>
    <row r="46" customFormat="false" ht="14.4" hidden="false" customHeight="false" outlineLevel="0" collapsed="false">
      <c r="H46" s="0" t="s">
        <v>22</v>
      </c>
    </row>
    <row r="47" customFormat="false" ht="14.4" hidden="false" customHeight="false" outlineLevel="0" collapsed="false">
      <c r="H47" s="0" t="s">
        <v>11</v>
      </c>
    </row>
    <row r="48" customFormat="false" ht="14.4" hidden="false" customHeight="false" outlineLevel="0" collapsed="false">
      <c r="H48" s="0" t="s">
        <v>128</v>
      </c>
    </row>
    <row r="49" customFormat="false" ht="14.4" hidden="false" customHeight="false" outlineLevel="0" collapsed="false">
      <c r="H49" s="0" t="s">
        <v>79</v>
      </c>
    </row>
    <row r="50" customFormat="false" ht="14.4" hidden="false" customHeight="false" outlineLevel="0" collapsed="false">
      <c r="H50" s="0" t="s">
        <v>68</v>
      </c>
    </row>
    <row r="51" customFormat="false" ht="14.4" hidden="false" customHeight="false" outlineLevel="0" collapsed="false">
      <c r="H51" s="0" t="s">
        <v>69</v>
      </c>
    </row>
    <row r="52" customFormat="false" ht="14.4" hidden="false" customHeight="false" outlineLevel="0" collapsed="false">
      <c r="H52" s="0" t="s">
        <v>66</v>
      </c>
    </row>
    <row r="53" customFormat="false" ht="14.4" hidden="false" customHeight="false" outlineLevel="0" collapsed="false">
      <c r="H53" s="0" t="s">
        <v>25</v>
      </c>
    </row>
    <row r="54" customFormat="false" ht="14.4" hidden="false" customHeight="false" outlineLevel="0" collapsed="false">
      <c r="H54" s="0" t="s">
        <v>180</v>
      </c>
    </row>
    <row r="55" customFormat="false" ht="14.4" hidden="false" customHeight="false" outlineLevel="0" collapsed="false">
      <c r="H55" s="0" t="s">
        <v>71</v>
      </c>
    </row>
    <row r="56" customFormat="false" ht="14.4" hidden="false" customHeight="false" outlineLevel="0" collapsed="false">
      <c r="H56" s="0" t="s">
        <v>151</v>
      </c>
    </row>
    <row r="57" customFormat="false" ht="14.4" hidden="false" customHeight="false" outlineLevel="0" collapsed="false">
      <c r="H57" s="0" t="s">
        <v>23</v>
      </c>
    </row>
    <row r="58" customFormat="false" ht="14.4" hidden="false" customHeight="false" outlineLevel="0" collapsed="false">
      <c r="H58" s="0" t="s">
        <v>121</v>
      </c>
    </row>
    <row r="59" customFormat="false" ht="14.4" hidden="false" customHeight="false" outlineLevel="0" collapsed="false">
      <c r="H59" s="0" t="s">
        <v>140</v>
      </c>
    </row>
    <row r="60" customFormat="false" ht="14.4" hidden="false" customHeight="false" outlineLevel="0" collapsed="false">
      <c r="H60" s="0" t="s">
        <v>129</v>
      </c>
    </row>
    <row r="61" customFormat="false" ht="14.4" hidden="false" customHeight="false" outlineLevel="0" collapsed="false">
      <c r="H61" s="0" t="s">
        <v>179</v>
      </c>
    </row>
    <row r="62" customFormat="false" ht="14.4" hidden="false" customHeight="false" outlineLevel="0" collapsed="false">
      <c r="H62" s="0" t="s">
        <v>161</v>
      </c>
    </row>
    <row r="63" customFormat="false" ht="14.4" hidden="false" customHeight="false" outlineLevel="0" collapsed="false">
      <c r="H63" s="0" t="s">
        <v>173</v>
      </c>
    </row>
    <row r="64" customFormat="false" ht="14.4" hidden="false" customHeight="false" outlineLevel="0" collapsed="false">
      <c r="H64" s="0" t="s">
        <v>74</v>
      </c>
    </row>
    <row r="65" customFormat="false" ht="14.4" hidden="false" customHeight="false" outlineLevel="0" collapsed="false">
      <c r="H65" s="0" t="s">
        <v>81</v>
      </c>
    </row>
    <row r="66" customFormat="false" ht="14.4" hidden="false" customHeight="false" outlineLevel="0" collapsed="false">
      <c r="H66" s="0" t="s">
        <v>84</v>
      </c>
    </row>
    <row r="67" customFormat="false" ht="14.4" hidden="false" customHeight="false" outlineLevel="0" collapsed="false">
      <c r="H67" s="0" t="s">
        <v>42</v>
      </c>
    </row>
    <row r="68" customFormat="false" ht="14.4" hidden="false" customHeight="false" outlineLevel="0" collapsed="false">
      <c r="H68" s="0" t="s">
        <v>58</v>
      </c>
    </row>
    <row r="69" customFormat="false" ht="14.4" hidden="false" customHeight="false" outlineLevel="0" collapsed="false">
      <c r="H69" s="0" t="s">
        <v>117</v>
      </c>
    </row>
    <row r="70" customFormat="false" ht="14.4" hidden="false" customHeight="false" outlineLevel="0" collapsed="false">
      <c r="H70" s="0" t="s">
        <v>102</v>
      </c>
    </row>
    <row r="71" customFormat="false" ht="14.4" hidden="false" customHeight="false" outlineLevel="0" collapsed="false">
      <c r="H71" s="0" t="s">
        <v>27</v>
      </c>
    </row>
    <row r="72" customFormat="false" ht="14.4" hidden="false" customHeight="false" outlineLevel="0" collapsed="false">
      <c r="H72" s="0" t="s">
        <v>93</v>
      </c>
    </row>
    <row r="73" customFormat="false" ht="14.4" hidden="false" customHeight="false" outlineLevel="0" collapsed="false">
      <c r="H73" s="0" t="s">
        <v>163</v>
      </c>
    </row>
    <row r="74" customFormat="false" ht="14.4" hidden="false" customHeight="false" outlineLevel="0" collapsed="false">
      <c r="H74" s="0" t="s">
        <v>88</v>
      </c>
    </row>
    <row r="75" customFormat="false" ht="14.4" hidden="false" customHeight="false" outlineLevel="0" collapsed="false">
      <c r="H75" s="0" t="s">
        <v>142</v>
      </c>
    </row>
    <row r="76" customFormat="false" ht="14.4" hidden="false" customHeight="false" outlineLevel="0" collapsed="false">
      <c r="H76" s="0" t="s">
        <v>162</v>
      </c>
    </row>
    <row r="77" customFormat="false" ht="14.4" hidden="false" customHeight="false" outlineLevel="0" collapsed="false">
      <c r="H77" s="0" t="s">
        <v>77</v>
      </c>
    </row>
    <row r="78" customFormat="false" ht="14.4" hidden="false" customHeight="false" outlineLevel="0" collapsed="false">
      <c r="H78" s="0" t="s">
        <v>152</v>
      </c>
    </row>
    <row r="79" customFormat="false" ht="14.4" hidden="false" customHeight="false" outlineLevel="0" collapsed="false">
      <c r="H79" s="0" t="s">
        <v>75</v>
      </c>
    </row>
    <row r="80" customFormat="false" ht="14.4" hidden="false" customHeight="false" outlineLevel="0" collapsed="false">
      <c r="H80" s="0" t="s">
        <v>86</v>
      </c>
    </row>
    <row r="81" customFormat="false" ht="14.4" hidden="false" customHeight="false" outlineLevel="0" collapsed="false">
      <c r="H81" s="0" t="s">
        <v>78</v>
      </c>
    </row>
    <row r="82" customFormat="false" ht="14.4" hidden="false" customHeight="false" outlineLevel="0" collapsed="false">
      <c r="H82" s="0" t="s">
        <v>32</v>
      </c>
    </row>
    <row r="83" customFormat="false" ht="14.4" hidden="false" customHeight="false" outlineLevel="0" collapsed="false">
      <c r="H83" s="0" t="s">
        <v>41</v>
      </c>
    </row>
    <row r="84" customFormat="false" ht="14.4" hidden="false" customHeight="false" outlineLevel="0" collapsed="false">
      <c r="H84" s="0" t="s">
        <v>107</v>
      </c>
    </row>
    <row r="85" customFormat="false" ht="14.4" hidden="false" customHeight="false" outlineLevel="0" collapsed="false">
      <c r="H85" s="0" t="s">
        <v>70</v>
      </c>
    </row>
    <row r="86" customFormat="false" ht="14.4" hidden="false" customHeight="false" outlineLevel="0" collapsed="false">
      <c r="H86" s="0" t="s">
        <v>104</v>
      </c>
    </row>
    <row r="87" customFormat="false" ht="14.4" hidden="false" customHeight="false" outlineLevel="0" collapsed="false">
      <c r="H87" s="0" t="s">
        <v>35</v>
      </c>
    </row>
    <row r="88" customFormat="false" ht="14.4" hidden="false" customHeight="false" outlineLevel="0" collapsed="false">
      <c r="H88" s="0" t="s">
        <v>76</v>
      </c>
    </row>
    <row r="89" customFormat="false" ht="14.4" hidden="false" customHeight="false" outlineLevel="0" collapsed="false">
      <c r="H89" s="0" t="s">
        <v>18</v>
      </c>
    </row>
    <row r="90" customFormat="false" ht="14.4" hidden="false" customHeight="false" outlineLevel="0" collapsed="false">
      <c r="H90" s="0" t="s">
        <v>80</v>
      </c>
    </row>
    <row r="91" customFormat="false" ht="14.4" hidden="false" customHeight="false" outlineLevel="0" collapsed="false">
      <c r="H91" s="0" t="s">
        <v>83</v>
      </c>
    </row>
    <row r="92" customFormat="false" ht="14.4" hidden="false" customHeight="false" outlineLevel="0" collapsed="false">
      <c r="H92" s="0" t="s">
        <v>105</v>
      </c>
    </row>
    <row r="93" customFormat="false" ht="14.4" hidden="false" customHeight="false" outlineLevel="0" collapsed="false">
      <c r="H93" s="0" t="s">
        <v>160</v>
      </c>
    </row>
    <row r="94" customFormat="false" ht="14.4" hidden="false" customHeight="false" outlineLevel="0" collapsed="false">
      <c r="H94" s="0" t="s">
        <v>63</v>
      </c>
    </row>
    <row r="95" customFormat="false" ht="14.4" hidden="false" customHeight="false" outlineLevel="0" collapsed="false">
      <c r="H95" s="0" t="s">
        <v>106</v>
      </c>
    </row>
    <row r="96" customFormat="false" ht="14.4" hidden="false" customHeight="false" outlineLevel="0" collapsed="false">
      <c r="H96" s="0" t="s">
        <v>17</v>
      </c>
    </row>
    <row r="97" customFormat="false" ht="14.4" hidden="false" customHeight="false" outlineLevel="0" collapsed="false">
      <c r="H97" s="0" t="s">
        <v>109</v>
      </c>
    </row>
    <row r="98" customFormat="false" ht="14.4" hidden="false" customHeight="false" outlineLevel="0" collapsed="false">
      <c r="H98" s="0" t="s">
        <v>95</v>
      </c>
    </row>
    <row r="99" customFormat="false" ht="14.4" hidden="false" customHeight="false" outlineLevel="0" collapsed="false">
      <c r="H99" s="0" t="s">
        <v>110</v>
      </c>
    </row>
    <row r="100" customFormat="false" ht="14.4" hidden="false" customHeight="false" outlineLevel="0" collapsed="false">
      <c r="H100" s="0" t="s">
        <v>154</v>
      </c>
    </row>
    <row r="101" customFormat="false" ht="14.4" hidden="false" customHeight="false" outlineLevel="0" collapsed="false">
      <c r="H101" s="0" t="s">
        <v>20</v>
      </c>
    </row>
    <row r="102" customFormat="false" ht="14.4" hidden="false" customHeight="false" outlineLevel="0" collapsed="false">
      <c r="H102" s="0" t="s">
        <v>3</v>
      </c>
    </row>
    <row r="103" customFormat="false" ht="14.4" hidden="false" customHeight="false" outlineLevel="0" collapsed="false">
      <c r="H103" s="0" t="s">
        <v>90</v>
      </c>
    </row>
    <row r="104" customFormat="false" ht="14.4" hidden="false" customHeight="false" outlineLevel="0" collapsed="false">
      <c r="H104" s="0" t="s">
        <v>59</v>
      </c>
    </row>
    <row r="105" customFormat="false" ht="14.4" hidden="false" customHeight="false" outlineLevel="0" collapsed="false">
      <c r="H105" s="0" t="s">
        <v>122</v>
      </c>
    </row>
    <row r="106" customFormat="false" ht="14.4" hidden="false" customHeight="false" outlineLevel="0" collapsed="false">
      <c r="H106" s="0" t="s">
        <v>124</v>
      </c>
    </row>
    <row r="107" customFormat="false" ht="14.4" hidden="false" customHeight="false" outlineLevel="0" collapsed="false">
      <c r="H107" s="0" t="s">
        <v>125</v>
      </c>
    </row>
    <row r="108" customFormat="false" ht="14.4" hidden="false" customHeight="false" outlineLevel="0" collapsed="false">
      <c r="H108" s="0" t="s">
        <v>99</v>
      </c>
    </row>
    <row r="109" customFormat="false" ht="14.4" hidden="false" customHeight="false" outlineLevel="0" collapsed="false">
      <c r="H109" s="0" t="s">
        <v>73</v>
      </c>
    </row>
    <row r="110" customFormat="false" ht="14.4" hidden="false" customHeight="false" outlineLevel="0" collapsed="false">
      <c r="H110" s="0" t="s">
        <v>134</v>
      </c>
    </row>
    <row r="111" customFormat="false" ht="14.4" hidden="false" customHeight="false" outlineLevel="0" collapsed="false">
      <c r="H111" s="0" t="s">
        <v>15</v>
      </c>
    </row>
    <row r="112" customFormat="false" ht="14.4" hidden="false" customHeight="false" outlineLevel="0" collapsed="false">
      <c r="H112" s="0" t="s">
        <v>96</v>
      </c>
    </row>
    <row r="113" customFormat="false" ht="14.4" hidden="false" customHeight="false" outlineLevel="0" collapsed="false">
      <c r="H113" s="0" t="s">
        <v>127</v>
      </c>
    </row>
    <row r="114" customFormat="false" ht="14.4" hidden="false" customHeight="false" outlineLevel="0" collapsed="false">
      <c r="H114" s="0" t="s">
        <v>150</v>
      </c>
    </row>
    <row r="115" customFormat="false" ht="14.4" hidden="false" customHeight="false" outlineLevel="0" collapsed="false">
      <c r="H115" s="0" t="s">
        <v>36</v>
      </c>
    </row>
    <row r="116" customFormat="false" ht="14.4" hidden="false" customHeight="false" outlineLevel="0" collapsed="false">
      <c r="H116" s="0" t="s">
        <v>26</v>
      </c>
    </row>
    <row r="117" customFormat="false" ht="14.4" hidden="false" customHeight="false" outlineLevel="0" collapsed="false">
      <c r="H117" s="0" t="s">
        <v>29</v>
      </c>
    </row>
    <row r="118" customFormat="false" ht="14.4" hidden="false" customHeight="false" outlineLevel="0" collapsed="false">
      <c r="H118" s="0" t="s">
        <v>132</v>
      </c>
    </row>
    <row r="119" customFormat="false" ht="14.4" hidden="false" customHeight="false" outlineLevel="0" collapsed="false">
      <c r="H119" s="0" t="s">
        <v>131</v>
      </c>
    </row>
    <row r="120" customFormat="false" ht="14.4" hidden="false" customHeight="false" outlineLevel="0" collapsed="false">
      <c r="H120" s="0" t="s">
        <v>155</v>
      </c>
    </row>
    <row r="121" customFormat="false" ht="14.4" hidden="false" customHeight="false" outlineLevel="0" collapsed="false">
      <c r="H121" s="0" t="s">
        <v>1</v>
      </c>
    </row>
    <row r="122" customFormat="false" ht="14.4" hidden="false" customHeight="false" outlineLevel="0" collapsed="false">
      <c r="H122" s="0" t="s">
        <v>45</v>
      </c>
    </row>
    <row r="123" customFormat="false" ht="14.4" hidden="false" customHeight="false" outlineLevel="0" collapsed="false">
      <c r="H123" s="0" t="s">
        <v>101</v>
      </c>
    </row>
    <row r="124" customFormat="false" ht="14.4" hidden="false" customHeight="false" outlineLevel="0" collapsed="false">
      <c r="H124" s="0" t="s">
        <v>168</v>
      </c>
    </row>
    <row r="125" customFormat="false" ht="14.4" hidden="false" customHeight="false" outlineLevel="0" collapsed="false">
      <c r="H125" s="0" t="s">
        <v>72</v>
      </c>
    </row>
    <row r="126" customFormat="false" ht="14.4" hidden="false" customHeight="false" outlineLevel="0" collapsed="false">
      <c r="H126" s="0" t="s">
        <v>153</v>
      </c>
    </row>
    <row r="127" customFormat="false" ht="14.4" hidden="false" customHeight="false" outlineLevel="0" collapsed="false">
      <c r="H127" s="0" t="s">
        <v>133</v>
      </c>
    </row>
    <row r="128" customFormat="false" ht="14.4" hidden="false" customHeight="false" outlineLevel="0" collapsed="false">
      <c r="H128" s="0" t="s">
        <v>57</v>
      </c>
    </row>
    <row r="129" customFormat="false" ht="14.4" hidden="false" customHeight="false" outlineLevel="0" collapsed="false">
      <c r="H129" s="0" t="s">
        <v>60</v>
      </c>
    </row>
    <row r="130" customFormat="false" ht="14.4" hidden="false" customHeight="false" outlineLevel="0" collapsed="false">
      <c r="H130" s="0" t="s">
        <v>64</v>
      </c>
    </row>
    <row r="131" customFormat="false" ht="14.4" hidden="false" customHeight="false" outlineLevel="0" collapsed="false">
      <c r="H131" s="0" t="s">
        <v>116</v>
      </c>
    </row>
    <row r="132" customFormat="false" ht="14.4" hidden="false" customHeight="false" outlineLevel="0" collapsed="false">
      <c r="H132" s="0" t="s">
        <v>6</v>
      </c>
    </row>
    <row r="133" customFormat="false" ht="14.4" hidden="false" customHeight="false" outlineLevel="0" collapsed="false">
      <c r="H133" s="0" t="s">
        <v>170</v>
      </c>
    </row>
    <row r="134" customFormat="false" ht="14.4" hidden="false" customHeight="false" outlineLevel="0" collapsed="false">
      <c r="H134" s="0" t="s">
        <v>114</v>
      </c>
    </row>
    <row r="135" customFormat="false" ht="14.4" hidden="false" customHeight="false" outlineLevel="0" collapsed="false">
      <c r="H135" s="0" t="s">
        <v>144</v>
      </c>
    </row>
    <row r="136" customFormat="false" ht="14.4" hidden="false" customHeight="false" outlineLevel="0" collapsed="false">
      <c r="H136" s="0" t="s">
        <v>156</v>
      </c>
    </row>
    <row r="137" customFormat="false" ht="14.4" hidden="false" customHeight="false" outlineLevel="0" collapsed="false">
      <c r="H137" s="0" t="s">
        <v>182</v>
      </c>
    </row>
    <row r="138" customFormat="false" ht="14.4" hidden="false" customHeight="false" outlineLevel="0" collapsed="false">
      <c r="H138" s="0" t="s">
        <v>21</v>
      </c>
    </row>
    <row r="139" customFormat="false" ht="14.4" hidden="false" customHeight="false" outlineLevel="0" collapsed="false">
      <c r="H139" s="0" t="s">
        <v>111</v>
      </c>
    </row>
    <row r="140" customFormat="false" ht="14.4" hidden="false" customHeight="false" outlineLevel="0" collapsed="false">
      <c r="H140" s="0" t="s">
        <v>103</v>
      </c>
    </row>
    <row r="141" customFormat="false" ht="14.4" hidden="false" customHeight="false" outlineLevel="0" collapsed="false">
      <c r="H141" s="0" t="s">
        <v>55</v>
      </c>
    </row>
    <row r="142" customFormat="false" ht="14.4" hidden="false" customHeight="false" outlineLevel="0" collapsed="false">
      <c r="H142" s="0" t="s">
        <v>2</v>
      </c>
    </row>
    <row r="143" customFormat="false" ht="14.4" hidden="false" customHeight="false" outlineLevel="0" collapsed="false">
      <c r="H143" s="0" t="s">
        <v>39</v>
      </c>
    </row>
    <row r="144" customFormat="false" ht="14.4" hidden="false" customHeight="false" outlineLevel="0" collapsed="false">
      <c r="H144" s="0" t="s">
        <v>89</v>
      </c>
    </row>
    <row r="145" customFormat="false" ht="14.4" hidden="false" customHeight="false" outlineLevel="0" collapsed="false">
      <c r="H145" s="0" t="e">
        <f aca="false">#N/A</f>
        <v>#N/A</v>
      </c>
    </row>
    <row r="146" customFormat="false" ht="14.4" hidden="false" customHeight="false" outlineLevel="0" collapsed="false">
      <c r="H146" s="0" t="e">
        <f aca="false">#N/A</f>
        <v>#N/A</v>
      </c>
    </row>
    <row r="147" customFormat="false" ht="14.4" hidden="false" customHeight="false" outlineLevel="0" collapsed="false">
      <c r="H147" s="0" t="e">
        <f aca="false">#N/A</f>
        <v>#N/A</v>
      </c>
    </row>
    <row r="148" customFormat="false" ht="14.4" hidden="false" customHeight="false" outlineLevel="0" collapsed="false">
      <c r="H148" s="0" t="e">
        <f aca="false">#N/A</f>
        <v>#N/A</v>
      </c>
    </row>
    <row r="149" customFormat="false" ht="14.4" hidden="false" customHeight="false" outlineLevel="0" collapsed="false">
      <c r="H149" s="0" t="e">
        <f aca="false">#N/A</f>
        <v>#N/A</v>
      </c>
    </row>
    <row r="150" customFormat="false" ht="14.4" hidden="false" customHeight="false" outlineLevel="0" collapsed="false">
      <c r="H150" s="0" t="e">
        <f aca="false">#N/A</f>
        <v>#N/A</v>
      </c>
    </row>
    <row r="151" customFormat="false" ht="14.4" hidden="false" customHeight="false" outlineLevel="0" collapsed="false">
      <c r="H151" s="0" t="e">
        <f aca="false">#N/A</f>
        <v>#N/A</v>
      </c>
    </row>
    <row r="152" customFormat="false" ht="14.4" hidden="false" customHeight="false" outlineLevel="0" collapsed="false">
      <c r="H152" s="0" t="e">
        <f aca="false">#N/A</f>
        <v>#N/A</v>
      </c>
    </row>
    <row r="153" customFormat="false" ht="14.4" hidden="false" customHeight="false" outlineLevel="0" collapsed="false">
      <c r="H153" s="0" t="e">
        <f aca="false">#N/A</f>
        <v>#N/A</v>
      </c>
    </row>
    <row r="154" customFormat="false" ht="14.4" hidden="false" customHeight="false" outlineLevel="0" collapsed="false">
      <c r="H154" s="0" t="e">
        <f aca="false">#N/A</f>
        <v>#N/A</v>
      </c>
    </row>
    <row r="155" customFormat="false" ht="14.4" hidden="false" customHeight="false" outlineLevel="0" collapsed="false">
      <c r="H155" s="0" t="e">
        <f aca="false">#N/A</f>
        <v>#N/A</v>
      </c>
    </row>
    <row r="156" customFormat="false" ht="14.4" hidden="false" customHeight="false" outlineLevel="0" collapsed="false">
      <c r="H156" s="0" t="e">
        <f aca="false">#N/A</f>
        <v>#N/A</v>
      </c>
    </row>
    <row r="157" customFormat="false" ht="14.4" hidden="false" customHeight="false" outlineLevel="0" collapsed="false">
      <c r="H157" s="0" t="e">
        <f aca="false">#N/A</f>
        <v>#N/A</v>
      </c>
    </row>
    <row r="158" customFormat="false" ht="14.4" hidden="false" customHeight="false" outlineLevel="0" collapsed="false">
      <c r="H158" s="0" t="e">
        <f aca="false">#N/A</f>
        <v>#N/A</v>
      </c>
    </row>
    <row r="159" customFormat="false" ht="14.4" hidden="false" customHeight="false" outlineLevel="0" collapsed="false">
      <c r="H159" s="0" t="e">
        <f aca="false">#N/A</f>
        <v>#N/A</v>
      </c>
    </row>
    <row r="160" customFormat="false" ht="14.4" hidden="false" customHeight="false" outlineLevel="0" collapsed="false">
      <c r="H160" s="0" t="e">
        <f aca="false">#N/A</f>
        <v>#N/A</v>
      </c>
    </row>
    <row r="161" customFormat="false" ht="14.4" hidden="false" customHeight="false" outlineLevel="0" collapsed="false">
      <c r="H161" s="0" t="e">
        <f aca="false">#N/A</f>
        <v>#N/A</v>
      </c>
    </row>
    <row r="162" customFormat="false" ht="14.4" hidden="false" customHeight="false" outlineLevel="0" collapsed="false">
      <c r="H162" s="0" t="e">
        <f aca="false">#N/A</f>
        <v>#N/A</v>
      </c>
    </row>
    <row r="163" customFormat="false" ht="14.4" hidden="false" customHeight="false" outlineLevel="0" collapsed="false">
      <c r="H163" s="0" t="e">
        <f aca="false">#N/A</f>
        <v>#N/A</v>
      </c>
    </row>
    <row r="164" customFormat="false" ht="14.4" hidden="false" customHeight="false" outlineLevel="0" collapsed="false">
      <c r="H164" s="0" t="e">
        <f aca="false">#N/A</f>
        <v>#N/A</v>
      </c>
    </row>
    <row r="165" customFormat="false" ht="14.4" hidden="false" customHeight="false" outlineLevel="0" collapsed="false">
      <c r="H165" s="0" t="e">
        <f aca="false">#N/A</f>
        <v>#N/A</v>
      </c>
    </row>
    <row r="166" customFormat="false" ht="14.4" hidden="false" customHeight="false" outlineLevel="0" collapsed="false">
      <c r="H166" s="0" t="e">
        <f aca="false">#N/A</f>
        <v>#N/A</v>
      </c>
    </row>
    <row r="167" customFormat="false" ht="14.4" hidden="false" customHeight="false" outlineLevel="0" collapsed="false">
      <c r="H167" s="0" t="e">
        <f aca="false">#N/A</f>
        <v>#N/A</v>
      </c>
    </row>
    <row r="168" customFormat="false" ht="14.4" hidden="false" customHeight="false" outlineLevel="0" collapsed="false">
      <c r="H168" s="0" t="e">
        <f aca="false">#N/A</f>
        <v>#N/A</v>
      </c>
    </row>
    <row r="169" customFormat="false" ht="14.4" hidden="false" customHeight="false" outlineLevel="0" collapsed="false">
      <c r="H169" s="0" t="e">
        <f aca="false">#N/A</f>
        <v>#N/A</v>
      </c>
    </row>
    <row r="170" customFormat="false" ht="14.4" hidden="false" customHeight="false" outlineLevel="0" collapsed="false">
      <c r="H170" s="0" t="e">
        <f aca="false">#N/A</f>
        <v>#N/A</v>
      </c>
    </row>
    <row r="171" customFormat="false" ht="14.4" hidden="false" customHeight="false" outlineLevel="0" collapsed="false">
      <c r="H171" s="0" t="e">
        <f aca="false">#N/A</f>
        <v>#N/A</v>
      </c>
    </row>
    <row r="172" customFormat="false" ht="14.4" hidden="false" customHeight="false" outlineLevel="0" collapsed="false">
      <c r="H172" s="0" t="e">
        <f aca="false">#N/A</f>
        <v>#N/A</v>
      </c>
    </row>
    <row r="173" customFormat="false" ht="14.4" hidden="false" customHeight="false" outlineLevel="0" collapsed="false">
      <c r="H173" s="0" t="e">
        <f aca="false">#N/A</f>
        <v>#N/A</v>
      </c>
    </row>
    <row r="174" customFormat="false" ht="14.4" hidden="false" customHeight="false" outlineLevel="0" collapsed="false">
      <c r="H174" s="0" t="e">
        <f aca="false">#N/A</f>
        <v>#N/A</v>
      </c>
    </row>
    <row r="175" customFormat="false" ht="14.4" hidden="false" customHeight="false" outlineLevel="0" collapsed="false">
      <c r="H175" s="0" t="e">
        <f aca="false">#N/A</f>
        <v>#N/A</v>
      </c>
    </row>
    <row r="176" customFormat="false" ht="14.4" hidden="false" customHeight="false" outlineLevel="0" collapsed="false">
      <c r="H176" s="0" t="e">
        <f aca="false">#N/A</f>
        <v>#N/A</v>
      </c>
    </row>
    <row r="177" customFormat="false" ht="14.4" hidden="false" customHeight="false" outlineLevel="0" collapsed="false">
      <c r="H177" s="0" t="e">
        <f aca="false">#N/A</f>
        <v>#N/A</v>
      </c>
    </row>
    <row r="178" customFormat="false" ht="14.4" hidden="false" customHeight="false" outlineLevel="0" collapsed="false">
      <c r="H178" s="0" t="e">
        <f aca="false">#N/A</f>
        <v>#N/A</v>
      </c>
    </row>
    <row r="179" customFormat="false" ht="14.4" hidden="false" customHeight="false" outlineLevel="0" collapsed="false">
      <c r="H179" s="0" t="e">
        <f aca="false">#N/A</f>
        <v>#N/A</v>
      </c>
    </row>
    <row r="180" customFormat="false" ht="14.4" hidden="false" customHeight="false" outlineLevel="0" collapsed="false">
      <c r="H180" s="0" t="e">
        <f aca="false">#N/A</f>
        <v>#N/A</v>
      </c>
    </row>
    <row r="181" customFormat="false" ht="14.4" hidden="false" customHeight="false" outlineLevel="0" collapsed="false">
      <c r="H18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6.44"/>
    <col collapsed="false" customWidth="true" hidden="false" outlineLevel="0" max="5" min="3" style="0" width="8.53"/>
    <col collapsed="false" customWidth="true" hidden="false" outlineLevel="0" max="6" min="6" style="0" width="26.78"/>
    <col collapsed="false" customWidth="true" hidden="false" outlineLevel="0" max="9" min="7" style="0" width="8.53"/>
    <col collapsed="false" customWidth="true" hidden="false" outlineLevel="0" max="10" min="10" style="0" width="31.56"/>
    <col collapsed="false" customWidth="true" hidden="false" outlineLevel="0" max="1025" min="11" style="0" width="8.53"/>
  </cols>
  <sheetData>
    <row r="1" customFormat="false" ht="14.4" hidden="false" customHeight="false" outlineLevel="0" collapsed="false">
      <c r="B1" s="0" t="s">
        <v>0</v>
      </c>
      <c r="F1" s="0" t="s">
        <v>109</v>
      </c>
      <c r="J1" s="0" t="str">
        <f aca="false">VLOOKUP(F1,B:B,1,0)</f>
        <v>Neodangemannia microcystis</v>
      </c>
      <c r="L1" s="0" t="e">
        <f aca="false">VLOOKUP(B1,F:F,1,0)</f>
        <v>#N/A</v>
      </c>
    </row>
    <row r="2" customFormat="false" ht="14.4" hidden="false" customHeight="false" outlineLevel="0" collapsed="false">
      <c r="B2" s="0" t="s">
        <v>2</v>
      </c>
      <c r="F2" s="0" t="s">
        <v>115</v>
      </c>
      <c r="J2" s="0" t="str">
        <f aca="false">VLOOKUP(F2,B:B,1,0)</f>
        <v>Attheya longicornis</v>
      </c>
      <c r="L2" s="0" t="str">
        <f aca="false">VLOOKUP(B2,F:F,1,0)</f>
        <v>Vitis vinifera</v>
      </c>
    </row>
    <row r="3" customFormat="false" ht="14.4" hidden="false" customHeight="false" outlineLevel="0" collapsed="false">
      <c r="B3" s="0" t="s">
        <v>5</v>
      </c>
      <c r="F3" s="0" t="s">
        <v>102</v>
      </c>
      <c r="J3" s="0" t="str">
        <f aca="false">VLOOKUP(F3,B:B,1,0)</f>
        <v>Geminella minor</v>
      </c>
      <c r="L3" s="0" t="str">
        <f aca="false">VLOOKUP(B3,F:F,1,0)</f>
        <v>Tilia amurensis</v>
      </c>
    </row>
    <row r="4" customFormat="false" ht="14.4" hidden="false" customHeight="false" outlineLevel="0" collapsed="false">
      <c r="B4" s="0" t="s">
        <v>10</v>
      </c>
      <c r="F4" s="0" t="s">
        <v>99</v>
      </c>
      <c r="J4" s="0" t="str">
        <f aca="false">VLOOKUP(F4,B:B,1,0)</f>
        <v>Pedinomonas minor</v>
      </c>
      <c r="L4" s="0" t="str">
        <f aca="false">VLOOKUP(B4,F:F,1,0)</f>
        <v>Averrhoa carambola</v>
      </c>
    </row>
    <row r="5" customFormat="false" ht="14.4" hidden="false" customHeight="false" outlineLevel="0" collapsed="false">
      <c r="B5" s="0" t="s">
        <v>14</v>
      </c>
      <c r="F5" s="0" t="s">
        <v>117</v>
      </c>
      <c r="J5" s="0" t="str">
        <f aca="false">VLOOKUP(F5,B:B,1,0)</f>
        <v>Fucus vesiculosus</v>
      </c>
      <c r="L5" s="0" t="str">
        <f aca="false">VLOOKUP(B5,F:F,1,0)</f>
        <v>Buxus microphylla</v>
      </c>
    </row>
    <row r="6" customFormat="false" ht="14.4" hidden="false" customHeight="false" outlineLevel="0" collapsed="false">
      <c r="B6" s="0" t="s">
        <v>17</v>
      </c>
      <c r="F6" s="0" t="s">
        <v>96</v>
      </c>
      <c r="J6" s="0" t="str">
        <f aca="false">VLOOKUP(F6,B:B,1,0)</f>
        <v>Picocystis salinarum</v>
      </c>
      <c r="L6" s="0" t="str">
        <f aca="false">VLOOKUP(B6,F:F,1,0)</f>
        <v>Nelumbo lutea</v>
      </c>
    </row>
    <row r="7" customFormat="false" ht="14.4" hidden="false" customHeight="false" outlineLevel="0" collapsed="false">
      <c r="B7" s="0" t="s">
        <v>20</v>
      </c>
      <c r="F7" s="0" t="s">
        <v>119</v>
      </c>
      <c r="J7" s="0" t="str">
        <f aca="false">VLOOKUP(F7,B:B,1,0)</f>
        <v>Asterionella formosa</v>
      </c>
      <c r="L7" s="0" t="str">
        <f aca="false">VLOOKUP(B7,F:F,1,0)</f>
        <v>Paeonia veitchii</v>
      </c>
    </row>
    <row r="8" customFormat="false" ht="14.4" hidden="false" customHeight="false" outlineLevel="0" collapsed="false">
      <c r="B8" s="0" t="s">
        <v>23</v>
      </c>
      <c r="F8" s="0" t="s">
        <v>121</v>
      </c>
      <c r="J8" s="0" t="str">
        <f aca="false">VLOOKUP(F8,B:B,1,0)</f>
        <v>Dasya naccarioides</v>
      </c>
      <c r="L8" s="0" t="str">
        <f aca="false">VLOOKUP(B8,F:F,1,0)</f>
        <v>Dasiphora fruticosa</v>
      </c>
    </row>
    <row r="9" customFormat="false" ht="14.4" hidden="false" customHeight="false" outlineLevel="0" collapsed="false">
      <c r="B9" s="0" t="s">
        <v>26</v>
      </c>
      <c r="F9" s="0" t="s">
        <v>89</v>
      </c>
      <c r="J9" s="0" t="str">
        <f aca="false">VLOOKUP(F9,B:B,1,0)</f>
        <v>Zygnema circumcarinatum</v>
      </c>
      <c r="L9" s="0" t="str">
        <f aca="false">VLOOKUP(B9,F:F,1,0)</f>
        <v>Populus tremula</v>
      </c>
    </row>
    <row r="10" customFormat="false" ht="14.4" hidden="false" customHeight="false" outlineLevel="0" collapsed="false">
      <c r="B10" s="0" t="s">
        <v>29</v>
      </c>
      <c r="F10" s="0" t="s">
        <v>126</v>
      </c>
      <c r="J10" s="0" t="str">
        <f aca="false">VLOOKUP(F10,B:B,1,0)</f>
        <v>Actinocyclus subtilis</v>
      </c>
      <c r="L10" s="0" t="str">
        <f aca="false">VLOOKUP(B10,F:F,1,0)</f>
        <v>Primula veris</v>
      </c>
    </row>
    <row r="11" customFormat="false" ht="14.4" hidden="false" customHeight="false" outlineLevel="0" collapsed="false">
      <c r="B11" s="0" t="s">
        <v>32</v>
      </c>
      <c r="F11" s="0" t="s">
        <v>107</v>
      </c>
      <c r="J11" s="0" t="str">
        <f aca="false">VLOOKUP(F11,B:B,1,0)</f>
        <v>Ignatius tetrasporus</v>
      </c>
      <c r="L11" s="0" t="str">
        <f aca="false">VLOOKUP(B11,F:F,1,0)</f>
        <v>Hydrocera triflora</v>
      </c>
    </row>
    <row r="12" customFormat="false" ht="14.4" hidden="false" customHeight="false" outlineLevel="0" collapsed="false">
      <c r="B12" s="0" t="s">
        <v>35</v>
      </c>
      <c r="F12" s="0" t="s">
        <v>127</v>
      </c>
      <c r="J12" s="0" t="str">
        <f aca="false">VLOOKUP(F12,B:B,1,0)</f>
        <v>Plagiogramma staurophorum</v>
      </c>
      <c r="L12" s="0" t="str">
        <f aca="false">VLOOKUP(B12,F:F,1,0)</f>
        <v>Iodes cirrhosa</v>
      </c>
    </row>
    <row r="13" customFormat="false" ht="14.4" hidden="false" customHeight="false" outlineLevel="0" collapsed="false">
      <c r="B13" s="0" t="s">
        <v>38</v>
      </c>
      <c r="F13" s="0" t="s">
        <v>129</v>
      </c>
      <c r="J13" s="0" t="str">
        <f aca="false">VLOOKUP(F13,B:B,1,0)</f>
        <v>Didymosphenia geminata</v>
      </c>
      <c r="L13" s="0" t="str">
        <f aca="false">VLOOKUP(B13,F:F,1,0)</f>
        <v>Coffea arabica</v>
      </c>
    </row>
    <row r="14" customFormat="false" ht="14.4" hidden="false" customHeight="false" outlineLevel="0" collapsed="false">
      <c r="B14" s="0" t="s">
        <v>41</v>
      </c>
      <c r="F14" s="0" t="s">
        <v>130</v>
      </c>
      <c r="J14" s="0" t="str">
        <f aca="false">VLOOKUP(F14,B:B,1,0)</f>
        <v>Conticribra weissflogii</v>
      </c>
      <c r="L14" s="0" t="str">
        <f aca="false">VLOOKUP(B14,F:F,1,0)</f>
        <v>Hyoscyamus niger</v>
      </c>
    </row>
    <row r="15" customFormat="false" ht="14.4" hidden="false" customHeight="false" outlineLevel="0" collapsed="false">
      <c r="B15" s="0" t="s">
        <v>44</v>
      </c>
      <c r="F15" s="0" t="s">
        <v>104</v>
      </c>
      <c r="J15" s="0" t="str">
        <f aca="false">VLOOKUP(F15,B:B,1,0)</f>
        <v>Interfilum terricola</v>
      </c>
      <c r="L15" s="0" t="str">
        <f aca="false">VLOOKUP(B15,F:F,1,0)</f>
        <v>Cornus controversa</v>
      </c>
    </row>
    <row r="16" customFormat="false" ht="14.4" hidden="false" customHeight="false" outlineLevel="0" collapsed="false">
      <c r="B16" s="0" t="s">
        <v>45</v>
      </c>
      <c r="F16" s="0" t="s">
        <v>85</v>
      </c>
      <c r="J16" s="0" t="str">
        <f aca="false">VLOOKUP(F16,B:B,1,0)</f>
        <v>Chaetosphaeridium globosum</v>
      </c>
      <c r="L16" s="0" t="str">
        <f aca="false">VLOOKUP(B16,F:F,1,0)</f>
        <v>Sambucus williamsii</v>
      </c>
    </row>
    <row r="17" customFormat="false" ht="14.4" hidden="false" customHeight="false" outlineLevel="0" collapsed="false">
      <c r="B17" s="0" t="s">
        <v>48</v>
      </c>
      <c r="F17" s="0" t="s">
        <v>134</v>
      </c>
      <c r="J17" s="0" t="str">
        <f aca="false">VLOOKUP(F17,B:B,1,0)</f>
        <v>Periphykon beckeri</v>
      </c>
      <c r="L17" s="0" t="str">
        <f aca="false">VLOOKUP(B17,F:F,1,0)</f>
        <v>Arabidopsis thaliana</v>
      </c>
    </row>
    <row r="18" customFormat="false" ht="14.4" hidden="false" customHeight="false" outlineLevel="0" collapsed="false">
      <c r="B18" s="0" t="s">
        <v>42</v>
      </c>
      <c r="F18" s="0" t="s">
        <v>135</v>
      </c>
      <c r="J18" s="0" t="str">
        <f aca="false">VLOOKUP(F18,B:B,1,0)</f>
        <v>Caloglossa beccarii</v>
      </c>
      <c r="L18" s="0" t="str">
        <f aca="false">VLOOKUP(B18,F:F,1,0)</f>
        <v>Euonymus japonicus</v>
      </c>
    </row>
    <row r="19" customFormat="false" ht="14.4" hidden="false" customHeight="false" outlineLevel="0" collapsed="false">
      <c r="B19" s="0" t="s">
        <v>52</v>
      </c>
      <c r="F19" s="0" t="s">
        <v>137</v>
      </c>
      <c r="J19" s="0" t="str">
        <f aca="false">VLOOKUP(F19,B:B,1,0)</f>
        <v>Chaetoceros simplex</v>
      </c>
      <c r="L19" s="0" t="str">
        <f aca="false">VLOOKUP(B19,F:F,1,0)</f>
        <v>Agrostemma githago</v>
      </c>
    </row>
    <row r="20" customFormat="false" ht="14.4" hidden="false" customHeight="false" outlineLevel="0" collapsed="false">
      <c r="B20" s="0" t="s">
        <v>55</v>
      </c>
      <c r="F20" s="0" t="s">
        <v>101</v>
      </c>
      <c r="J20" s="0" t="str">
        <f aca="false">VLOOKUP(F20,B:B,1,0)</f>
        <v>Scherffelia dubia</v>
      </c>
      <c r="L20" s="0" t="str">
        <f aca="false">VLOOKUP(B20,F:F,1,0)</f>
        <v>Vigna angularis</v>
      </c>
    </row>
    <row r="21" customFormat="false" ht="14.4" hidden="false" customHeight="false" outlineLevel="0" collapsed="false">
      <c r="B21" s="0" t="s">
        <v>58</v>
      </c>
      <c r="F21" s="0" t="s">
        <v>140</v>
      </c>
      <c r="J21" s="0" t="str">
        <f aca="false">VLOOKUP(F21,B:B,1,0)</f>
        <v>Dichotomaria marginata</v>
      </c>
      <c r="L21" s="0" t="str">
        <f aca="false">VLOOKUP(B21,F:F,1,0)</f>
        <v>Euryale ferox</v>
      </c>
    </row>
    <row r="22" customFormat="false" ht="14.4" hidden="false" customHeight="false" outlineLevel="0" collapsed="false">
      <c r="B22" s="0" t="s">
        <v>61</v>
      </c>
      <c r="F22" s="0" t="s">
        <v>105</v>
      </c>
      <c r="J22" s="0" t="str">
        <f aca="false">VLOOKUP(F22,B:B,1,0)</f>
        <v>Mesostigma viride</v>
      </c>
      <c r="L22" s="0" t="str">
        <f aca="false">VLOOKUP(B22,F:F,1,0)</f>
        <v>Amborella trichopoda</v>
      </c>
    </row>
    <row r="23" customFormat="false" ht="14.4" hidden="false" customHeight="false" outlineLevel="0" collapsed="false">
      <c r="B23" s="0" t="s">
        <v>63</v>
      </c>
      <c r="F23" s="0" t="s">
        <v>91</v>
      </c>
      <c r="J23" s="0" t="str">
        <f aca="false">VLOOKUP(F23,B:B,1,0)</f>
        <v>Chara vulgaris</v>
      </c>
      <c r="L23" s="0" t="str">
        <f aca="false">VLOOKUP(B23,F:F,1,0)</f>
        <v>Nandina domestica</v>
      </c>
    </row>
    <row r="24" customFormat="false" ht="14.4" hidden="false" customHeight="false" outlineLevel="0" collapsed="false">
      <c r="B24" s="0" t="s">
        <v>65</v>
      </c>
      <c r="F24" s="0" t="s">
        <v>142</v>
      </c>
      <c r="J24" s="0" t="str">
        <f aca="false">VLOOKUP(F24,B:B,1,0)</f>
        <v>Gracilaria gracilis</v>
      </c>
      <c r="L24" s="0" t="str">
        <f aca="false">VLOOKUP(B24,F:F,1,0)</f>
        <v>Ceratophyllum demersum</v>
      </c>
    </row>
    <row r="25" customFormat="false" ht="14.4" hidden="false" customHeight="false" outlineLevel="0" collapsed="false">
      <c r="B25" s="0" t="s">
        <v>67</v>
      </c>
      <c r="F25" s="0" t="s">
        <v>95</v>
      </c>
      <c r="J25" s="0" t="str">
        <f aca="false">VLOOKUP(F25,B:B,1,0)</f>
        <v>Nephroselmis olivacea</v>
      </c>
      <c r="L25" s="0" t="str">
        <f aca="false">VLOOKUP(B25,F:F,1,0)</f>
        <v>Areca vestiaria</v>
      </c>
    </row>
    <row r="26" customFormat="false" ht="14.4" hidden="false" customHeight="false" outlineLevel="0" collapsed="false">
      <c r="B26" s="0" t="s">
        <v>33</v>
      </c>
      <c r="F26" s="0" t="s">
        <v>144</v>
      </c>
      <c r="J26" s="0" t="str">
        <f aca="false">VLOOKUP(F26,B:B,1,0)</f>
        <v>Triceratium dubium</v>
      </c>
      <c r="L26" s="0" t="str">
        <f aca="false">VLOOKUP(B26,F:F,1,0)</f>
        <v>Carludovica palmata</v>
      </c>
    </row>
    <row r="27" customFormat="false" ht="14.4" hidden="false" customHeight="false" outlineLevel="0" collapsed="false">
      <c r="B27" s="0" t="s">
        <v>49</v>
      </c>
      <c r="F27" s="0" t="s">
        <v>111</v>
      </c>
      <c r="J27" s="0" t="str">
        <f aca="false">VLOOKUP(F27,B:B,1,0)</f>
        <v>Tupiella akineta</v>
      </c>
      <c r="L27" s="0" t="str">
        <f aca="false">VLOOKUP(B27,F:F,1,0)</f>
        <v>Cinnamomum camphora</v>
      </c>
    </row>
    <row r="28" customFormat="false" ht="14.4" hidden="false" customHeight="false" outlineLevel="0" collapsed="false">
      <c r="B28" s="0" t="s">
        <v>70</v>
      </c>
      <c r="F28" s="0" t="s">
        <v>27</v>
      </c>
      <c r="J28" s="0" t="str">
        <f aca="false">VLOOKUP(F28,B:B,1,0)</f>
        <v>Glaucocystis incrassata</v>
      </c>
      <c r="L28" s="0" t="str">
        <f aca="false">VLOOKUP(B28,F:F,1,0)</f>
        <v>Illicium verum</v>
      </c>
    </row>
    <row r="29" customFormat="false" ht="14.4" hidden="false" customHeight="false" outlineLevel="0" collapsed="false">
      <c r="B29" s="0" t="s">
        <v>64</v>
      </c>
      <c r="F29" s="0" t="s">
        <v>30</v>
      </c>
      <c r="J29" s="0" t="str">
        <f aca="false">VLOOKUP(F29,B:B,1,0)</f>
        <v>Bangiopsis subsimplex</v>
      </c>
      <c r="L29" s="0" t="str">
        <f aca="false">VLOOKUP(B29,F:F,1,0)</f>
        <v>Taxillus chinensis</v>
      </c>
    </row>
    <row r="30" customFormat="false" ht="14.4" hidden="false" customHeight="false" outlineLevel="0" collapsed="false">
      <c r="B30" s="0" t="s">
        <v>73</v>
      </c>
      <c r="F30" s="0" t="s">
        <v>33</v>
      </c>
      <c r="J30" s="0" t="str">
        <f aca="false">VLOOKUP(F30,B:B,1,0)</f>
        <v>Carludovica palmata</v>
      </c>
      <c r="L30" s="0" t="str">
        <f aca="false">VLOOKUP(B30,F:F,1,0)</f>
        <v>Pelargonium x hortorum</v>
      </c>
    </row>
    <row r="31" customFormat="false" ht="14.4" hidden="false" customHeight="false" outlineLevel="0" collapsed="false">
      <c r="B31" s="0" t="s">
        <v>74</v>
      </c>
      <c r="F31" s="0" t="s">
        <v>36</v>
      </c>
      <c r="J31" s="0" t="str">
        <f aca="false">VLOOKUP(F31,B:B,1,0)</f>
        <v>Plocamium cartilagineum</v>
      </c>
      <c r="L31" s="0" t="str">
        <f aca="false">VLOOKUP(B31,F:F,1,0)</f>
        <v>Ephedra equisetina</v>
      </c>
    </row>
    <row r="32" customFormat="false" ht="14.4" hidden="false" customHeight="false" outlineLevel="0" collapsed="false">
      <c r="B32" s="0" t="s">
        <v>76</v>
      </c>
      <c r="F32" s="0" t="s">
        <v>39</v>
      </c>
      <c r="J32" s="0" t="str">
        <f aca="false">VLOOKUP(F32,B:B,1,0)</f>
        <v>Woodwardia unigemmata</v>
      </c>
      <c r="L32" s="0" t="str">
        <f aca="false">VLOOKUP(B32,F:F,1,0)</f>
        <v>Juniperus communis</v>
      </c>
    </row>
    <row r="33" customFormat="false" ht="14.4" hidden="false" customHeight="false" outlineLevel="0" collapsed="false">
      <c r="B33" s="0" t="s">
        <v>78</v>
      </c>
      <c r="F33" s="0" t="s">
        <v>42</v>
      </c>
      <c r="J33" s="0" t="str">
        <f aca="false">VLOOKUP(F33,B:B,1,0)</f>
        <v>Euonymus japonicus</v>
      </c>
      <c r="L33" s="0" t="str">
        <f aca="false">VLOOKUP(B33,F:F,1,0)</f>
        <v>Huperzia lucidula</v>
      </c>
    </row>
    <row r="34" customFormat="false" ht="14.4" hidden="false" customHeight="false" outlineLevel="0" collapsed="false">
      <c r="B34" s="0" t="s">
        <v>80</v>
      </c>
      <c r="F34" s="0" t="s">
        <v>45</v>
      </c>
      <c r="J34" s="0" t="str">
        <f aca="false">VLOOKUP(F34,B:B,1,0)</f>
        <v>Sambucus williamsii</v>
      </c>
      <c r="L34" s="0" t="str">
        <f aca="false">VLOOKUP(B34,F:F,1,0)</f>
        <v>Marchantia polymorpha subsp ruderalis</v>
      </c>
    </row>
    <row r="35" customFormat="false" ht="14.4" hidden="false" customHeight="false" outlineLevel="0" collapsed="false">
      <c r="B35" s="0" t="s">
        <v>81</v>
      </c>
      <c r="F35" s="0" t="s">
        <v>2</v>
      </c>
      <c r="J35" s="0" t="str">
        <f aca="false">VLOOKUP(F35,B:B,1,0)</f>
        <v>Vitis vinifera</v>
      </c>
      <c r="L35" s="0" t="str">
        <f aca="false">VLOOKUP(B35,F:F,1,0)</f>
        <v>Equisetum arvense</v>
      </c>
    </row>
    <row r="36" customFormat="false" ht="14.4" hidden="false" customHeight="false" outlineLevel="0" collapsed="false">
      <c r="B36" s="0" t="s">
        <v>82</v>
      </c>
      <c r="F36" s="0" t="s">
        <v>49</v>
      </c>
      <c r="J36" s="0" t="str">
        <f aca="false">VLOOKUP(F36,B:B,1,0)</f>
        <v>Cinnamomum camphora</v>
      </c>
      <c r="L36" s="0" t="str">
        <f aca="false">VLOOKUP(B36,F:F,1,0)</f>
        <v>Angiopteris evecta</v>
      </c>
    </row>
    <row r="37" customFormat="false" ht="14.4" hidden="false" customHeight="false" outlineLevel="0" collapsed="false">
      <c r="B37" s="0" t="s">
        <v>83</v>
      </c>
      <c r="F37" s="0" t="s">
        <v>5</v>
      </c>
      <c r="J37" s="0" t="str">
        <f aca="false">VLOOKUP(F37,B:B,1,0)</f>
        <v>Tilia amurensis</v>
      </c>
      <c r="L37" s="0" t="str">
        <f aca="false">VLOOKUP(B37,F:F,1,0)</f>
        <v>Matteuccia struthiopteris</v>
      </c>
    </row>
    <row r="38" customFormat="false" ht="14.4" hidden="false" customHeight="false" outlineLevel="0" collapsed="false">
      <c r="B38" s="0" t="s">
        <v>39</v>
      </c>
      <c r="F38" s="0" t="s">
        <v>98</v>
      </c>
      <c r="J38" s="0" t="str">
        <f aca="false">VLOOKUP(F38,B:B,1,0)</f>
        <v>Chlorella vulgaris</v>
      </c>
      <c r="L38" s="0" t="str">
        <f aca="false">VLOOKUP(B38,F:F,1,0)</f>
        <v>Woodwardia unigemmata</v>
      </c>
    </row>
    <row r="39" customFormat="false" ht="14.4" hidden="false" customHeight="false" outlineLevel="0" collapsed="false">
      <c r="B39" s="0" t="s">
        <v>85</v>
      </c>
      <c r="F39" s="0" t="s">
        <v>52</v>
      </c>
      <c r="J39" s="0" t="str">
        <f aca="false">VLOOKUP(F39,B:B,1,0)</f>
        <v>Agrostemma githago</v>
      </c>
      <c r="L39" s="0" t="str">
        <f aca="false">VLOOKUP(B39,F:F,1,0)</f>
        <v>Chaetosphaeridium globosum</v>
      </c>
    </row>
    <row r="40" customFormat="false" ht="14.4" hidden="false" customHeight="false" outlineLevel="0" collapsed="false">
      <c r="B40" s="0" t="s">
        <v>87</v>
      </c>
      <c r="F40" s="0" t="s">
        <v>53</v>
      </c>
      <c r="J40" s="0" t="str">
        <f aca="false">VLOOKUP(F40,B:B,1,0)</f>
        <v>Compsopogon caeruleus</v>
      </c>
      <c r="L40" s="0" t="str">
        <f aca="false">VLOOKUP(B40,F:F,1,0)</f>
        <v>Closterium baillyanum</v>
      </c>
    </row>
    <row r="41" customFormat="false" ht="14.4" hidden="false" customHeight="false" outlineLevel="0" collapsed="false">
      <c r="B41" s="0" t="s">
        <v>89</v>
      </c>
      <c r="F41" s="0" t="s">
        <v>56</v>
      </c>
      <c r="J41" s="0" t="str">
        <f aca="false">VLOOKUP(F41,B:B,1,0)</f>
        <v>Ahnfeltia plicata</v>
      </c>
      <c r="L41" s="0" t="str">
        <f aca="false">VLOOKUP(B41,F:F,1,0)</f>
        <v>Zygnema circumcarinatum</v>
      </c>
    </row>
    <row r="42" customFormat="false" ht="14.4" hidden="false" customHeight="false" outlineLevel="0" collapsed="false">
      <c r="B42" s="0" t="s">
        <v>91</v>
      </c>
      <c r="F42" s="0" t="s">
        <v>59</v>
      </c>
      <c r="J42" s="0" t="str">
        <f aca="false">VLOOKUP(F42,B:B,1,0)</f>
        <v>Paulinella longichromatophora</v>
      </c>
      <c r="L42" s="0" t="str">
        <f aca="false">VLOOKUP(B42,F:F,1,0)</f>
        <v>Chara vulgaris</v>
      </c>
    </row>
    <row r="43" customFormat="false" ht="14.4" hidden="false" customHeight="false" outlineLevel="0" collapsed="false">
      <c r="B43" s="0" t="s">
        <v>92</v>
      </c>
      <c r="F43" s="0" t="s">
        <v>38</v>
      </c>
      <c r="J43" s="0" t="str">
        <f aca="false">VLOOKUP(F43,B:B,1,0)</f>
        <v>Coffea arabica</v>
      </c>
      <c r="L43" s="0" t="e">
        <f aca="false">VLOOKUP(B43,F:F,1,0)</f>
        <v>#N/A</v>
      </c>
    </row>
    <row r="44" customFormat="false" ht="14.4" hidden="false" customHeight="false" outlineLevel="0" collapsed="false">
      <c r="B44" s="0" t="s">
        <v>94</v>
      </c>
      <c r="F44" s="0" t="s">
        <v>64</v>
      </c>
      <c r="J44" s="0" t="str">
        <f aca="false">VLOOKUP(F44,B:B,1,0)</f>
        <v>Taxillus chinensis</v>
      </c>
      <c r="L44" s="0" t="str">
        <f aca="false">VLOOKUP(B44,F:F,1,0)</f>
        <v>Verdigellas peltata</v>
      </c>
    </row>
    <row r="45" customFormat="false" ht="14.4" hidden="false" customHeight="false" outlineLevel="0" collapsed="false">
      <c r="B45" s="0" t="s">
        <v>71</v>
      </c>
      <c r="F45" s="0" t="s">
        <v>66</v>
      </c>
      <c r="J45" s="0" t="str">
        <f aca="false">VLOOKUP(F45,B:B,1,0)</f>
        <v>Cyanoptyche gloeocystis</v>
      </c>
      <c r="L45" s="0" t="str">
        <f aca="false">VLOOKUP(B45,F:F,1,0)</f>
        <v>Cymbomonas tetramitiformis</v>
      </c>
    </row>
    <row r="46" customFormat="false" ht="14.4" hidden="false" customHeight="false" outlineLevel="0" collapsed="false">
      <c r="B46" s="0" t="s">
        <v>95</v>
      </c>
      <c r="F46" s="0" t="s">
        <v>48</v>
      </c>
      <c r="J46" s="0" t="str">
        <f aca="false">VLOOKUP(F46,B:B,1,0)</f>
        <v>Arabidopsis thaliana</v>
      </c>
      <c r="L46" s="0" t="str">
        <f aca="false">VLOOKUP(B46,F:F,1,0)</f>
        <v>Nephroselmis olivacea</v>
      </c>
    </row>
    <row r="47" customFormat="false" ht="14.4" hidden="false" customHeight="false" outlineLevel="0" collapsed="false">
      <c r="B47" s="0" t="s">
        <v>96</v>
      </c>
      <c r="F47" s="0" t="s">
        <v>68</v>
      </c>
      <c r="J47" s="0" t="str">
        <f aca="false">VLOOKUP(F47,B:B,1,0)</f>
        <v>Cyanophora paradoxa</v>
      </c>
      <c r="L47" s="0" t="str">
        <f aca="false">VLOOKUP(B47,F:F,1,0)</f>
        <v>Picocystis salinarum</v>
      </c>
    </row>
    <row r="48" customFormat="false" ht="14.4" hidden="false" customHeight="false" outlineLevel="0" collapsed="false">
      <c r="B48" s="0" t="s">
        <v>97</v>
      </c>
      <c r="F48" s="0" t="s">
        <v>69</v>
      </c>
      <c r="J48" s="0" t="str">
        <f aca="false">VLOOKUP(F48,B:B,1,0)</f>
        <v>Cyanophora sudae</v>
      </c>
      <c r="L48" s="0" t="str">
        <f aca="false">VLOOKUP(B48,F:F,1,0)</f>
        <v>Chlamydomonas reinhardtii</v>
      </c>
    </row>
    <row r="49" customFormat="false" ht="14.4" hidden="false" customHeight="false" outlineLevel="0" collapsed="false">
      <c r="B49" s="0" t="s">
        <v>98</v>
      </c>
      <c r="F49" s="0" t="s">
        <v>71</v>
      </c>
      <c r="J49" s="0" t="str">
        <f aca="false">VLOOKUP(F49,B:B,1,0)</f>
        <v>Cymbomonas tetramitiformis</v>
      </c>
      <c r="L49" s="0" t="str">
        <f aca="false">VLOOKUP(B49,F:F,1,0)</f>
        <v>Chlorella vulgaris</v>
      </c>
    </row>
    <row r="50" customFormat="false" ht="14.4" hidden="false" customHeight="false" outlineLevel="0" collapsed="false">
      <c r="B50" s="0" t="s">
        <v>99</v>
      </c>
      <c r="F50" s="0" t="s">
        <v>74</v>
      </c>
      <c r="J50" s="0" t="str">
        <f aca="false">VLOOKUP(F50,B:B,1,0)</f>
        <v>Ephedra equisetina</v>
      </c>
      <c r="L50" s="0" t="str">
        <f aca="false">VLOOKUP(B50,F:F,1,0)</f>
        <v>Pedinomonas minor</v>
      </c>
    </row>
    <row r="51" customFormat="false" ht="14.4" hidden="false" customHeight="false" outlineLevel="0" collapsed="false">
      <c r="B51" s="0" t="s">
        <v>101</v>
      </c>
      <c r="F51" s="0" t="s">
        <v>72</v>
      </c>
      <c r="J51" s="0" t="str">
        <f aca="false">VLOOKUP(F51,B:B,1,0)</f>
        <v>Sebdenia flabellata</v>
      </c>
      <c r="L51" s="0" t="str">
        <f aca="false">VLOOKUP(B51,F:F,1,0)</f>
        <v>Scherffelia dubia</v>
      </c>
    </row>
    <row r="52" customFormat="false" ht="14.4" hidden="false" customHeight="false" outlineLevel="0" collapsed="false">
      <c r="B52" s="0" t="s">
        <v>102</v>
      </c>
      <c r="F52" s="0" t="s">
        <v>32</v>
      </c>
      <c r="J52" s="0" t="str">
        <f aca="false">VLOOKUP(F52,B:B,1,0)</f>
        <v>Hydrocera triflora</v>
      </c>
      <c r="L52" s="0" t="str">
        <f aca="false">VLOOKUP(B52,F:F,1,0)</f>
        <v>Geminella minor</v>
      </c>
    </row>
    <row r="53" customFormat="false" ht="14.4" hidden="false" customHeight="false" outlineLevel="0" collapsed="false">
      <c r="B53" s="0" t="s">
        <v>104</v>
      </c>
      <c r="F53" s="0" t="s">
        <v>97</v>
      </c>
      <c r="J53" s="0" t="str">
        <f aca="false">VLOOKUP(F53,B:B,1,0)</f>
        <v>Chlamydomonas reinhardtii</v>
      </c>
      <c r="L53" s="0" t="str">
        <f aca="false">VLOOKUP(B53,F:F,1,0)</f>
        <v>Interfilum terricola</v>
      </c>
    </row>
    <row r="54" customFormat="false" ht="14.4" hidden="false" customHeight="false" outlineLevel="0" collapsed="false">
      <c r="B54" s="0" t="s">
        <v>106</v>
      </c>
      <c r="F54" s="0" t="s">
        <v>75</v>
      </c>
      <c r="J54" s="0" t="str">
        <f aca="false">VLOOKUP(F54,B:B,1,0)</f>
        <v>Heterosigma akashiwo</v>
      </c>
      <c r="L54" s="0" t="str">
        <f aca="false">VLOOKUP(B54,F:F,1,0)</f>
        <v>Neglectella solitaria</v>
      </c>
    </row>
    <row r="55" customFormat="false" ht="14.4" hidden="false" customHeight="false" outlineLevel="0" collapsed="false">
      <c r="B55" s="0" t="s">
        <v>107</v>
      </c>
      <c r="F55" s="0" t="s">
        <v>77</v>
      </c>
      <c r="J55" s="0" t="str">
        <f aca="false">VLOOKUP(F55,B:B,1,0)</f>
        <v>Guillardia theta</v>
      </c>
      <c r="L55" s="0" t="str">
        <f aca="false">VLOOKUP(B55,F:F,1,0)</f>
        <v>Ignatius tetrasporus</v>
      </c>
    </row>
    <row r="56" customFormat="false" ht="14.4" hidden="false" customHeight="false" outlineLevel="0" collapsed="false">
      <c r="B56" s="0" t="s">
        <v>109</v>
      </c>
      <c r="F56" s="0" t="s">
        <v>73</v>
      </c>
      <c r="J56" s="0" t="str">
        <f aca="false">VLOOKUP(F56,B:B,1,0)</f>
        <v>Pelargonium x hortorum</v>
      </c>
      <c r="L56" s="0" t="str">
        <f aca="false">VLOOKUP(B56,F:F,1,0)</f>
        <v>Neodangemannia microcystis</v>
      </c>
    </row>
    <row r="57" customFormat="false" ht="14.4" hidden="false" customHeight="false" outlineLevel="0" collapsed="false">
      <c r="B57" s="0" t="s">
        <v>110</v>
      </c>
      <c r="F57" s="0" t="s">
        <v>79</v>
      </c>
      <c r="J57" s="0" t="str">
        <f aca="false">VLOOKUP(F57,B:B,1,0)</f>
        <v>Cyanophora biloba</v>
      </c>
      <c r="L57" s="0" t="str">
        <f aca="false">VLOOKUP(B57,F:F,1,0)</f>
        <v>Oltmannsiellopsis viridis</v>
      </c>
    </row>
    <row r="58" customFormat="false" ht="14.4" hidden="false" customHeight="false" outlineLevel="0" collapsed="false">
      <c r="B58" s="0" t="s">
        <v>111</v>
      </c>
      <c r="F58" s="0" t="s">
        <v>23</v>
      </c>
      <c r="J58" s="0" t="str">
        <f aca="false">VLOOKUP(F58,B:B,1,0)</f>
        <v>Dasiphora fruticosa</v>
      </c>
      <c r="L58" s="0" t="str">
        <f aca="false">VLOOKUP(B58,F:F,1,0)</f>
        <v>Tupiella akineta</v>
      </c>
    </row>
    <row r="59" customFormat="false" ht="14.4" hidden="false" customHeight="false" outlineLevel="0" collapsed="false">
      <c r="B59" s="0" t="s">
        <v>103</v>
      </c>
      <c r="F59" s="0" t="s">
        <v>81</v>
      </c>
      <c r="J59" s="0" t="str">
        <f aca="false">VLOOKUP(F59,B:B,1,0)</f>
        <v>Equisetum arvense</v>
      </c>
      <c r="L59" s="0" t="str">
        <f aca="false">VLOOKUP(B59,F:F,1,0)</f>
        <v>Ulva fasciata</v>
      </c>
    </row>
    <row r="60" customFormat="false" ht="14.4" hidden="false" customHeight="false" outlineLevel="0" collapsed="false">
      <c r="B60" s="0" t="s">
        <v>113</v>
      </c>
      <c r="F60" s="0" t="s">
        <v>10</v>
      </c>
      <c r="J60" s="0" t="str">
        <f aca="false">VLOOKUP(F60,B:B,1,0)</f>
        <v>Averrhoa carambola</v>
      </c>
      <c r="L60" s="0" t="str">
        <f aca="false">VLOOKUP(B60,F:F,1,0)</f>
        <v>Chlorokybus atmophyticus</v>
      </c>
    </row>
    <row r="61" customFormat="false" ht="14.4" hidden="false" customHeight="false" outlineLevel="0" collapsed="false">
      <c r="B61" s="0" t="s">
        <v>105</v>
      </c>
      <c r="F61" s="0" t="s">
        <v>63</v>
      </c>
      <c r="J61" s="0" t="str">
        <f aca="false">VLOOKUP(F61,B:B,1,0)</f>
        <v>Nandina domestica</v>
      </c>
      <c r="L61" s="0" t="str">
        <f aca="false">VLOOKUP(B61,F:F,1,0)</f>
        <v>Mesostigma viride</v>
      </c>
    </row>
    <row r="62" customFormat="false" ht="14.4" hidden="false" customHeight="false" outlineLevel="0" collapsed="false">
      <c r="B62" s="0" t="s">
        <v>27</v>
      </c>
      <c r="F62" s="0" t="s">
        <v>44</v>
      </c>
      <c r="J62" s="0" t="str">
        <f aca="false">VLOOKUP(F62,B:B,1,0)</f>
        <v>Cornus controversa</v>
      </c>
      <c r="L62" s="0" t="str">
        <f aca="false">VLOOKUP(B62,F:F,1,0)</f>
        <v>Glaucocystis incrassata</v>
      </c>
    </row>
    <row r="63" customFormat="false" ht="14.4" hidden="false" customHeight="false" outlineLevel="0" collapsed="false">
      <c r="B63" s="0" t="s">
        <v>93</v>
      </c>
      <c r="F63" s="0" t="s">
        <v>84</v>
      </c>
      <c r="J63" s="0" t="str">
        <f aca="false">VLOOKUP(F63,B:B,1,0)</f>
        <v>Erythrotrichia carnea</v>
      </c>
      <c r="L63" s="0" t="str">
        <f aca="false">VLOOKUP(B63,F:F,1,0)</f>
        <v>Glaucocystis sp BBH</v>
      </c>
    </row>
    <row r="64" customFormat="false" ht="14.4" hidden="false" customHeight="false" outlineLevel="0" collapsed="false">
      <c r="B64" s="0" t="s">
        <v>88</v>
      </c>
      <c r="F64" s="0" t="s">
        <v>123</v>
      </c>
      <c r="J64" s="0" t="str">
        <f aca="false">VLOOKUP(F64,B:B,1,0)</f>
        <v>Bulboplastis apyrenoidosa</v>
      </c>
      <c r="L64" s="0" t="str">
        <f aca="false">VLOOKUP(B64,F:F,1,0)</f>
        <v>Gloeochaete wittrockiana</v>
      </c>
    </row>
    <row r="65" customFormat="false" ht="14.4" hidden="false" customHeight="false" outlineLevel="0" collapsed="false">
      <c r="B65" s="0" t="s">
        <v>66</v>
      </c>
      <c r="F65" s="0" t="s">
        <v>55</v>
      </c>
      <c r="J65" s="0" t="str">
        <f aca="false">VLOOKUP(F65,B:B,1,0)</f>
        <v>Vigna angularis</v>
      </c>
      <c r="L65" s="0" t="str">
        <f aca="false">VLOOKUP(B65,F:F,1,0)</f>
        <v>Cyanoptyche gloeocystis</v>
      </c>
    </row>
    <row r="66" customFormat="false" ht="14.4" hidden="false" customHeight="false" outlineLevel="0" collapsed="false">
      <c r="B66" s="0" t="s">
        <v>68</v>
      </c>
      <c r="F66" s="0" t="s">
        <v>155</v>
      </c>
      <c r="J66" s="0" t="str">
        <f aca="false">VLOOKUP(F66,B:B,1,0)</f>
        <v>Pyropia yezoensis</v>
      </c>
      <c r="L66" s="0" t="str">
        <f aca="false">VLOOKUP(B66,F:F,1,0)</f>
        <v>Cyanophora paradoxa</v>
      </c>
    </row>
    <row r="67" customFormat="false" ht="14.4" hidden="false" customHeight="false" outlineLevel="0" collapsed="false">
      <c r="B67" s="0" t="s">
        <v>79</v>
      </c>
      <c r="F67" s="0" t="s">
        <v>86</v>
      </c>
      <c r="J67" s="0" t="str">
        <f aca="false">VLOOKUP(F67,B:B,1,0)</f>
        <v>Hildenbrandia rivularis</v>
      </c>
      <c r="L67" s="0" t="str">
        <f aca="false">VLOOKUP(B67,F:F,1,0)</f>
        <v>Cyanophora biloba</v>
      </c>
    </row>
    <row r="68" customFormat="false" ht="14.4" hidden="false" customHeight="false" outlineLevel="0" collapsed="false">
      <c r="B68" s="0" t="s">
        <v>69</v>
      </c>
      <c r="F68" s="0" t="s">
        <v>88</v>
      </c>
      <c r="J68" s="0" t="str">
        <f aca="false">VLOOKUP(F68,B:B,1,0)</f>
        <v>Gloeochaete wittrockiana</v>
      </c>
      <c r="L68" s="0" t="str">
        <f aca="false">VLOOKUP(B68,F:F,1,0)</f>
        <v>Cyanophora sudae</v>
      </c>
    </row>
    <row r="69" customFormat="false" ht="14.4" hidden="false" customHeight="false" outlineLevel="0" collapsed="false">
      <c r="B69" s="0" t="s">
        <v>31</v>
      </c>
      <c r="F69" s="0" t="s">
        <v>80</v>
      </c>
      <c r="J69" s="0" t="str">
        <f aca="false">VLOOKUP(F69,B:B,1,0)</f>
        <v>Marchantia polymorpha subsp ruderalis</v>
      </c>
      <c r="L69" s="0" t="e">
        <f aca="false">VLOOKUP(B69,F:F,1,0)</f>
        <v>#N/A</v>
      </c>
    </row>
    <row r="70" customFormat="false" ht="14.4" hidden="false" customHeight="false" outlineLevel="0" collapsed="false">
      <c r="B70" s="0" t="s">
        <v>118</v>
      </c>
      <c r="F70" s="0" t="s">
        <v>93</v>
      </c>
      <c r="J70" s="0" t="str">
        <f aca="false">VLOOKUP(F70,B:B,1,0)</f>
        <v>Glaucocystis sp BBH</v>
      </c>
      <c r="L70" s="0" t="str">
        <f aca="false">VLOOKUP(B70,F:F,1,0)</f>
        <v>Gloeobacter kilaueensis JS1</v>
      </c>
    </row>
    <row r="71" customFormat="false" ht="14.4" hidden="false" customHeight="false" outlineLevel="0" collapsed="false">
      <c r="B71" s="0" t="s">
        <v>120</v>
      </c>
      <c r="F71" s="0" t="s">
        <v>87</v>
      </c>
      <c r="J71" s="0" t="str">
        <f aca="false">VLOOKUP(F71,B:B,1,0)</f>
        <v>Closterium baillyanum</v>
      </c>
      <c r="L71" s="0" t="str">
        <f aca="false">VLOOKUP(B71,F:F,1,0)</f>
        <v>Synechococcus sp JA 3 3Ab</v>
      </c>
    </row>
    <row r="72" customFormat="false" ht="14.4" hidden="false" customHeight="false" outlineLevel="0" collapsed="false">
      <c r="B72" s="0" t="s">
        <v>122</v>
      </c>
      <c r="F72" s="0" t="s">
        <v>61</v>
      </c>
      <c r="J72" s="0" t="str">
        <f aca="false">VLOOKUP(F72,B:B,1,0)</f>
        <v>Amborella trichopoda</v>
      </c>
      <c r="L72" s="0" t="str">
        <f aca="false">VLOOKUP(B72,F:F,1,0)</f>
        <v>Paulinella micropora FK01</v>
      </c>
    </row>
    <row r="73" customFormat="false" ht="14.4" hidden="false" customHeight="false" outlineLevel="0" collapsed="false">
      <c r="B73" s="0" t="s">
        <v>124</v>
      </c>
      <c r="F73" s="0" t="s">
        <v>14</v>
      </c>
      <c r="J73" s="0" t="str">
        <f aca="false">VLOOKUP(F73,B:B,1,0)</f>
        <v>Buxus microphylla</v>
      </c>
      <c r="L73" s="0" t="str">
        <f aca="false">VLOOKUP(B73,F:F,1,0)</f>
        <v>Paulinella micropora KR01</v>
      </c>
    </row>
    <row r="74" customFormat="false" ht="14.4" hidden="false" customHeight="false" outlineLevel="0" collapsed="false">
      <c r="B74" s="0" t="s">
        <v>188</v>
      </c>
      <c r="F74" s="0" t="s">
        <v>29</v>
      </c>
      <c r="J74" s="0" t="str">
        <f aca="false">VLOOKUP(F74,B:B,1,0)</f>
        <v>Primula veris</v>
      </c>
      <c r="L74" s="0" t="str">
        <f aca="false">VLOOKUP(B74,F:F,1,0)</f>
        <v>Paulinella micropora NZ21</v>
      </c>
    </row>
    <row r="75" customFormat="false" ht="14.4" hidden="false" customHeight="false" outlineLevel="0" collapsed="false">
      <c r="B75" s="0" t="s">
        <v>59</v>
      </c>
      <c r="F75" s="0" t="s">
        <v>17</v>
      </c>
      <c r="J75" s="0" t="str">
        <f aca="false">VLOOKUP(F75,B:B,1,0)</f>
        <v>Nelumbo lutea</v>
      </c>
      <c r="L75" s="0" t="str">
        <f aca="false">VLOOKUP(B75,F:F,1,0)</f>
        <v>Paulinella longichromatophora</v>
      </c>
    </row>
    <row r="76" customFormat="false" ht="14.4" hidden="false" customHeight="false" outlineLevel="0" collapsed="false">
      <c r="B76" s="0" t="s">
        <v>90</v>
      </c>
      <c r="F76" s="0" t="s">
        <v>58</v>
      </c>
      <c r="J76" s="0" t="str">
        <f aca="false">VLOOKUP(F76,B:B,1,0)</f>
        <v>Euryale ferox</v>
      </c>
      <c r="L76" s="0" t="str">
        <f aca="false">VLOOKUP(B76,F:F,1,0)</f>
        <v>Paulinella chromatophora</v>
      </c>
    </row>
    <row r="77" customFormat="false" ht="14.4" hidden="false" customHeight="false" outlineLevel="0" collapsed="false">
      <c r="B77" s="0" t="s">
        <v>128</v>
      </c>
      <c r="F77" s="0" t="s">
        <v>78</v>
      </c>
      <c r="J77" s="0" t="str">
        <f aca="false">VLOOKUP(F77,B:B,1,0)</f>
        <v>Huperzia lucidula</v>
      </c>
      <c r="L77" s="0" t="str">
        <f aca="false">VLOOKUP(B77,F:F,1,0)</f>
        <v>Cyanobium gracile PCC 6307</v>
      </c>
    </row>
    <row r="78" customFormat="false" ht="14.4" hidden="false" customHeight="false" outlineLevel="0" collapsed="false">
      <c r="B78" s="0" t="s">
        <v>60</v>
      </c>
      <c r="F78" s="0" t="s">
        <v>20</v>
      </c>
      <c r="J78" s="0" t="str">
        <f aca="false">VLOOKUP(F78,B:B,1,0)</f>
        <v>Paeonia veitchii</v>
      </c>
      <c r="L78" s="0" t="str">
        <f aca="false">VLOOKUP(B78,F:F,1,0)</f>
        <v>Synechococcus sp WH 5701</v>
      </c>
    </row>
    <row r="79" customFormat="false" ht="14.4" hidden="false" customHeight="false" outlineLevel="0" collapsed="false">
      <c r="B79" s="0" t="s">
        <v>131</v>
      </c>
      <c r="F79" s="0" t="s">
        <v>67</v>
      </c>
      <c r="J79" s="0" t="str">
        <f aca="false">VLOOKUP(F79,B:B,1,0)</f>
        <v>Areca vestiaria</v>
      </c>
      <c r="L79" s="0" t="str">
        <f aca="false">VLOOKUP(B79,F:F,1,0)</f>
        <v>Prochlorococcus marinus str MIT 9312</v>
      </c>
    </row>
    <row r="80" customFormat="false" ht="14.4" hidden="false" customHeight="false" outlineLevel="0" collapsed="false">
      <c r="B80" s="0" t="s">
        <v>132</v>
      </c>
      <c r="F80" s="0" t="s">
        <v>70</v>
      </c>
      <c r="J80" s="0" t="str">
        <f aca="false">VLOOKUP(F80,B:B,1,0)</f>
        <v>Illicium verum</v>
      </c>
      <c r="L80" s="0" t="str">
        <f aca="false">VLOOKUP(B80,F:F,1,0)</f>
        <v>Prochlorococcus marinus str AS9601</v>
      </c>
    </row>
    <row r="81" customFormat="false" ht="14.4" hidden="false" customHeight="false" outlineLevel="0" collapsed="false">
      <c r="B81" s="0" t="s">
        <v>50</v>
      </c>
      <c r="F81" s="0" t="s">
        <v>103</v>
      </c>
      <c r="J81" s="0" t="str">
        <f aca="false">VLOOKUP(F81,B:B,1,0)</f>
        <v>Ulva fasciata</v>
      </c>
      <c r="L81" s="0" t="str">
        <f aca="false">VLOOKUP(B81,F:F,1,0)</f>
        <v>Prochlorococcus sp RS04</v>
      </c>
    </row>
    <row r="82" customFormat="false" ht="14.4" hidden="false" customHeight="false" outlineLevel="0" collapsed="false">
      <c r="B82" s="0" t="s">
        <v>133</v>
      </c>
      <c r="F82" s="0" t="s">
        <v>158</v>
      </c>
      <c r="J82" s="0" t="str">
        <f aca="false">VLOOKUP(F82,B:B,1,0)</f>
        <v>Aureococcus anophagefferens</v>
      </c>
      <c r="L82" s="0" t="str">
        <f aca="false">VLOOKUP(B82,F:F,1,0)</f>
        <v>Synechococcus elongatus PCC 6301</v>
      </c>
    </row>
    <row r="83" customFormat="false" ht="14.4" hidden="false" customHeight="false" outlineLevel="0" collapsed="false">
      <c r="B83" s="0" t="s">
        <v>57</v>
      </c>
      <c r="F83" s="0" t="s">
        <v>76</v>
      </c>
      <c r="J83" s="0" t="str">
        <f aca="false">VLOOKUP(F83,B:B,1,0)</f>
        <v>Juniperus communis</v>
      </c>
      <c r="L83" s="0" t="str">
        <f aca="false">VLOOKUP(B83,F:F,1,0)</f>
        <v>Synechococcus elongatus PCC 7942</v>
      </c>
    </row>
    <row r="84" customFormat="false" ht="14.4" hidden="false" customHeight="false" outlineLevel="0" collapsed="false">
      <c r="B84" s="0" t="s">
        <v>136</v>
      </c>
      <c r="F84" s="0" t="s">
        <v>65</v>
      </c>
      <c r="J84" s="0" t="str">
        <f aca="false">VLOOKUP(F84,B:B,1,0)</f>
        <v>Ceratophyllum demersum</v>
      </c>
      <c r="L84" s="0" t="str">
        <f aca="false">VLOOKUP(B84,F:F,1,0)</f>
        <v>Acaryochloris marina MBIC11017</v>
      </c>
    </row>
    <row r="85" customFormat="false" ht="14.4" hidden="false" customHeight="false" outlineLevel="0" collapsed="false">
      <c r="B85" s="0" t="s">
        <v>138</v>
      </c>
      <c r="F85" s="0" t="s">
        <v>108</v>
      </c>
      <c r="J85" s="0" t="str">
        <f aca="false">VLOOKUP(F85,B:B,1,0)</f>
        <v>Coeloseira compressa</v>
      </c>
      <c r="L85" s="0" t="str">
        <f aca="false">VLOOKUP(B85,F:F,1,0)</f>
        <v>Thermosynechococcus elongatus BP 1</v>
      </c>
    </row>
    <row r="86" customFormat="false" ht="14.4" hidden="false" customHeight="false" outlineLevel="0" collapsed="false">
      <c r="B86" s="0" t="s">
        <v>139</v>
      </c>
      <c r="F86" s="0" t="s">
        <v>106</v>
      </c>
      <c r="J86" s="0" t="str">
        <f aca="false">VLOOKUP(F86,B:B,1,0)</f>
        <v>Neglectella solitaria</v>
      </c>
      <c r="L86" s="0" t="e">
        <f aca="false">VLOOKUP(B86,F:F,1,0)</f>
        <v>#N/A</v>
      </c>
    </row>
    <row r="87" customFormat="false" ht="14.4" hidden="false" customHeight="false" outlineLevel="0" collapsed="false">
      <c r="B87" s="0" t="s">
        <v>141</v>
      </c>
      <c r="F87" s="0" t="s">
        <v>82</v>
      </c>
      <c r="J87" s="0" t="str">
        <f aca="false">VLOOKUP(F87,B:B,1,0)</f>
        <v>Angiopteris evecta</v>
      </c>
      <c r="L87" s="0" t="e">
        <f aca="false">VLOOKUP(B87,F:F,1,0)</f>
        <v>#N/A</v>
      </c>
    </row>
    <row r="88" customFormat="false" ht="14.4" hidden="false" customHeight="false" outlineLevel="0" collapsed="false">
      <c r="B88" s="0" t="s">
        <v>7</v>
      </c>
      <c r="F88" s="0" t="s">
        <v>83</v>
      </c>
      <c r="J88" s="0" t="str">
        <f aca="false">VLOOKUP(F88,B:B,1,0)</f>
        <v>Matteuccia struthiopteris</v>
      </c>
      <c r="L88" s="0" t="e">
        <f aca="false">VLOOKUP(B88,F:F,1,0)</f>
        <v>#N/A</v>
      </c>
    </row>
    <row r="89" customFormat="false" ht="14.4" hidden="false" customHeight="false" outlineLevel="0" collapsed="false">
      <c r="B89" s="0" t="s">
        <v>143</v>
      </c>
      <c r="F89" s="0" t="s">
        <v>112</v>
      </c>
      <c r="J89" s="0" t="str">
        <f aca="false">VLOOKUP(F89,B:B,1,0)</f>
        <v>Chrysochromulina parva</v>
      </c>
      <c r="L89" s="0" t="str">
        <f aca="false">VLOOKUP(B89,F:F,1,0)</f>
        <v>Phormidesmis priestleyi ULC007</v>
      </c>
    </row>
    <row r="90" customFormat="false" ht="14.4" hidden="false" customHeight="false" outlineLevel="0" collapsed="false">
      <c r="B90" s="0" t="s">
        <v>25</v>
      </c>
      <c r="F90" s="0" t="s">
        <v>41</v>
      </c>
      <c r="J90" s="0" t="str">
        <f aca="false">VLOOKUP(F90,B:B,1,0)</f>
        <v>Hyoscyamus niger</v>
      </c>
      <c r="L90" s="0" t="e">
        <f aca="false">VLOOKUP(B90,F:F,1,0)</f>
        <v>#N/A</v>
      </c>
    </row>
    <row r="91" customFormat="false" ht="14.4" hidden="false" customHeight="false" outlineLevel="0" collapsed="false">
      <c r="B91" s="0" t="s">
        <v>40</v>
      </c>
      <c r="F91" s="0" t="s">
        <v>35</v>
      </c>
      <c r="J91" s="0" t="str">
        <f aca="false">VLOOKUP(F91,B:B,1,0)</f>
        <v>Iodes cirrhosa</v>
      </c>
      <c r="L91" s="0" t="e">
        <f aca="false">VLOOKUP(B91,F:F,1,0)</f>
        <v>#N/A</v>
      </c>
    </row>
    <row r="92" customFormat="false" ht="14.4" hidden="false" customHeight="false" outlineLevel="0" collapsed="false">
      <c r="B92" s="0" t="s">
        <v>145</v>
      </c>
      <c r="F92" s="0" t="s">
        <v>114</v>
      </c>
      <c r="J92" s="0" t="str">
        <f aca="false">VLOOKUP(F92,B:B,1,0)</f>
        <v>Trachydiscus minutus</v>
      </c>
      <c r="L92" s="0" t="e">
        <f aca="false">VLOOKUP(B92,F:F,1,0)</f>
        <v>#N/A</v>
      </c>
    </row>
    <row r="93" customFormat="false" ht="14.4" hidden="false" customHeight="false" outlineLevel="0" collapsed="false">
      <c r="B93" s="0" t="s">
        <v>146</v>
      </c>
      <c r="F93" s="0" t="s">
        <v>161</v>
      </c>
      <c r="J93" s="0" t="str">
        <f aca="false">VLOOKUP(F93,B:B,1,0)</f>
        <v>Durinskia baltica</v>
      </c>
      <c r="L93" s="0" t="str">
        <f aca="false">VLOOKUP(B93,F:F,1,0)</f>
        <v>Cyanobacterium stanieri HL 69</v>
      </c>
    </row>
    <row r="94" customFormat="false" ht="14.4" hidden="false" customHeight="false" outlineLevel="0" collapsed="false">
      <c r="B94" s="0" t="s">
        <v>28</v>
      </c>
      <c r="F94" s="0" t="s">
        <v>116</v>
      </c>
      <c r="J94" s="0" t="str">
        <f aca="false">VLOOKUP(F94,B:B,1,0)</f>
        <v>Teleaulax amphioxeia</v>
      </c>
      <c r="L94" s="0" t="str">
        <f aca="false">VLOOKUP(B94,F:F,1,0)</f>
        <v>Geminocystis sp NIES 3708</v>
      </c>
    </row>
    <row r="95" customFormat="false" ht="14.4" hidden="false" customHeight="false" outlineLevel="0" collapsed="false">
      <c r="B95" s="0" t="s">
        <v>147</v>
      </c>
      <c r="F95" s="0" t="s">
        <v>1</v>
      </c>
      <c r="J95" s="0" t="str">
        <f aca="false">VLOOKUP(F95,B:B,1,0)</f>
        <v>Rhodomonas salina</v>
      </c>
      <c r="L95" s="0" t="e">
        <f aca="false">VLOOKUP(B95,F:F,1,0)</f>
        <v>#N/A</v>
      </c>
    </row>
    <row r="96" customFormat="false" ht="14.4" hidden="false" customHeight="false" outlineLevel="0" collapsed="false">
      <c r="B96" s="0" t="s">
        <v>148</v>
      </c>
      <c r="F96" s="0" t="s">
        <v>3</v>
      </c>
      <c r="J96" s="0" t="str">
        <f aca="false">VLOOKUP(F96,B:B,1,0)</f>
        <v>Palmaria palmata</v>
      </c>
      <c r="L96" s="0" t="str">
        <f aca="false">VLOOKUP(B96,F:F,1,0)</f>
        <v>Stanieria cyanosphaera PCC 7437</v>
      </c>
    </row>
    <row r="97" customFormat="false" ht="14.4" hidden="false" customHeight="false" outlineLevel="0" collapsed="false">
      <c r="B97" s="0" t="s">
        <v>37</v>
      </c>
      <c r="F97" s="0" t="s">
        <v>6</v>
      </c>
      <c r="J97" s="0" t="str">
        <f aca="false">VLOOKUP(F97,B:B,1,0)</f>
        <v>Thalassiosira pseudonana</v>
      </c>
      <c r="L97" s="0" t="e">
        <f aca="false">VLOOKUP(B97,F:F,1,0)</f>
        <v>#N/A</v>
      </c>
    </row>
    <row r="98" customFormat="false" ht="14.4" hidden="false" customHeight="false" outlineLevel="0" collapsed="false">
      <c r="B98" s="0" t="s">
        <v>150</v>
      </c>
      <c r="F98" s="0" t="s">
        <v>11</v>
      </c>
      <c r="J98" s="0" t="str">
        <f aca="false">VLOOKUP(F98,B:B,1,0)</f>
        <v>Cryptomonas curvata</v>
      </c>
      <c r="L98" s="0" t="str">
        <f aca="false">VLOOKUP(B98,F:F,1,0)</f>
        <v>Pleurocapsa sp PCC 7327</v>
      </c>
    </row>
    <row r="99" customFormat="false" ht="14.4" hidden="false" customHeight="false" outlineLevel="0" collapsed="false">
      <c r="B99" s="0" t="s">
        <v>151</v>
      </c>
      <c r="F99" s="0" t="s">
        <v>173</v>
      </c>
      <c r="J99" s="0" t="str">
        <f aca="false">VLOOKUP(F99,B:B,1,0)</f>
        <v>Emiliania huxleyi</v>
      </c>
      <c r="L99" s="0" t="str">
        <f aca="false">VLOOKUP(B99,F:F,1,0)</f>
        <v>Dactylococcopsis salina PCC 8305</v>
      </c>
    </row>
    <row r="100" customFormat="false" ht="14.4" hidden="false" customHeight="false" outlineLevel="0" collapsed="false">
      <c r="B100" s="0" t="s">
        <v>152</v>
      </c>
      <c r="F100" s="0" t="s">
        <v>15</v>
      </c>
      <c r="J100" s="0" t="str">
        <f aca="false">VLOOKUP(F100,B:B,1,0)</f>
        <v>Phaeocystis antarctica</v>
      </c>
      <c r="L100" s="0" t="str">
        <f aca="false">VLOOKUP(B100,F:F,1,0)</f>
        <v>Halothece sp PCC 7418</v>
      </c>
    </row>
    <row r="101" customFormat="false" ht="14.4" hidden="false" customHeight="false" outlineLevel="0" collapsed="false">
      <c r="B101" s="0" t="s">
        <v>51</v>
      </c>
      <c r="F101" s="0" t="s">
        <v>18</v>
      </c>
      <c r="J101" s="0" t="str">
        <f aca="false">VLOOKUP(F101,B:B,1,0)</f>
        <v>Kryptoperidinium foliaceum</v>
      </c>
      <c r="L101" s="0" t="str">
        <f aca="false">VLOOKUP(B101,F:F,1,0)</f>
        <v>Roseofilum reptotaenium AO1 A</v>
      </c>
    </row>
    <row r="102" customFormat="false" ht="14.4" hidden="false" customHeight="false" outlineLevel="0" collapsed="false">
      <c r="B102" s="0" t="s">
        <v>154</v>
      </c>
      <c r="F102" s="0" t="s">
        <v>21</v>
      </c>
      <c r="J102" s="0" t="str">
        <f aca="false">VLOOKUP(F102,B:B,1,0)</f>
        <v>Triparma laevis</v>
      </c>
      <c r="L102" s="0" t="str">
        <f aca="false">VLOOKUP(B102,F:F,1,0)</f>
        <v>Oscillatoria acuminata PCC 6304</v>
      </c>
    </row>
    <row r="103" customFormat="false" ht="14.4" hidden="false" customHeight="false" outlineLevel="0" collapsed="false">
      <c r="B103" s="0" t="s">
        <v>12</v>
      </c>
      <c r="F103" s="0" t="s">
        <v>24</v>
      </c>
      <c r="J103" s="0" t="str">
        <f aca="false">VLOOKUP(F103,B:B,1,0)</f>
        <v>Chroomonas placoidea</v>
      </c>
      <c r="L103" s="0" t="str">
        <f aca="false">VLOOKUP(B103,F:F,1,0)</f>
        <v>Arthrospira platensis NIES 39</v>
      </c>
    </row>
    <row r="104" customFormat="false" ht="14.4" hidden="false" customHeight="false" outlineLevel="0" collapsed="false">
      <c r="B104" s="0" t="s">
        <v>156</v>
      </c>
      <c r="F104" s="0" t="s">
        <v>110</v>
      </c>
      <c r="J104" s="0" t="str">
        <f aca="false">VLOOKUP(F104,B:B,1,0)</f>
        <v>Oltmannsiellopsis viridis</v>
      </c>
      <c r="L104" s="0" t="str">
        <f aca="false">VLOOKUP(B104,F:F,1,0)</f>
        <v>Trichodesmium erythraeum IMS101</v>
      </c>
    </row>
    <row r="105" customFormat="false" ht="14.4" hidden="false" customHeight="false" outlineLevel="0" collapsed="false">
      <c r="B105" s="0" t="s">
        <v>157</v>
      </c>
      <c r="F105" s="0" t="s">
        <v>113</v>
      </c>
      <c r="J105" s="0" t="str">
        <f aca="false">VLOOKUP(F105,B:B,1,0)</f>
        <v>Chlorokybus atmophyticus</v>
      </c>
      <c r="L105" s="0" t="str">
        <f aca="false">VLOOKUP(B105,F:F,1,0)</f>
        <v>Microcoleus vaginatus FGP 2</v>
      </c>
    </row>
    <row r="106" customFormat="false" ht="14.4" hidden="false" customHeight="false" outlineLevel="0" collapsed="false">
      <c r="B106" s="0" t="s">
        <v>62</v>
      </c>
      <c r="F106" s="0" t="s">
        <v>174</v>
      </c>
      <c r="J106" s="0" t="str">
        <f aca="false">VLOOKUP(F106,B:B,1,0)</f>
        <v>Vaucheria litorea</v>
      </c>
      <c r="L106" s="0" t="e">
        <f aca="false">VLOOKUP(B106,F:F,1,0)</f>
        <v>#N/A</v>
      </c>
    </row>
    <row r="107" customFormat="false" ht="14.4" hidden="false" customHeight="false" outlineLevel="0" collapsed="false">
      <c r="B107" s="0" t="s">
        <v>159</v>
      </c>
      <c r="F107" s="0" t="s">
        <v>162</v>
      </c>
      <c r="J107" s="0" t="str">
        <f aca="false">VLOOKUP(F107,B:B,1,0)</f>
        <v>Grateloupia filicina</v>
      </c>
      <c r="L107" s="0" t="str">
        <f aca="false">VLOOKUP(B107,F:F,1,0)</f>
        <v>Chamaesiphon minutus PCC 6605</v>
      </c>
    </row>
    <row r="108" customFormat="false" ht="14.4" hidden="false" customHeight="false" outlineLevel="0" collapsed="false">
      <c r="B108" s="0" t="s">
        <v>22</v>
      </c>
      <c r="F108" s="0" t="s">
        <v>172</v>
      </c>
      <c r="J108" s="0" t="str">
        <f aca="false">VLOOKUP(F108,B:B,1,0)</f>
        <v>Chondrus crispus</v>
      </c>
      <c r="L108" s="0" t="str">
        <f aca="false">VLOOKUP(B108,F:F,1,0)</f>
        <v>Crinalium epipsammum PCC 9333</v>
      </c>
    </row>
    <row r="109" customFormat="false" ht="14.4" hidden="false" customHeight="false" outlineLevel="0" collapsed="false">
      <c r="B109" s="0" t="s">
        <v>160</v>
      </c>
      <c r="F109" s="0" t="s">
        <v>164</v>
      </c>
      <c r="J109" s="0" t="str">
        <f aca="false">VLOOKUP(F109,B:B,1,0)</f>
        <v>Calliarthron tuberculosum</v>
      </c>
      <c r="L109" s="0" t="str">
        <f aca="false">VLOOKUP(B109,F:F,1,0)</f>
        <v>Microcoleus sp PCC 7113</v>
      </c>
    </row>
    <row r="110" customFormat="false" ht="14.4" hidden="false" customHeight="false" outlineLevel="0" collapsed="false">
      <c r="B110" s="0" t="s">
        <v>43</v>
      </c>
      <c r="F110" s="0" t="s">
        <v>26</v>
      </c>
      <c r="J110" s="0" t="str">
        <f aca="false">VLOOKUP(F110,B:B,1,0)</f>
        <v>Populus tremula</v>
      </c>
      <c r="L110" s="0" t="str">
        <f aca="false">VLOOKUP(B110,F:F,1,0)</f>
        <v>Moorea producens JHB</v>
      </c>
    </row>
    <row r="111" customFormat="false" ht="14.4" hidden="false" customHeight="false" outlineLevel="0" collapsed="false">
      <c r="B111" s="0" t="s">
        <v>19</v>
      </c>
      <c r="F111" s="0" t="s">
        <v>166</v>
      </c>
      <c r="J111" s="0" t="str">
        <f aca="false">VLOOKUP(F111,B:B,1,0)</f>
        <v>Gelidium elegans</v>
      </c>
      <c r="L111" s="0" t="str">
        <f aca="false">VLOOKUP(B111,F:F,1,0)</f>
        <v>Chroogloeocystis siderophila 52 sc1</v>
      </c>
    </row>
    <row r="112" customFormat="false" ht="14.4" hidden="false" customHeight="false" outlineLevel="0" collapsed="false">
      <c r="B112" s="0" t="s">
        <v>163</v>
      </c>
      <c r="F112" s="0" t="s">
        <v>168</v>
      </c>
      <c r="J112" s="0" t="str">
        <f aca="false">VLOOKUP(F112,B:B,1,0)</f>
        <v>Schizymenia dubyi</v>
      </c>
      <c r="L112" s="0" t="str">
        <f aca="false">VLOOKUP(B112,F:F,1,0)</f>
        <v>Gloeocapsa sp PCC 7428</v>
      </c>
    </row>
    <row r="113" customFormat="false" ht="14.4" hidden="false" customHeight="false" outlineLevel="0" collapsed="false">
      <c r="B113" s="0" t="s">
        <v>4</v>
      </c>
      <c r="F113" s="0" t="s">
        <v>170</v>
      </c>
      <c r="J113" s="0" t="str">
        <f aca="false">VLOOKUP(F113,B:B,1,0)</f>
        <v>Thorea hispida</v>
      </c>
      <c r="L113" s="0" t="str">
        <f aca="false">VLOOKUP(B113,F:F,1,0)</f>
        <v>Aliterella atlantica CENA595</v>
      </c>
    </row>
    <row r="114" customFormat="false" ht="14.4" hidden="false" customHeight="false" outlineLevel="0" collapsed="false">
      <c r="B114" s="0" t="s">
        <v>165</v>
      </c>
      <c r="F114" s="0" t="s">
        <v>16</v>
      </c>
      <c r="J114" s="0" t="str">
        <f aca="false">VLOOKUP(F114,B:B,1,0)</f>
        <v>Asparagopsis taxiformis</v>
      </c>
      <c r="L114" s="0" t="str">
        <f aca="false">VLOOKUP(B114,F:F,1,0)</f>
        <v>Chroococcidiopsis thermalis PCC 7203</v>
      </c>
    </row>
    <row r="115" customFormat="false" ht="14.4" hidden="false" customHeight="false" outlineLevel="0" collapsed="false">
      <c r="B115" s="0" t="s">
        <v>167</v>
      </c>
      <c r="F115" s="0" t="s">
        <v>94</v>
      </c>
      <c r="J115" s="0" t="str">
        <f aca="false">VLOOKUP(F115,B:B,1,0)</f>
        <v>Verdigellas peltata</v>
      </c>
      <c r="L115" s="0" t="e">
        <f aca="false">VLOOKUP(B115,F:F,1,0)</f>
        <v>#N/A</v>
      </c>
    </row>
    <row r="116" customFormat="false" ht="14.4" hidden="false" customHeight="false" outlineLevel="0" collapsed="false">
      <c r="B116" s="0" t="s">
        <v>169</v>
      </c>
      <c r="F116" s="0" t="s">
        <v>90</v>
      </c>
      <c r="J116" s="0" t="str">
        <f aca="false">VLOOKUP(F116,B:B,1,0)</f>
        <v>Paulinella chromatophora</v>
      </c>
      <c r="L116" s="0" t="str">
        <f aca="false">VLOOKUP(B116,F:F,1,0)</f>
        <v>Rivularia sp PCC 7116</v>
      </c>
    </row>
    <row r="117" customFormat="false" ht="14.4" hidden="false" customHeight="false" outlineLevel="0" collapsed="false">
      <c r="B117" s="0" t="s">
        <v>171</v>
      </c>
      <c r="F117" s="0" t="s">
        <v>122</v>
      </c>
      <c r="J117" s="0" t="str">
        <f aca="false">VLOOKUP(F117,B:B,1,0)</f>
        <v>Paulinella micropora FK01</v>
      </c>
      <c r="L117" s="0" t="str">
        <f aca="false">VLOOKUP(B117,F:F,1,0)</f>
        <v>Fischerella major NIES 592</v>
      </c>
    </row>
    <row r="118" customFormat="false" ht="14.4" hidden="false" customHeight="false" outlineLevel="0" collapsed="false">
      <c r="B118" s="0" t="s">
        <v>34</v>
      </c>
      <c r="F118" s="0" t="s">
        <v>124</v>
      </c>
      <c r="J118" s="0" t="str">
        <f aca="false">VLOOKUP(F118,B:B,1,0)</f>
        <v>Paulinella micropora KR01</v>
      </c>
      <c r="L118" s="0" t="str">
        <f aca="false">VLOOKUP(B118,F:F,1,0)</f>
        <v>Hapalosiphon sp MRB220</v>
      </c>
    </row>
    <row r="119" customFormat="false" ht="14.4" hidden="false" customHeight="false" outlineLevel="0" collapsed="false">
      <c r="B119" s="0" t="s">
        <v>54</v>
      </c>
      <c r="F119" s="0" t="s">
        <v>188</v>
      </c>
      <c r="J119" s="0" t="str">
        <f aca="false">VLOOKUP(F119,B:B,1,0)</f>
        <v>Paulinella micropora NZ21</v>
      </c>
      <c r="L119" s="0" t="e">
        <f aca="false">VLOOKUP(B119,F:F,1,0)</f>
        <v>#N/A</v>
      </c>
    </row>
    <row r="120" customFormat="false" ht="14.4" hidden="false" customHeight="false" outlineLevel="0" collapsed="false">
      <c r="B120" s="0" t="s">
        <v>175</v>
      </c>
      <c r="F120" s="0" t="s">
        <v>146</v>
      </c>
      <c r="J120" s="0" t="str">
        <f aca="false">VLOOKUP(F120,B:B,1,0)</f>
        <v>Cyanobacterium stanieri HL 69</v>
      </c>
      <c r="L120" s="0" t="e">
        <f aca="false">VLOOKUP(B120,F:F,1,0)</f>
        <v>#N/A</v>
      </c>
    </row>
    <row r="121" customFormat="false" ht="14.4" hidden="false" customHeight="false" outlineLevel="0" collapsed="false">
      <c r="B121" s="0" t="s">
        <v>176</v>
      </c>
      <c r="F121" s="0" t="s">
        <v>157</v>
      </c>
      <c r="J121" s="0" t="str">
        <f aca="false">VLOOKUP(F121,B:B,1,0)</f>
        <v>Microcoleus vaginatus FGP 2</v>
      </c>
      <c r="L121" s="0" t="e">
        <f aca="false">VLOOKUP(B121,F:F,1,0)</f>
        <v>#N/A</v>
      </c>
    </row>
    <row r="122" customFormat="false" ht="14.4" hidden="false" customHeight="false" outlineLevel="0" collapsed="false">
      <c r="B122" s="0" t="s">
        <v>177</v>
      </c>
      <c r="F122" s="0" t="s">
        <v>28</v>
      </c>
      <c r="J122" s="0" t="str">
        <f aca="false">VLOOKUP(F122,B:B,1,0)</f>
        <v>Geminocystis sp NIES 3708</v>
      </c>
      <c r="L122" s="0" t="e">
        <f aca="false">VLOOKUP(B122,F:F,1,0)</f>
        <v>#N/A</v>
      </c>
    </row>
    <row r="123" customFormat="false" ht="14.4" hidden="false" customHeight="false" outlineLevel="0" collapsed="false">
      <c r="B123" s="0" t="s">
        <v>149</v>
      </c>
      <c r="F123" s="0" t="s">
        <v>138</v>
      </c>
      <c r="J123" s="0" t="str">
        <f aca="false">VLOOKUP(F123,B:B,1,0)</f>
        <v>Thermosynechococcus elongatus BP 1</v>
      </c>
      <c r="L123" s="0" t="e">
        <f aca="false">VLOOKUP(B123,F:F,1,0)</f>
        <v>#N/A</v>
      </c>
    </row>
    <row r="124" customFormat="false" ht="14.4" hidden="false" customHeight="false" outlineLevel="0" collapsed="false">
      <c r="B124" s="0" t="s">
        <v>179</v>
      </c>
      <c r="F124" s="0" t="s">
        <v>131</v>
      </c>
      <c r="J124" s="0" t="str">
        <f aca="false">VLOOKUP(F124,B:B,1,0)</f>
        <v>Prochlorococcus marinus str MIT 9312</v>
      </c>
      <c r="L124" s="0" t="e">
        <f aca="false">VLOOKUP(B124,F:F,1,0)</f>
        <v>#N/A</v>
      </c>
    </row>
    <row r="125" customFormat="false" ht="14.4" hidden="false" customHeight="false" outlineLevel="0" collapsed="false">
      <c r="B125" s="0" t="s">
        <v>178</v>
      </c>
      <c r="F125" s="0" t="s">
        <v>156</v>
      </c>
      <c r="J125" s="0" t="str">
        <f aca="false">VLOOKUP(F125,B:B,1,0)</f>
        <v>Trichodesmium erythraeum IMS101</v>
      </c>
      <c r="L125" s="0" t="str">
        <f aca="false">VLOOKUP(B125,F:F,1,0)</f>
        <v>Anabaena cylindrica PCC 7122</v>
      </c>
    </row>
    <row r="126" customFormat="false" ht="14.4" hidden="false" customHeight="false" outlineLevel="0" collapsed="false">
      <c r="B126" s="0" t="s">
        <v>180</v>
      </c>
      <c r="F126" s="0" t="s">
        <v>128</v>
      </c>
      <c r="J126" s="0" t="str">
        <f aca="false">VLOOKUP(F126,B:B,1,0)</f>
        <v>Cyanobium gracile PCC 6307</v>
      </c>
      <c r="L126" s="0" t="str">
        <f aca="false">VLOOKUP(B126,F:F,1,0)</f>
        <v>Cylindrospermum stagnale PCC 7417</v>
      </c>
    </row>
    <row r="127" customFormat="false" ht="14.4" hidden="false" customHeight="false" outlineLevel="0" collapsed="false">
      <c r="B127" s="0" t="s">
        <v>46</v>
      </c>
      <c r="F127" s="0" t="s">
        <v>169</v>
      </c>
      <c r="J127" s="0" t="str">
        <f aca="false">VLOOKUP(F127,B:B,1,0)</f>
        <v>Rivularia sp PCC 7116</v>
      </c>
      <c r="L127" s="0" t="str">
        <f aca="false">VLOOKUP(B127,F:F,1,0)</f>
        <v>Nodularia spumigena CCY9414</v>
      </c>
    </row>
    <row r="128" customFormat="false" ht="14.4" hidden="false" customHeight="false" outlineLevel="0" collapsed="false">
      <c r="B128" s="0" t="s">
        <v>181</v>
      </c>
      <c r="F128" s="0" t="s">
        <v>150</v>
      </c>
      <c r="J128" s="0" t="str">
        <f aca="false">VLOOKUP(F128,B:B,1,0)</f>
        <v>Pleurocapsa sp PCC 7327</v>
      </c>
      <c r="L128" s="0" t="e">
        <f aca="false">VLOOKUP(B128,F:F,1,0)</f>
        <v>#N/A</v>
      </c>
    </row>
    <row r="129" customFormat="false" ht="14.4" hidden="false" customHeight="false" outlineLevel="0" collapsed="false">
      <c r="B129" s="0" t="s">
        <v>182</v>
      </c>
      <c r="F129" s="0" t="s">
        <v>159</v>
      </c>
      <c r="J129" s="0" t="str">
        <f aca="false">VLOOKUP(F129,B:B,1,0)</f>
        <v>Chamaesiphon minutus PCC 6605</v>
      </c>
      <c r="L129" s="0" t="e">
        <f aca="false">VLOOKUP(B129,F:F,1,0)</f>
        <v>#N/A</v>
      </c>
    </row>
    <row r="130" customFormat="false" ht="14.4" hidden="false" customHeight="false" outlineLevel="0" collapsed="false">
      <c r="B130" s="0" t="s">
        <v>47</v>
      </c>
      <c r="F130" s="0" t="s">
        <v>22</v>
      </c>
      <c r="J130" s="0" t="str">
        <f aca="false">VLOOKUP(F130,B:B,1,0)</f>
        <v>Crinalium epipsammum PCC 9333</v>
      </c>
      <c r="L130" s="0" t="e">
        <f aca="false">VLOOKUP(B130,F:F,1,0)</f>
        <v>#N/A</v>
      </c>
    </row>
    <row r="131" customFormat="false" ht="14.4" hidden="false" customHeight="false" outlineLevel="0" collapsed="false">
      <c r="B131" s="0" t="s">
        <v>183</v>
      </c>
      <c r="F131" s="0" t="s">
        <v>148</v>
      </c>
      <c r="J131" s="0" t="str">
        <f aca="false">VLOOKUP(F131,B:B,1,0)</f>
        <v>Stanieria cyanosphaera PCC 7437</v>
      </c>
      <c r="L131" s="0" t="e">
        <f aca="false">VLOOKUP(B131,F:F,1,0)</f>
        <v>#N/A</v>
      </c>
    </row>
    <row r="132" customFormat="false" ht="14.4" hidden="false" customHeight="false" outlineLevel="0" collapsed="false">
      <c r="B132" s="0" t="s">
        <v>184</v>
      </c>
      <c r="F132" s="0" t="s">
        <v>178</v>
      </c>
      <c r="J132" s="0" t="str">
        <f aca="false">VLOOKUP(F132,B:B,1,0)</f>
        <v>Anabaena cylindrica PCC 7122</v>
      </c>
      <c r="L132" s="0" t="e">
        <f aca="false">VLOOKUP(B132,F:F,1,0)</f>
        <v>#N/A</v>
      </c>
    </row>
    <row r="133" customFormat="false" ht="14.4" hidden="false" customHeight="false" outlineLevel="0" collapsed="false">
      <c r="B133" s="0" t="s">
        <v>161</v>
      </c>
      <c r="F133" s="0" t="s">
        <v>152</v>
      </c>
      <c r="J133" s="0" t="str">
        <f aca="false">VLOOKUP(F133,B:B,1,0)</f>
        <v>Halothece sp PCC 7418</v>
      </c>
      <c r="L133" s="0" t="str">
        <f aca="false">VLOOKUP(B133,F:F,1,0)</f>
        <v>Durinskia baltica</v>
      </c>
    </row>
    <row r="134" customFormat="false" ht="14.4" hidden="false" customHeight="false" outlineLevel="0" collapsed="false">
      <c r="B134" s="0" t="s">
        <v>18</v>
      </c>
      <c r="F134" s="0" t="s">
        <v>43</v>
      </c>
      <c r="J134" s="0" t="str">
        <f aca="false">VLOOKUP(F134,B:B,1,0)</f>
        <v>Moorea producens JHB</v>
      </c>
      <c r="L134" s="0" t="str">
        <f aca="false">VLOOKUP(B134,F:F,1,0)</f>
        <v>Kryptoperidinium foliaceum</v>
      </c>
    </row>
    <row r="135" customFormat="false" ht="14.4" hidden="false" customHeight="false" outlineLevel="0" collapsed="false">
      <c r="B135" s="0" t="s">
        <v>129</v>
      </c>
      <c r="F135" s="0" t="s">
        <v>50</v>
      </c>
      <c r="J135" s="0" t="str">
        <f aca="false">VLOOKUP(F135,B:B,1,0)</f>
        <v>Prochlorococcus sp RS04</v>
      </c>
      <c r="L135" s="0" t="str">
        <f aca="false">VLOOKUP(B135,F:F,1,0)</f>
        <v>Didymosphenia geminata</v>
      </c>
    </row>
    <row r="136" customFormat="false" ht="14.4" hidden="false" customHeight="false" outlineLevel="0" collapsed="false">
      <c r="B136" s="0" t="s">
        <v>119</v>
      </c>
      <c r="F136" s="0" t="s">
        <v>60</v>
      </c>
      <c r="J136" s="0" t="str">
        <f aca="false">VLOOKUP(F136,B:B,1,0)</f>
        <v>Synechococcus sp WH 5701</v>
      </c>
      <c r="L136" s="0" t="str">
        <f aca="false">VLOOKUP(B136,F:F,1,0)</f>
        <v>Asterionella formosa</v>
      </c>
    </row>
    <row r="137" customFormat="false" ht="14.4" hidden="false" customHeight="false" outlineLevel="0" collapsed="false">
      <c r="B137" s="0" t="s">
        <v>127</v>
      </c>
      <c r="F137" s="0" t="s">
        <v>12</v>
      </c>
      <c r="J137" s="0" t="str">
        <f aca="false">VLOOKUP(F137,B:B,1,0)</f>
        <v>Arthrospira platensis NIES 39</v>
      </c>
      <c r="L137" s="0" t="str">
        <f aca="false">VLOOKUP(B137,F:F,1,0)</f>
        <v>Plagiogramma staurophorum</v>
      </c>
    </row>
    <row r="138" customFormat="false" ht="14.4" hidden="false" customHeight="false" outlineLevel="0" collapsed="false">
      <c r="B138" s="0" t="s">
        <v>130</v>
      </c>
      <c r="F138" s="0" t="s">
        <v>57</v>
      </c>
      <c r="J138" s="0" t="str">
        <f aca="false">VLOOKUP(F138,B:B,1,0)</f>
        <v>Synechococcus elongatus PCC 7942</v>
      </c>
      <c r="L138" s="0" t="str">
        <f aca="false">VLOOKUP(B138,F:F,1,0)</f>
        <v>Conticribra weissflogii</v>
      </c>
    </row>
    <row r="139" customFormat="false" ht="14.4" hidden="false" customHeight="false" outlineLevel="0" collapsed="false">
      <c r="B139" s="0" t="s">
        <v>6</v>
      </c>
      <c r="F139" s="0" t="s">
        <v>132</v>
      </c>
      <c r="J139" s="0" t="str">
        <f aca="false">VLOOKUP(F139,B:B,1,0)</f>
        <v>Prochlorococcus marinus str AS9601</v>
      </c>
      <c r="L139" s="0" t="str">
        <f aca="false">VLOOKUP(B139,F:F,1,0)</f>
        <v>Thalassiosira pseudonana</v>
      </c>
    </row>
    <row r="140" customFormat="false" ht="14.4" hidden="false" customHeight="false" outlineLevel="0" collapsed="false">
      <c r="B140" s="0" t="s">
        <v>115</v>
      </c>
      <c r="F140" s="0" t="s">
        <v>165</v>
      </c>
      <c r="J140" s="0" t="str">
        <f aca="false">VLOOKUP(F140,B:B,1,0)</f>
        <v>Chroococcidiopsis thermalis PCC 7203</v>
      </c>
      <c r="L140" s="0" t="str">
        <f aca="false">VLOOKUP(B140,F:F,1,0)</f>
        <v>Attheya longicornis</v>
      </c>
    </row>
    <row r="141" customFormat="false" ht="14.4" hidden="false" customHeight="false" outlineLevel="0" collapsed="false">
      <c r="B141" s="0" t="s">
        <v>137</v>
      </c>
      <c r="F141" s="0" t="s">
        <v>160</v>
      </c>
      <c r="J141" s="0" t="str">
        <f aca="false">VLOOKUP(F141,B:B,1,0)</f>
        <v>Microcoleus sp PCC 7113</v>
      </c>
      <c r="L141" s="0" t="str">
        <f aca="false">VLOOKUP(B141,F:F,1,0)</f>
        <v>Chaetoceros simplex</v>
      </c>
    </row>
    <row r="142" customFormat="false" ht="14.4" hidden="false" customHeight="false" outlineLevel="0" collapsed="false">
      <c r="B142" s="0" t="s">
        <v>144</v>
      </c>
      <c r="F142" s="0" t="s">
        <v>180</v>
      </c>
      <c r="J142" s="0" t="str">
        <f aca="false">VLOOKUP(F142,B:B,1,0)</f>
        <v>Cylindrospermum stagnale PCC 7417</v>
      </c>
      <c r="L142" s="0" t="str">
        <f aca="false">VLOOKUP(B142,F:F,1,0)</f>
        <v>Triceratium dubium</v>
      </c>
    </row>
    <row r="143" customFormat="false" ht="14.4" hidden="false" customHeight="false" outlineLevel="0" collapsed="false">
      <c r="B143" s="0" t="s">
        <v>126</v>
      </c>
      <c r="F143" s="0" t="s">
        <v>163</v>
      </c>
      <c r="J143" s="0" t="str">
        <f aca="false">VLOOKUP(F143,B:B,1,0)</f>
        <v>Gloeocapsa sp PCC 7428</v>
      </c>
      <c r="L143" s="0" t="str">
        <f aca="false">VLOOKUP(B143,F:F,1,0)</f>
        <v>Actinocyclus subtilis</v>
      </c>
    </row>
    <row r="144" customFormat="false" ht="14.4" hidden="false" customHeight="false" outlineLevel="0" collapsed="false">
      <c r="B144" s="0" t="s">
        <v>21</v>
      </c>
      <c r="F144" s="0" t="s">
        <v>151</v>
      </c>
      <c r="J144" s="0" t="str">
        <f aca="false">VLOOKUP(F144,B:B,1,0)</f>
        <v>Dactylococcopsis salina PCC 8305</v>
      </c>
      <c r="L144" s="0" t="str">
        <f aca="false">VLOOKUP(B144,F:F,1,0)</f>
        <v>Triparma laevis</v>
      </c>
    </row>
    <row r="145" customFormat="false" ht="14.4" hidden="false" customHeight="false" outlineLevel="0" collapsed="false">
      <c r="B145" s="0" t="s">
        <v>158</v>
      </c>
      <c r="F145" s="0" t="s">
        <v>51</v>
      </c>
      <c r="J145" s="0" t="str">
        <f aca="false">VLOOKUP(F145,B:B,1,0)</f>
        <v>Roseofilum reptotaenium AO1 A</v>
      </c>
      <c r="L145" s="0" t="str">
        <f aca="false">VLOOKUP(B145,F:F,1,0)</f>
        <v>Aureococcus anophagefferens</v>
      </c>
    </row>
    <row r="146" customFormat="false" ht="14.4" hidden="false" customHeight="false" outlineLevel="0" collapsed="false">
      <c r="B146" s="0" t="s">
        <v>75</v>
      </c>
      <c r="F146" s="0" t="s">
        <v>120</v>
      </c>
      <c r="J146" s="0" t="str">
        <f aca="false">VLOOKUP(F146,B:B,1,0)</f>
        <v>Synechococcus sp JA 3 3Ab</v>
      </c>
      <c r="L146" s="0" t="str">
        <f aca="false">VLOOKUP(B146,F:F,1,0)</f>
        <v>Heterosigma akashiwo</v>
      </c>
    </row>
    <row r="147" customFormat="false" ht="14.4" hidden="false" customHeight="false" outlineLevel="0" collapsed="false">
      <c r="B147" s="0" t="s">
        <v>117</v>
      </c>
      <c r="F147" s="0" t="s">
        <v>136</v>
      </c>
      <c r="J147" s="0" t="str">
        <f aca="false">VLOOKUP(F147,B:B,1,0)</f>
        <v>Acaryochloris marina MBIC11017</v>
      </c>
      <c r="L147" s="0" t="str">
        <f aca="false">VLOOKUP(B147,F:F,1,0)</f>
        <v>Fucus vesiculosus</v>
      </c>
    </row>
    <row r="148" customFormat="false" ht="14.4" hidden="false" customHeight="false" outlineLevel="0" collapsed="false">
      <c r="B148" s="0" t="s">
        <v>174</v>
      </c>
      <c r="F148" s="0" t="s">
        <v>118</v>
      </c>
      <c r="J148" s="0" t="str">
        <f aca="false">VLOOKUP(F148,B:B,1,0)</f>
        <v>Gloeobacter kilaueensis JS1</v>
      </c>
      <c r="L148" s="0" t="str">
        <f aca="false">VLOOKUP(B148,F:F,1,0)</f>
        <v>Vaucheria litorea</v>
      </c>
    </row>
    <row r="149" customFormat="false" ht="14.4" hidden="false" customHeight="false" outlineLevel="0" collapsed="false">
      <c r="B149" s="0" t="s">
        <v>114</v>
      </c>
      <c r="F149" s="0" t="s">
        <v>154</v>
      </c>
      <c r="J149" s="0" t="str">
        <f aca="false">VLOOKUP(F149,B:B,1,0)</f>
        <v>Oscillatoria acuminata PCC 6304</v>
      </c>
      <c r="L149" s="0" t="str">
        <f aca="false">VLOOKUP(B149,F:F,1,0)</f>
        <v>Trachydiscus minutus</v>
      </c>
    </row>
    <row r="150" customFormat="false" ht="14.4" hidden="false" customHeight="false" outlineLevel="0" collapsed="false">
      <c r="B150" s="0" t="s">
        <v>173</v>
      </c>
      <c r="F150" s="0" t="s">
        <v>46</v>
      </c>
      <c r="J150" s="0" t="str">
        <f aca="false">VLOOKUP(F150,B:B,1,0)</f>
        <v>Nodularia spumigena CCY9414</v>
      </c>
      <c r="L150" s="0" t="str">
        <f aca="false">VLOOKUP(B150,F:F,1,0)</f>
        <v>Emiliania huxleyi</v>
      </c>
    </row>
    <row r="151" customFormat="false" ht="14.4" hidden="false" customHeight="false" outlineLevel="0" collapsed="false">
      <c r="B151" s="0" t="s">
        <v>112</v>
      </c>
      <c r="F151" s="0" t="s">
        <v>4</v>
      </c>
      <c r="J151" s="0" t="str">
        <f aca="false">VLOOKUP(F151,B:B,1,0)</f>
        <v>Aliterella atlantica CENA595</v>
      </c>
      <c r="L151" s="0" t="str">
        <f aca="false">VLOOKUP(B151,F:F,1,0)</f>
        <v>Chrysochromulina parva</v>
      </c>
    </row>
    <row r="152" customFormat="false" ht="14.4" hidden="false" customHeight="false" outlineLevel="0" collapsed="false">
      <c r="B152" s="0" t="s">
        <v>15</v>
      </c>
      <c r="F152" s="0" t="s">
        <v>34</v>
      </c>
      <c r="J152" s="0" t="str">
        <f aca="false">VLOOKUP(F152,B:B,1,0)</f>
        <v>Hapalosiphon sp MRB220</v>
      </c>
      <c r="L152" s="0" t="str">
        <f aca="false">VLOOKUP(B152,F:F,1,0)</f>
        <v>Phaeocystis antarctica</v>
      </c>
    </row>
    <row r="153" customFormat="false" ht="14.4" hidden="false" customHeight="false" outlineLevel="0" collapsed="false">
      <c r="B153" s="0" t="s">
        <v>24</v>
      </c>
      <c r="F153" s="0" t="s">
        <v>171</v>
      </c>
      <c r="J153" s="0" t="str">
        <f aca="false">VLOOKUP(F153,B:B,1,0)</f>
        <v>Fischerella major NIES 592</v>
      </c>
      <c r="L153" s="0" t="str">
        <f aca="false">VLOOKUP(B153,F:F,1,0)</f>
        <v>Chroomonas placoidea</v>
      </c>
    </row>
    <row r="154" customFormat="false" ht="14.4" hidden="false" customHeight="false" outlineLevel="0" collapsed="false">
      <c r="B154" s="0" t="s">
        <v>1</v>
      </c>
      <c r="F154" s="0" t="s">
        <v>133</v>
      </c>
      <c r="J154" s="0" t="str">
        <f aca="false">VLOOKUP(F154,B:B,1,0)</f>
        <v>Synechococcus elongatus PCC 6301</v>
      </c>
      <c r="L154" s="0" t="str">
        <f aca="false">VLOOKUP(B154,F:F,1,0)</f>
        <v>Rhodomonas salina</v>
      </c>
    </row>
    <row r="155" customFormat="false" ht="14.4" hidden="false" customHeight="false" outlineLevel="0" collapsed="false">
      <c r="B155" s="0" t="s">
        <v>116</v>
      </c>
      <c r="F155" s="0" t="s">
        <v>143</v>
      </c>
      <c r="J155" s="0" t="str">
        <f aca="false">VLOOKUP(F155,B:B,1,0)</f>
        <v>Phormidesmis priestleyi ULC007</v>
      </c>
      <c r="L155" s="0" t="str">
        <f aca="false">VLOOKUP(B155,F:F,1,0)</f>
        <v>Teleaulax amphioxeia</v>
      </c>
    </row>
    <row r="156" customFormat="false" ht="14.4" hidden="false" customHeight="false" outlineLevel="0" collapsed="false">
      <c r="B156" s="0" t="s">
        <v>77</v>
      </c>
      <c r="F156" s="0" t="s">
        <v>19</v>
      </c>
      <c r="J156" s="0" t="str">
        <f aca="false">VLOOKUP(F156,B:B,1,0)</f>
        <v>Chroogloeocystis siderophila 52 sc1</v>
      </c>
      <c r="L156" s="0" t="str">
        <f aca="false">VLOOKUP(B156,F:F,1,0)</f>
        <v>Guillardia theta</v>
      </c>
    </row>
    <row r="157" customFormat="false" ht="14.4" hidden="false" customHeight="false" outlineLevel="0" collapsed="false">
      <c r="B157" s="0" t="s">
        <v>11</v>
      </c>
      <c r="L157" s="0" t="str">
        <f aca="false">VLOOKUP(B157,F:F,1,0)</f>
        <v>Cryptomonas curvata</v>
      </c>
    </row>
    <row r="158" customFormat="false" ht="14.4" hidden="false" customHeight="false" outlineLevel="0" collapsed="false">
      <c r="B158" s="0" t="s">
        <v>53</v>
      </c>
      <c r="L158" s="0" t="str">
        <f aca="false">VLOOKUP(B158,F:F,1,0)</f>
        <v>Compsopogon caeruleus</v>
      </c>
    </row>
    <row r="159" customFormat="false" ht="14.4" hidden="false" customHeight="false" outlineLevel="0" collapsed="false">
      <c r="B159" s="0" t="s">
        <v>84</v>
      </c>
      <c r="L159" s="0" t="str">
        <f aca="false">VLOOKUP(B159,F:F,1,0)</f>
        <v>Erythrotrichia carnea</v>
      </c>
    </row>
    <row r="160" customFormat="false" ht="14.4" hidden="false" customHeight="false" outlineLevel="0" collapsed="false">
      <c r="B160" s="0" t="s">
        <v>30</v>
      </c>
      <c r="L160" s="0" t="str">
        <f aca="false">VLOOKUP(B160,F:F,1,0)</f>
        <v>Bangiopsis subsimplex</v>
      </c>
    </row>
    <row r="161" customFormat="false" ht="14.4" hidden="false" customHeight="false" outlineLevel="0" collapsed="false">
      <c r="B161" s="0" t="s">
        <v>123</v>
      </c>
      <c r="L161" s="0" t="str">
        <f aca="false">VLOOKUP(B161,F:F,1,0)</f>
        <v>Bulboplastis apyrenoidosa</v>
      </c>
    </row>
    <row r="162" customFormat="false" ht="14.4" hidden="false" customHeight="false" outlineLevel="0" collapsed="false">
      <c r="B162" s="0" t="s">
        <v>155</v>
      </c>
      <c r="L162" s="0" t="str">
        <f aca="false">VLOOKUP(B162,F:F,1,0)</f>
        <v>Pyropia yezoensis</v>
      </c>
    </row>
    <row r="163" customFormat="false" ht="14.4" hidden="false" customHeight="false" outlineLevel="0" collapsed="false">
      <c r="B163" s="0" t="s">
        <v>86</v>
      </c>
      <c r="L163" s="0" t="str">
        <f aca="false">VLOOKUP(B163,F:F,1,0)</f>
        <v>Hildenbrandia rivularis</v>
      </c>
    </row>
    <row r="164" customFormat="false" ht="14.4" hidden="false" customHeight="false" outlineLevel="0" collapsed="false">
      <c r="B164" s="0" t="s">
        <v>140</v>
      </c>
      <c r="L164" s="0" t="str">
        <f aca="false">VLOOKUP(B164,F:F,1,0)</f>
        <v>Dichotomaria marginata</v>
      </c>
    </row>
    <row r="165" customFormat="false" ht="14.4" hidden="false" customHeight="false" outlineLevel="0" collapsed="false">
      <c r="B165" s="0" t="s">
        <v>3</v>
      </c>
      <c r="L165" s="0" t="str">
        <f aca="false">VLOOKUP(B165,F:F,1,0)</f>
        <v>Palmaria palmata</v>
      </c>
    </row>
    <row r="166" customFormat="false" ht="14.4" hidden="false" customHeight="false" outlineLevel="0" collapsed="false">
      <c r="B166" s="0" t="s">
        <v>153</v>
      </c>
      <c r="L166" s="0" t="e">
        <f aca="false">VLOOKUP(B166,F:F,1,0)</f>
        <v>#N/A</v>
      </c>
    </row>
    <row r="167" customFormat="false" ht="14.4" hidden="false" customHeight="false" outlineLevel="0" collapsed="false">
      <c r="B167" s="0" t="s">
        <v>170</v>
      </c>
      <c r="L167" s="0" t="str">
        <f aca="false">VLOOKUP(B167,F:F,1,0)</f>
        <v>Thorea hispida</v>
      </c>
    </row>
    <row r="168" customFormat="false" ht="14.4" hidden="false" customHeight="false" outlineLevel="0" collapsed="false">
      <c r="B168" s="0" t="s">
        <v>164</v>
      </c>
      <c r="L168" s="0" t="str">
        <f aca="false">VLOOKUP(B168,F:F,1,0)</f>
        <v>Calliarthron tuberculosum</v>
      </c>
    </row>
    <row r="169" customFormat="false" ht="14.4" hidden="false" customHeight="false" outlineLevel="0" collapsed="false">
      <c r="B169" s="0" t="s">
        <v>135</v>
      </c>
      <c r="L169" s="0" t="str">
        <f aca="false">VLOOKUP(B169,F:F,1,0)</f>
        <v>Caloglossa beccarii</v>
      </c>
    </row>
    <row r="170" customFormat="false" ht="14.4" hidden="false" customHeight="false" outlineLevel="0" collapsed="false">
      <c r="B170" s="0" t="s">
        <v>121</v>
      </c>
      <c r="L170" s="0" t="str">
        <f aca="false">VLOOKUP(B170,F:F,1,0)</f>
        <v>Dasya naccarioides</v>
      </c>
    </row>
    <row r="171" customFormat="false" ht="14.4" hidden="false" customHeight="false" outlineLevel="0" collapsed="false">
      <c r="B171" s="0" t="s">
        <v>134</v>
      </c>
      <c r="L171" s="0" t="str">
        <f aca="false">VLOOKUP(B171,F:F,1,0)</f>
        <v>Periphykon beckeri</v>
      </c>
    </row>
    <row r="172" customFormat="false" ht="14.4" hidden="false" customHeight="false" outlineLevel="0" collapsed="false">
      <c r="B172" s="0" t="s">
        <v>166</v>
      </c>
      <c r="L172" s="0" t="str">
        <f aca="false">VLOOKUP(B172,F:F,1,0)</f>
        <v>Gelidium elegans</v>
      </c>
    </row>
    <row r="173" customFormat="false" ht="14.4" hidden="false" customHeight="false" outlineLevel="0" collapsed="false">
      <c r="B173" s="0" t="s">
        <v>108</v>
      </c>
      <c r="L173" s="0" t="str">
        <f aca="false">VLOOKUP(B173,F:F,1,0)</f>
        <v>Coeloseira compressa</v>
      </c>
    </row>
    <row r="174" customFormat="false" ht="14.4" hidden="false" customHeight="false" outlineLevel="0" collapsed="false">
      <c r="B174" s="0" t="s">
        <v>142</v>
      </c>
      <c r="L174" s="0" t="str">
        <f aca="false">VLOOKUP(B174,F:F,1,0)</f>
        <v>Gracilaria gracilis</v>
      </c>
    </row>
    <row r="175" customFormat="false" ht="14.4" hidden="false" customHeight="false" outlineLevel="0" collapsed="false">
      <c r="B175" s="0" t="s">
        <v>16</v>
      </c>
      <c r="L175" s="0" t="str">
        <f aca="false">VLOOKUP(B175,F:F,1,0)</f>
        <v>Asparagopsis taxiformis</v>
      </c>
    </row>
    <row r="176" customFormat="false" ht="14.4" hidden="false" customHeight="false" outlineLevel="0" collapsed="false">
      <c r="B176" s="0" t="s">
        <v>172</v>
      </c>
      <c r="L176" s="0" t="str">
        <f aca="false">VLOOKUP(B176,F:F,1,0)</f>
        <v>Chondrus crispus</v>
      </c>
    </row>
    <row r="177" customFormat="false" ht="14.4" hidden="false" customHeight="false" outlineLevel="0" collapsed="false">
      <c r="B177" s="0" t="s">
        <v>56</v>
      </c>
      <c r="L177" s="0" t="str">
        <f aca="false">VLOOKUP(B177,F:F,1,0)</f>
        <v>Ahnfeltia plicata</v>
      </c>
    </row>
    <row r="178" customFormat="false" ht="14.4" hidden="false" customHeight="false" outlineLevel="0" collapsed="false">
      <c r="B178" s="0" t="s">
        <v>36</v>
      </c>
      <c r="L178" s="0" t="str">
        <f aca="false">VLOOKUP(B178,F:F,1,0)</f>
        <v>Plocamium cartilagineum</v>
      </c>
    </row>
    <row r="179" customFormat="false" ht="14.4" hidden="false" customHeight="false" outlineLevel="0" collapsed="false">
      <c r="B179" s="0" t="s">
        <v>168</v>
      </c>
      <c r="L179" s="0" t="str">
        <f aca="false">VLOOKUP(B179,F:F,1,0)</f>
        <v>Schizymenia dubyi</v>
      </c>
    </row>
    <row r="180" customFormat="false" ht="14.4" hidden="false" customHeight="false" outlineLevel="0" collapsed="false">
      <c r="B180" s="0" t="s">
        <v>162</v>
      </c>
      <c r="L180" s="0" t="str">
        <f aca="false">VLOOKUP(B180,F:F,1,0)</f>
        <v>Grateloupia filicina</v>
      </c>
    </row>
    <row r="181" customFormat="false" ht="14.4" hidden="false" customHeight="false" outlineLevel="0" collapsed="false">
      <c r="B181" s="0" t="s">
        <v>72</v>
      </c>
      <c r="L181" s="0" t="str">
        <f aca="false">VLOOKUP(B181,F:F,1,0)</f>
        <v>Sebdenia flabellata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28"/>
  <sheetViews>
    <sheetView showFormulas="false" showGridLines="true" showRowColHeaders="true" showZeros="true" rightToLeft="false" tabSelected="true" showOutlineSymbols="true" defaultGridColor="true" view="normal" topLeftCell="B19" colorId="64" zoomScale="100" zoomScaleNormal="100" zoomScalePageLayoutView="100" workbookViewId="0">
      <selection pane="topLeft" activeCell="G27" activeCellId="0" sqref="G27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66"/>
    <col collapsed="false" customWidth="true" hidden="false" outlineLevel="0" max="3" min="3" style="0" width="8.53"/>
    <col collapsed="false" customWidth="true" hidden="false" outlineLevel="0" max="4" min="4" style="0" width="37.37"/>
    <col collapsed="false" customWidth="true" hidden="false" outlineLevel="0" max="6" min="5" style="0" width="8.53"/>
    <col collapsed="false" customWidth="true" hidden="false" outlineLevel="0" max="7" min="7" style="0" width="24.36"/>
    <col collapsed="false" customWidth="true" hidden="false" outlineLevel="0" max="8" min="8" style="0" width="32.33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D1" s="3" t="s">
        <v>40</v>
      </c>
    </row>
    <row r="2" customFormat="false" ht="13.8" hidden="false" customHeight="false" outlineLevel="0" collapsed="false">
      <c r="D2" s="4" t="s">
        <v>145</v>
      </c>
    </row>
    <row r="3" customFormat="false" ht="13.8" hidden="false" customHeight="false" outlineLevel="0" collapsed="false">
      <c r="D3" s="4" t="s">
        <v>147</v>
      </c>
    </row>
    <row r="4" customFormat="false" ht="13.8" hidden="false" customHeight="false" outlineLevel="0" collapsed="false">
      <c r="D4" s="3" t="s">
        <v>37</v>
      </c>
    </row>
    <row r="5" customFormat="false" ht="13.8" hidden="false" customHeight="false" outlineLevel="0" collapsed="false">
      <c r="D5" s="3" t="s">
        <v>62</v>
      </c>
    </row>
    <row r="6" customFormat="false" ht="13.8" hidden="false" customHeight="false" outlineLevel="0" collapsed="false">
      <c r="D6" s="4" t="s">
        <v>167</v>
      </c>
    </row>
    <row r="7" customFormat="false" ht="13.8" hidden="false" customHeight="false" outlineLevel="0" collapsed="false">
      <c r="D7" s="4" t="s">
        <v>54</v>
      </c>
    </row>
    <row r="8" customFormat="false" ht="13.8" hidden="false" customHeight="false" outlineLevel="0" collapsed="false">
      <c r="D8" s="3" t="s">
        <v>175</v>
      </c>
    </row>
    <row r="9" customFormat="false" ht="13.8" hidden="false" customHeight="false" outlineLevel="0" collapsed="false">
      <c r="D9" s="3" t="s">
        <v>176</v>
      </c>
    </row>
    <row r="10" customFormat="false" ht="13.8" hidden="false" customHeight="false" outlineLevel="0" collapsed="false">
      <c r="D10" s="4" t="s">
        <v>177</v>
      </c>
    </row>
    <row r="11" customFormat="false" ht="13.8" hidden="false" customHeight="false" outlineLevel="0" collapsed="false">
      <c r="D11" s="4" t="s">
        <v>149</v>
      </c>
    </row>
    <row r="12" customFormat="false" ht="13.8" hidden="false" customHeight="false" outlineLevel="0" collapsed="false">
      <c r="D12" s="4" t="s">
        <v>179</v>
      </c>
    </row>
    <row r="13" customFormat="false" ht="13.8" hidden="false" customHeight="false" outlineLevel="0" collapsed="false">
      <c r="D13" s="4" t="s">
        <v>181</v>
      </c>
    </row>
    <row r="14" customFormat="false" ht="13.8" hidden="false" customHeight="false" outlineLevel="0" collapsed="false">
      <c r="D14" s="3" t="s">
        <v>182</v>
      </c>
    </row>
    <row r="15" customFormat="false" ht="13.8" hidden="false" customHeight="false" outlineLevel="0" collapsed="false">
      <c r="D15" s="4" t="s">
        <v>47</v>
      </c>
    </row>
    <row r="16" customFormat="false" ht="13.8" hidden="false" customHeight="false" outlineLevel="0" collapsed="false">
      <c r="B16" s="4" t="s">
        <v>189</v>
      </c>
      <c r="D16" s="4" t="s">
        <v>183</v>
      </c>
    </row>
    <row r="17" customFormat="false" ht="13.8" hidden="false" customHeight="false" outlineLevel="0" collapsed="false">
      <c r="B17" s="3" t="s">
        <v>190</v>
      </c>
      <c r="D17" s="4" t="s">
        <v>184</v>
      </c>
    </row>
    <row r="18" customFormat="false" ht="13.8" hidden="false" customHeight="false" outlineLevel="0" collapsed="false">
      <c r="D18" s="4" t="s">
        <v>153</v>
      </c>
    </row>
    <row r="19" customFormat="false" ht="13.8" hidden="false" customHeight="false" outlineLevel="0" collapsed="false">
      <c r="D19" s="3" t="s">
        <v>141</v>
      </c>
      <c r="E19" s="5" t="s">
        <v>191</v>
      </c>
    </row>
    <row r="20" customFormat="false" ht="13.8" hidden="false" customHeight="false" outlineLevel="0" collapsed="false">
      <c r="D20" s="3" t="s">
        <v>7</v>
      </c>
    </row>
    <row r="23" customFormat="false" ht="13.8" hidden="false" customHeight="false" outlineLevel="0" collapsed="false">
      <c r="D23" s="0" t="s">
        <v>192</v>
      </c>
      <c r="E23" s="0" t="s">
        <v>193</v>
      </c>
      <c r="F23" s="0" t="s">
        <v>194</v>
      </c>
    </row>
    <row r="24" customFormat="false" ht="17.25" hidden="false" customHeight="true" outlineLevel="0" collapsed="false">
      <c r="D24" s="0" t="s">
        <v>195</v>
      </c>
      <c r="E24" s="6" t="s">
        <v>196</v>
      </c>
      <c r="F24" s="6" t="s">
        <v>197</v>
      </c>
      <c r="G24" s="7" t="s">
        <v>198</v>
      </c>
    </row>
    <row r="25" customFormat="false" ht="15.75" hidden="false" customHeight="true" outlineLevel="0" collapsed="false">
      <c r="D25" s="0" t="s">
        <v>199</v>
      </c>
      <c r="E25" s="6" t="s">
        <v>200</v>
      </c>
      <c r="F25" s="6" t="s">
        <v>201</v>
      </c>
    </row>
    <row r="26" customFormat="false" ht="15" hidden="false" customHeight="true" outlineLevel="0" collapsed="false">
      <c r="D26" s="8" t="s">
        <v>202</v>
      </c>
      <c r="E26" s="6" t="s">
        <v>203</v>
      </c>
      <c r="F26" s="6" t="s">
        <v>204</v>
      </c>
    </row>
    <row r="27" customFormat="false" ht="16.5" hidden="false" customHeight="true" outlineLevel="0" collapsed="false">
      <c r="D27" s="8" t="s">
        <v>205</v>
      </c>
      <c r="E27" s="9" t="s">
        <v>206</v>
      </c>
      <c r="F27" s="6" t="s">
        <v>207</v>
      </c>
    </row>
    <row r="28" customFormat="false" ht="13.8" hidden="false" customHeight="false" outlineLevel="0" collapsed="false">
      <c r="D28" s="7" t="s">
        <v>208</v>
      </c>
      <c r="F2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1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69" activeCellId="0" sqref="A169"/>
    </sheetView>
  </sheetViews>
  <sheetFormatPr defaultRowHeight="13.8" zeroHeight="false" outlineLevelRow="0" outlineLevelCol="0"/>
  <cols>
    <col collapsed="false" customWidth="true" hidden="false" outlineLevel="0" max="1" min="1" style="0" width="36.4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136</v>
      </c>
      <c r="C1" s="0" t="s">
        <v>136</v>
      </c>
      <c r="G1" s="0" t="str">
        <f aca="false">VLOOKUP(C1,A:A,1,0)</f>
        <v>Acaryochloris marina MBIC11017</v>
      </c>
      <c r="K1" s="0" t="str">
        <f aca="false">VLOOKUP(A1,C:C,1,0)</f>
        <v>Acaryochloris marina MBIC11017</v>
      </c>
    </row>
    <row r="2" customFormat="false" ht="13.8" hidden="false" customHeight="false" outlineLevel="0" collapsed="false">
      <c r="A2" s="0" t="s">
        <v>126</v>
      </c>
      <c r="C2" s="0" t="s">
        <v>126</v>
      </c>
      <c r="G2" s="0" t="str">
        <f aca="false">VLOOKUP(C2,A:A,1,0)</f>
        <v>Actinocyclus subtilis</v>
      </c>
      <c r="K2" s="0" t="str">
        <f aca="false">VLOOKUP(A2,C:C,1,0)</f>
        <v>Actinocyclus subtilis</v>
      </c>
    </row>
    <row r="3" customFormat="false" ht="13.8" hidden="false" customHeight="false" outlineLevel="0" collapsed="false">
      <c r="A3" s="0" t="s">
        <v>52</v>
      </c>
      <c r="C3" s="0" t="s">
        <v>52</v>
      </c>
      <c r="G3" s="0" t="str">
        <f aca="false">VLOOKUP(C3,A:A,1,0)</f>
        <v>Agrostemma githago</v>
      </c>
      <c r="K3" s="0" t="str">
        <f aca="false">VLOOKUP(A3,C:C,1,0)</f>
        <v>Agrostemma githago</v>
      </c>
    </row>
    <row r="4" customFormat="false" ht="13.8" hidden="false" customHeight="false" outlineLevel="0" collapsed="false">
      <c r="A4" s="0" t="s">
        <v>56</v>
      </c>
      <c r="C4" s="0" t="s">
        <v>56</v>
      </c>
      <c r="G4" s="0" t="str">
        <f aca="false">VLOOKUP(C4,A:A,1,0)</f>
        <v>Ahnfeltia plicata</v>
      </c>
      <c r="K4" s="0" t="str">
        <f aca="false">VLOOKUP(A4,C:C,1,0)</f>
        <v>Ahnfeltia plicata</v>
      </c>
    </row>
    <row r="5" customFormat="false" ht="13.8" hidden="false" customHeight="false" outlineLevel="0" collapsed="false">
      <c r="A5" s="0" t="s">
        <v>4</v>
      </c>
      <c r="C5" s="0" t="s">
        <v>4</v>
      </c>
      <c r="G5" s="0" t="str">
        <f aca="false">VLOOKUP(C5,A:A,1,0)</f>
        <v>Aliterella atlantica CENA595</v>
      </c>
      <c r="K5" s="0" t="str">
        <f aca="false">VLOOKUP(A5,C:C,1,0)</f>
        <v>Aliterella atlantica CENA595</v>
      </c>
    </row>
    <row r="6" customFormat="false" ht="13.8" hidden="false" customHeight="false" outlineLevel="0" collapsed="false">
      <c r="A6" s="0" t="s">
        <v>61</v>
      </c>
      <c r="C6" s="0" t="s">
        <v>61</v>
      </c>
      <c r="G6" s="0" t="str">
        <f aca="false">VLOOKUP(C6,A:A,1,0)</f>
        <v>Amborella trichopoda</v>
      </c>
      <c r="K6" s="0" t="str">
        <f aca="false">VLOOKUP(A6,C:C,1,0)</f>
        <v>Amborella trichopoda</v>
      </c>
    </row>
    <row r="7" customFormat="false" ht="13.8" hidden="false" customHeight="false" outlineLevel="0" collapsed="false">
      <c r="A7" s="0" t="s">
        <v>178</v>
      </c>
      <c r="C7" s="0" t="s">
        <v>178</v>
      </c>
      <c r="G7" s="0" t="str">
        <f aca="false">VLOOKUP(C7,A:A,1,0)</f>
        <v>Anabaena cylindrica PCC 7122</v>
      </c>
      <c r="K7" s="0" t="str">
        <f aca="false">VLOOKUP(A7,C:C,1,0)</f>
        <v>Anabaena cylindrica PCC 7122</v>
      </c>
    </row>
    <row r="8" customFormat="false" ht="13.8" hidden="false" customHeight="false" outlineLevel="0" collapsed="false">
      <c r="A8" s="0" t="s">
        <v>82</v>
      </c>
      <c r="C8" s="0" t="s">
        <v>82</v>
      </c>
      <c r="G8" s="0" t="str">
        <f aca="false">VLOOKUP(C8,A:A,1,0)</f>
        <v>Angiopteris evecta</v>
      </c>
      <c r="K8" s="0" t="str">
        <f aca="false">VLOOKUP(A8,C:C,1,0)</f>
        <v>Angiopteris evecta</v>
      </c>
    </row>
    <row r="9" customFormat="false" ht="13.8" hidden="false" customHeight="false" outlineLevel="0" collapsed="false">
      <c r="A9" s="0" t="s">
        <v>48</v>
      </c>
      <c r="C9" s="0" t="s">
        <v>48</v>
      </c>
      <c r="G9" s="0" t="str">
        <f aca="false">VLOOKUP(C9,A:A,1,0)</f>
        <v>Arabidopsis thaliana</v>
      </c>
      <c r="K9" s="0" t="str">
        <f aca="false">VLOOKUP(A9,C:C,1,0)</f>
        <v>Arabidopsis thaliana</v>
      </c>
    </row>
    <row r="10" customFormat="false" ht="13.8" hidden="false" customHeight="false" outlineLevel="0" collapsed="false">
      <c r="A10" s="0" t="s">
        <v>67</v>
      </c>
      <c r="C10" s="0" t="s">
        <v>67</v>
      </c>
      <c r="G10" s="0" t="str">
        <f aca="false">VLOOKUP(C10,A:A,1,0)</f>
        <v>Areca vestiaria</v>
      </c>
      <c r="K10" s="0" t="str">
        <f aca="false">VLOOKUP(A10,C:C,1,0)</f>
        <v>Areca vestiaria</v>
      </c>
    </row>
    <row r="11" customFormat="false" ht="13.8" hidden="false" customHeight="false" outlineLevel="0" collapsed="false">
      <c r="A11" s="0" t="s">
        <v>12</v>
      </c>
      <c r="C11" s="0" t="s">
        <v>12</v>
      </c>
      <c r="G11" s="0" t="str">
        <f aca="false">VLOOKUP(C11,A:A,1,0)</f>
        <v>Arthrospira platensis NIES 39</v>
      </c>
      <c r="K11" s="0" t="str">
        <f aca="false">VLOOKUP(A11,C:C,1,0)</f>
        <v>Arthrospira platensis NIES 39</v>
      </c>
    </row>
    <row r="12" customFormat="false" ht="13.8" hidden="false" customHeight="false" outlineLevel="0" collapsed="false">
      <c r="A12" s="0" t="s">
        <v>16</v>
      </c>
      <c r="C12" s="0" t="s">
        <v>16</v>
      </c>
      <c r="G12" s="0" t="str">
        <f aca="false">VLOOKUP(C12,A:A,1,0)</f>
        <v>Asparagopsis taxiformis</v>
      </c>
      <c r="K12" s="0" t="str">
        <f aca="false">VLOOKUP(A12,C:C,1,0)</f>
        <v>Asparagopsis taxiformis</v>
      </c>
    </row>
    <row r="13" customFormat="false" ht="13.8" hidden="false" customHeight="false" outlineLevel="0" collapsed="false">
      <c r="A13" s="0" t="s">
        <v>119</v>
      </c>
      <c r="C13" s="0" t="s">
        <v>119</v>
      </c>
      <c r="G13" s="0" t="str">
        <f aca="false">VLOOKUP(C13,A:A,1,0)</f>
        <v>Asterionella formosa</v>
      </c>
      <c r="K13" s="0" t="str">
        <f aca="false">VLOOKUP(A13,C:C,1,0)</f>
        <v>Asterionella formosa</v>
      </c>
    </row>
    <row r="14" customFormat="false" ht="13.8" hidden="false" customHeight="false" outlineLevel="0" collapsed="false">
      <c r="A14" s="0" t="s">
        <v>115</v>
      </c>
      <c r="C14" s="0" t="s">
        <v>115</v>
      </c>
      <c r="G14" s="0" t="str">
        <f aca="false">VLOOKUP(C14,A:A,1,0)</f>
        <v>Attheya longicornis</v>
      </c>
      <c r="K14" s="0" t="str">
        <f aca="false">VLOOKUP(A14,C:C,1,0)</f>
        <v>Attheya longicornis</v>
      </c>
    </row>
    <row r="15" customFormat="false" ht="13.8" hidden="false" customHeight="false" outlineLevel="0" collapsed="false">
      <c r="A15" s="0" t="s">
        <v>158</v>
      </c>
      <c r="C15" s="0" t="s">
        <v>158</v>
      </c>
      <c r="G15" s="0" t="str">
        <f aca="false">VLOOKUP(C15,A:A,1,0)</f>
        <v>Aureococcus anophagefferens</v>
      </c>
      <c r="K15" s="0" t="str">
        <f aca="false">VLOOKUP(A15,C:C,1,0)</f>
        <v>Aureococcus anophagefferens</v>
      </c>
    </row>
    <row r="16" customFormat="false" ht="13.8" hidden="false" customHeight="false" outlineLevel="0" collapsed="false">
      <c r="A16" s="0" t="s">
        <v>10</v>
      </c>
      <c r="C16" s="0" t="s">
        <v>10</v>
      </c>
      <c r="G16" s="0" t="str">
        <f aca="false">VLOOKUP(C16,A:A,1,0)</f>
        <v>Averrhoa carambola</v>
      </c>
      <c r="K16" s="0" t="str">
        <f aca="false">VLOOKUP(A16,C:C,1,0)</f>
        <v>Averrhoa carambola</v>
      </c>
    </row>
    <row r="17" customFormat="false" ht="13.8" hidden="false" customHeight="false" outlineLevel="0" collapsed="false">
      <c r="A17" s="0" t="s">
        <v>30</v>
      </c>
      <c r="C17" s="0" t="s">
        <v>30</v>
      </c>
      <c r="G17" s="0" t="str">
        <f aca="false">VLOOKUP(C17,A:A,1,0)</f>
        <v>Bangiopsis subsimplex</v>
      </c>
      <c r="K17" s="0" t="str">
        <f aca="false">VLOOKUP(A17,C:C,1,0)</f>
        <v>Bangiopsis subsimplex</v>
      </c>
    </row>
    <row r="18" customFormat="false" ht="13.8" hidden="false" customHeight="false" outlineLevel="0" collapsed="false">
      <c r="A18" s="0" t="s">
        <v>123</v>
      </c>
      <c r="C18" s="0" t="s">
        <v>123</v>
      </c>
      <c r="G18" s="0" t="str">
        <f aca="false">VLOOKUP(C18,A:A,1,0)</f>
        <v>Bulboplastis apyrenoidosa</v>
      </c>
      <c r="K18" s="0" t="str">
        <f aca="false">VLOOKUP(A18,C:C,1,0)</f>
        <v>Bulboplastis apyrenoidosa</v>
      </c>
    </row>
    <row r="19" customFormat="false" ht="13.8" hidden="false" customHeight="false" outlineLevel="0" collapsed="false">
      <c r="A19" s="0" t="s">
        <v>14</v>
      </c>
      <c r="C19" s="0" t="s">
        <v>14</v>
      </c>
      <c r="G19" s="0" t="str">
        <f aca="false">VLOOKUP(C19,A:A,1,0)</f>
        <v>Buxus microphylla</v>
      </c>
      <c r="K19" s="0" t="str">
        <f aca="false">VLOOKUP(A19,C:C,1,0)</f>
        <v>Buxus microphylla</v>
      </c>
    </row>
    <row r="20" customFormat="false" ht="13.8" hidden="false" customHeight="false" outlineLevel="0" collapsed="false">
      <c r="A20" s="0" t="s">
        <v>164</v>
      </c>
      <c r="C20" s="0" t="s">
        <v>164</v>
      </c>
      <c r="G20" s="0" t="str">
        <f aca="false">VLOOKUP(C20,A:A,1,0)</f>
        <v>Calliarthron tuberculosum</v>
      </c>
      <c r="K20" s="0" t="str">
        <f aca="false">VLOOKUP(A20,C:C,1,0)</f>
        <v>Calliarthron tuberculosum</v>
      </c>
    </row>
    <row r="21" customFormat="false" ht="13.8" hidden="false" customHeight="false" outlineLevel="0" collapsed="false">
      <c r="A21" s="0" t="s">
        <v>135</v>
      </c>
      <c r="C21" s="0" t="s">
        <v>135</v>
      </c>
      <c r="G21" s="0" t="str">
        <f aca="false">VLOOKUP(C21,A:A,1,0)</f>
        <v>Caloglossa beccarii</v>
      </c>
      <c r="K21" s="0" t="str">
        <f aca="false">VLOOKUP(A21,C:C,1,0)</f>
        <v>Caloglossa beccarii</v>
      </c>
    </row>
    <row r="22" customFormat="false" ht="13.8" hidden="false" customHeight="false" outlineLevel="0" collapsed="false">
      <c r="A22" s="0" t="s">
        <v>33</v>
      </c>
      <c r="C22" s="0" t="s">
        <v>33</v>
      </c>
      <c r="G22" s="0" t="str">
        <f aca="false">VLOOKUP(C22,A:A,1,0)</f>
        <v>Carludovica palmata</v>
      </c>
      <c r="K22" s="0" t="str">
        <f aca="false">VLOOKUP(A22,C:C,1,0)</f>
        <v>Carludovica palmata</v>
      </c>
    </row>
    <row r="23" customFormat="false" ht="13.8" hidden="false" customHeight="false" outlineLevel="0" collapsed="false">
      <c r="A23" s="0" t="s">
        <v>65</v>
      </c>
      <c r="C23" s="0" t="s">
        <v>65</v>
      </c>
      <c r="G23" s="0" t="str">
        <f aca="false">VLOOKUP(C23,A:A,1,0)</f>
        <v>Ceratophyllum demersum</v>
      </c>
      <c r="K23" s="0" t="str">
        <f aca="false">VLOOKUP(A23,C:C,1,0)</f>
        <v>Ceratophyllum demersum</v>
      </c>
    </row>
    <row r="24" customFormat="false" ht="13.8" hidden="false" customHeight="false" outlineLevel="0" collapsed="false">
      <c r="A24" s="0" t="s">
        <v>137</v>
      </c>
      <c r="C24" s="0" t="s">
        <v>137</v>
      </c>
      <c r="G24" s="0" t="str">
        <f aca="false">VLOOKUP(C24,A:A,1,0)</f>
        <v>Chaetoceros simplex</v>
      </c>
      <c r="K24" s="0" t="str">
        <f aca="false">VLOOKUP(A24,C:C,1,0)</f>
        <v>Chaetoceros simplex</v>
      </c>
    </row>
    <row r="25" customFormat="false" ht="13.8" hidden="false" customHeight="false" outlineLevel="0" collapsed="false">
      <c r="A25" s="0" t="s">
        <v>85</v>
      </c>
      <c r="C25" s="0" t="s">
        <v>85</v>
      </c>
      <c r="G25" s="0" t="str">
        <f aca="false">VLOOKUP(C25,A:A,1,0)</f>
        <v>Chaetosphaeridium globosum</v>
      </c>
      <c r="K25" s="0" t="str">
        <f aca="false">VLOOKUP(A25,C:C,1,0)</f>
        <v>Chaetosphaeridium globosum</v>
      </c>
    </row>
    <row r="26" customFormat="false" ht="13.8" hidden="false" customHeight="false" outlineLevel="0" collapsed="false">
      <c r="A26" s="0" t="s">
        <v>159</v>
      </c>
      <c r="C26" s="0" t="s">
        <v>159</v>
      </c>
      <c r="G26" s="0" t="str">
        <f aca="false">VLOOKUP(C26,A:A,1,0)</f>
        <v>Chamaesiphon minutus PCC 6605</v>
      </c>
      <c r="K26" s="0" t="str">
        <f aca="false">VLOOKUP(A26,C:C,1,0)</f>
        <v>Chamaesiphon minutus PCC 6605</v>
      </c>
    </row>
    <row r="27" customFormat="false" ht="13.8" hidden="false" customHeight="false" outlineLevel="0" collapsed="false">
      <c r="A27" s="0" t="s">
        <v>91</v>
      </c>
      <c r="C27" s="0" t="s">
        <v>91</v>
      </c>
      <c r="G27" s="0" t="str">
        <f aca="false">VLOOKUP(C27,A:A,1,0)</f>
        <v>Chara vulgaris</v>
      </c>
      <c r="K27" s="0" t="str">
        <f aca="false">VLOOKUP(A27,C:C,1,0)</f>
        <v>Chara vulgaris</v>
      </c>
    </row>
    <row r="28" customFormat="false" ht="13.8" hidden="false" customHeight="false" outlineLevel="0" collapsed="false">
      <c r="A28" s="0" t="s">
        <v>97</v>
      </c>
      <c r="C28" s="0" t="s">
        <v>97</v>
      </c>
      <c r="G28" s="0" t="str">
        <f aca="false">VLOOKUP(C28,A:A,1,0)</f>
        <v>Chlamydomonas reinhardtii</v>
      </c>
      <c r="K28" s="0" t="str">
        <f aca="false">VLOOKUP(A28,C:C,1,0)</f>
        <v>Chlamydomonas reinhardtii</v>
      </c>
    </row>
    <row r="29" customFormat="false" ht="13.8" hidden="false" customHeight="false" outlineLevel="0" collapsed="false">
      <c r="A29" s="0" t="s">
        <v>98</v>
      </c>
      <c r="C29" s="0" t="s">
        <v>98</v>
      </c>
      <c r="G29" s="0" t="str">
        <f aca="false">VLOOKUP(C29,A:A,1,0)</f>
        <v>Chlorella vulgaris</v>
      </c>
      <c r="K29" s="0" t="str">
        <f aca="false">VLOOKUP(A29,C:C,1,0)</f>
        <v>Chlorella vulgaris</v>
      </c>
    </row>
    <row r="30" customFormat="false" ht="13.8" hidden="false" customHeight="false" outlineLevel="0" collapsed="false">
      <c r="A30" s="0" t="s">
        <v>113</v>
      </c>
      <c r="C30" s="0" t="s">
        <v>113</v>
      </c>
      <c r="G30" s="0" t="str">
        <f aca="false">VLOOKUP(C30,A:A,1,0)</f>
        <v>Chlorokybus atmophyticus</v>
      </c>
      <c r="K30" s="0" t="str">
        <f aca="false">VLOOKUP(A30,C:C,1,0)</f>
        <v>Chlorokybus atmophyticus</v>
      </c>
    </row>
    <row r="31" customFormat="false" ht="13.8" hidden="false" customHeight="false" outlineLevel="0" collapsed="false">
      <c r="A31" s="0" t="s">
        <v>172</v>
      </c>
      <c r="C31" s="0" t="s">
        <v>172</v>
      </c>
      <c r="G31" s="0" t="str">
        <f aca="false">VLOOKUP(C31,A:A,1,0)</f>
        <v>Chondrus crispus</v>
      </c>
      <c r="K31" s="0" t="str">
        <f aca="false">VLOOKUP(A31,C:C,1,0)</f>
        <v>Chondrus crispus</v>
      </c>
    </row>
    <row r="32" customFormat="false" ht="13.8" hidden="false" customHeight="false" outlineLevel="0" collapsed="false">
      <c r="A32" s="0" t="s">
        <v>165</v>
      </c>
      <c r="C32" s="0" t="s">
        <v>165</v>
      </c>
      <c r="G32" s="0" t="str">
        <f aca="false">VLOOKUP(C32,A:A,1,0)</f>
        <v>Chroococcidiopsis thermalis PCC 7203</v>
      </c>
      <c r="K32" s="0" t="str">
        <f aca="false">VLOOKUP(A32,C:C,1,0)</f>
        <v>Chroococcidiopsis thermalis PCC 7203</v>
      </c>
    </row>
    <row r="33" customFormat="false" ht="13.8" hidden="false" customHeight="false" outlineLevel="0" collapsed="false">
      <c r="A33" s="0" t="s">
        <v>19</v>
      </c>
      <c r="C33" s="0" t="s">
        <v>19</v>
      </c>
      <c r="G33" s="0" t="str">
        <f aca="false">VLOOKUP(C33,A:A,1,0)</f>
        <v>Chroogloeocystis siderophila 52 sc1</v>
      </c>
      <c r="K33" s="0" t="str">
        <f aca="false">VLOOKUP(A33,C:C,1,0)</f>
        <v>Chroogloeocystis siderophila 52 sc1</v>
      </c>
    </row>
    <row r="34" customFormat="false" ht="13.8" hidden="false" customHeight="false" outlineLevel="0" collapsed="false">
      <c r="A34" s="0" t="s">
        <v>24</v>
      </c>
      <c r="C34" s="0" t="s">
        <v>24</v>
      </c>
      <c r="G34" s="0" t="str">
        <f aca="false">VLOOKUP(C34,A:A,1,0)</f>
        <v>Chroomonas placoidea</v>
      </c>
      <c r="K34" s="0" t="str">
        <f aca="false">VLOOKUP(A34,C:C,1,0)</f>
        <v>Chroomonas placoidea</v>
      </c>
    </row>
    <row r="35" customFormat="false" ht="13.8" hidden="false" customHeight="false" outlineLevel="0" collapsed="false">
      <c r="A35" s="0" t="s">
        <v>112</v>
      </c>
      <c r="C35" s="0" t="s">
        <v>112</v>
      </c>
      <c r="G35" s="0" t="str">
        <f aca="false">VLOOKUP(C35,A:A,1,0)</f>
        <v>Chrysochromulina parva</v>
      </c>
      <c r="K35" s="0" t="str">
        <f aca="false">VLOOKUP(A35,C:C,1,0)</f>
        <v>Chrysochromulina parva</v>
      </c>
    </row>
    <row r="36" customFormat="false" ht="13.8" hidden="false" customHeight="false" outlineLevel="0" collapsed="false">
      <c r="A36" s="0" t="s">
        <v>49</v>
      </c>
      <c r="C36" s="0" t="s">
        <v>49</v>
      </c>
      <c r="G36" s="0" t="str">
        <f aca="false">VLOOKUP(C36,A:A,1,0)</f>
        <v>Cinnamomum camphora</v>
      </c>
      <c r="K36" s="0" t="str">
        <f aca="false">VLOOKUP(A36,C:C,1,0)</f>
        <v>Cinnamomum camphora</v>
      </c>
    </row>
    <row r="37" customFormat="false" ht="13.8" hidden="false" customHeight="false" outlineLevel="0" collapsed="false">
      <c r="A37" s="0" t="s">
        <v>87</v>
      </c>
      <c r="C37" s="0" t="s">
        <v>87</v>
      </c>
      <c r="G37" s="0" t="str">
        <f aca="false">VLOOKUP(C37,A:A,1,0)</f>
        <v>Closterium baillyanum</v>
      </c>
      <c r="K37" s="0" t="str">
        <f aca="false">VLOOKUP(A37,C:C,1,0)</f>
        <v>Closterium baillyanum</v>
      </c>
    </row>
    <row r="38" customFormat="false" ht="13.8" hidden="false" customHeight="false" outlineLevel="0" collapsed="false">
      <c r="A38" s="0" t="s">
        <v>108</v>
      </c>
      <c r="C38" s="0" t="s">
        <v>108</v>
      </c>
      <c r="G38" s="0" t="str">
        <f aca="false">VLOOKUP(C38,A:A,1,0)</f>
        <v>Coeloseira compressa</v>
      </c>
      <c r="K38" s="0" t="str">
        <f aca="false">VLOOKUP(A38,C:C,1,0)</f>
        <v>Coeloseira compressa</v>
      </c>
    </row>
    <row r="39" customFormat="false" ht="13.8" hidden="false" customHeight="false" outlineLevel="0" collapsed="false">
      <c r="A39" s="0" t="s">
        <v>38</v>
      </c>
      <c r="C39" s="0" t="s">
        <v>38</v>
      </c>
      <c r="G39" s="0" t="str">
        <f aca="false">VLOOKUP(C39,A:A,1,0)</f>
        <v>Coffea arabica</v>
      </c>
      <c r="K39" s="0" t="str">
        <f aca="false">VLOOKUP(A39,C:C,1,0)</f>
        <v>Coffea arabica</v>
      </c>
    </row>
    <row r="40" customFormat="false" ht="13.8" hidden="false" customHeight="false" outlineLevel="0" collapsed="false">
      <c r="A40" s="0" t="s">
        <v>53</v>
      </c>
      <c r="C40" s="0" t="s">
        <v>53</v>
      </c>
      <c r="G40" s="0" t="str">
        <f aca="false">VLOOKUP(C40,A:A,1,0)</f>
        <v>Compsopogon caeruleus</v>
      </c>
      <c r="K40" s="0" t="str">
        <f aca="false">VLOOKUP(A40,C:C,1,0)</f>
        <v>Compsopogon caeruleus</v>
      </c>
    </row>
    <row r="41" customFormat="false" ht="13.8" hidden="false" customHeight="false" outlineLevel="0" collapsed="false">
      <c r="A41" s="0" t="s">
        <v>130</v>
      </c>
      <c r="C41" s="0" t="s">
        <v>130</v>
      </c>
      <c r="G41" s="0" t="str">
        <f aca="false">VLOOKUP(C41,A:A,1,0)</f>
        <v>Conticribra weissflogii</v>
      </c>
      <c r="K41" s="0" t="str">
        <f aca="false">VLOOKUP(A41,C:C,1,0)</f>
        <v>Conticribra weissflogii</v>
      </c>
    </row>
    <row r="42" customFormat="false" ht="13.8" hidden="false" customHeight="false" outlineLevel="0" collapsed="false">
      <c r="A42" s="0" t="s">
        <v>44</v>
      </c>
      <c r="C42" s="0" t="s">
        <v>44</v>
      </c>
      <c r="G42" s="0" t="str">
        <f aca="false">VLOOKUP(C42,A:A,1,0)</f>
        <v>Cornus controversa</v>
      </c>
      <c r="K42" s="0" t="str">
        <f aca="false">VLOOKUP(A42,C:C,1,0)</f>
        <v>Cornus controversa</v>
      </c>
    </row>
    <row r="43" customFormat="false" ht="13.8" hidden="false" customHeight="false" outlineLevel="0" collapsed="false">
      <c r="A43" s="0" t="s">
        <v>22</v>
      </c>
      <c r="C43" s="0" t="s">
        <v>22</v>
      </c>
      <c r="G43" s="0" t="str">
        <f aca="false">VLOOKUP(C43,A:A,1,0)</f>
        <v>Crinalium epipsammum PCC 9333</v>
      </c>
      <c r="K43" s="0" t="str">
        <f aca="false">VLOOKUP(A43,C:C,1,0)</f>
        <v>Crinalium epipsammum PCC 9333</v>
      </c>
    </row>
    <row r="44" customFormat="false" ht="13.8" hidden="false" customHeight="false" outlineLevel="0" collapsed="false">
      <c r="A44" s="0" t="s">
        <v>11</v>
      </c>
      <c r="C44" s="0" t="s">
        <v>11</v>
      </c>
      <c r="G44" s="0" t="str">
        <f aca="false">VLOOKUP(C44,A:A,1,0)</f>
        <v>Cryptomonas curvata</v>
      </c>
      <c r="K44" s="0" t="str">
        <f aca="false">VLOOKUP(A44,C:C,1,0)</f>
        <v>Cryptomonas curvata</v>
      </c>
    </row>
    <row r="45" customFormat="false" ht="13.8" hidden="false" customHeight="false" outlineLevel="0" collapsed="false">
      <c r="A45" s="0" t="s">
        <v>146</v>
      </c>
      <c r="C45" s="0" t="s">
        <v>146</v>
      </c>
      <c r="G45" s="0" t="str">
        <f aca="false">VLOOKUP(C45,A:A,1,0)</f>
        <v>Cyanobacterium stanieri HL 69</v>
      </c>
      <c r="K45" s="0" t="str">
        <f aca="false">VLOOKUP(A45,C:C,1,0)</f>
        <v>Cyanobacterium stanieri HL 69</v>
      </c>
    </row>
    <row r="46" customFormat="false" ht="13.8" hidden="false" customHeight="false" outlineLevel="0" collapsed="false">
      <c r="A46" s="0" t="s">
        <v>128</v>
      </c>
      <c r="C46" s="0" t="s">
        <v>128</v>
      </c>
      <c r="G46" s="0" t="str">
        <f aca="false">VLOOKUP(C46,A:A,1,0)</f>
        <v>Cyanobium gracile PCC 6307</v>
      </c>
      <c r="K46" s="0" t="str">
        <f aca="false">VLOOKUP(A46,C:C,1,0)</f>
        <v>Cyanobium gracile PCC 6307</v>
      </c>
    </row>
    <row r="47" customFormat="false" ht="13.8" hidden="false" customHeight="false" outlineLevel="0" collapsed="false">
      <c r="A47" s="0" t="s">
        <v>79</v>
      </c>
      <c r="C47" s="0" t="s">
        <v>79</v>
      </c>
      <c r="G47" s="0" t="str">
        <f aca="false">VLOOKUP(C47,A:A,1,0)</f>
        <v>Cyanophora biloba</v>
      </c>
      <c r="K47" s="0" t="str">
        <f aca="false">VLOOKUP(A47,C:C,1,0)</f>
        <v>Cyanophora biloba</v>
      </c>
    </row>
    <row r="48" customFormat="false" ht="13.8" hidden="false" customHeight="false" outlineLevel="0" collapsed="false">
      <c r="A48" s="0" t="s">
        <v>68</v>
      </c>
      <c r="C48" s="0" t="s">
        <v>68</v>
      </c>
      <c r="G48" s="0" t="str">
        <f aca="false">VLOOKUP(C48,A:A,1,0)</f>
        <v>Cyanophora paradoxa</v>
      </c>
      <c r="K48" s="0" t="str">
        <f aca="false">VLOOKUP(A48,C:C,1,0)</f>
        <v>Cyanophora paradoxa</v>
      </c>
    </row>
    <row r="49" customFormat="false" ht="13.8" hidden="false" customHeight="false" outlineLevel="0" collapsed="false">
      <c r="A49" s="0" t="s">
        <v>69</v>
      </c>
      <c r="C49" s="0" t="s">
        <v>69</v>
      </c>
      <c r="G49" s="0" t="str">
        <f aca="false">VLOOKUP(C49,A:A,1,0)</f>
        <v>Cyanophora sudae</v>
      </c>
      <c r="K49" s="0" t="str">
        <f aca="false">VLOOKUP(A49,C:C,1,0)</f>
        <v>Cyanophora sudae</v>
      </c>
    </row>
    <row r="50" customFormat="false" ht="13.8" hidden="false" customHeight="false" outlineLevel="0" collapsed="false">
      <c r="A50" s="0" t="s">
        <v>66</v>
      </c>
      <c r="C50" s="0" t="s">
        <v>66</v>
      </c>
      <c r="G50" s="0" t="str">
        <f aca="false">VLOOKUP(C50,A:A,1,0)</f>
        <v>Cyanoptyche gloeocystis</v>
      </c>
      <c r="K50" s="0" t="str">
        <f aca="false">VLOOKUP(A50,C:C,1,0)</f>
        <v>Cyanoptyche gloeocystis</v>
      </c>
    </row>
    <row r="51" customFormat="false" ht="13.8" hidden="false" customHeight="false" outlineLevel="0" collapsed="false">
      <c r="A51" s="0" t="s">
        <v>180</v>
      </c>
      <c r="C51" s="0" t="s">
        <v>25</v>
      </c>
      <c r="G51" s="0" t="str">
        <f aca="false">VLOOKUP(C51,A:A,1,0)</f>
        <v>Cyanothece sp PCC 7424</v>
      </c>
      <c r="K51" s="0" t="str">
        <f aca="false">VLOOKUP(A51,C:C,1,0)</f>
        <v>Cylindrospermum stagnale PCC 7417</v>
      </c>
    </row>
    <row r="52" customFormat="false" ht="13.8" hidden="false" customHeight="false" outlineLevel="0" collapsed="false">
      <c r="A52" s="0" t="s">
        <v>71</v>
      </c>
      <c r="C52" s="0" t="s">
        <v>180</v>
      </c>
      <c r="G52" s="0" t="str">
        <f aca="false">VLOOKUP(C52,A:A,1,0)</f>
        <v>Cylindrospermum stagnale PCC 7417</v>
      </c>
      <c r="K52" s="0" t="str">
        <f aca="false">VLOOKUP(A52,C:C,1,0)</f>
        <v>Cymbomonas tetramitiformis</v>
      </c>
    </row>
    <row r="53" customFormat="false" ht="13.8" hidden="false" customHeight="false" outlineLevel="0" collapsed="false">
      <c r="A53" s="0" t="s">
        <v>151</v>
      </c>
      <c r="C53" s="0" t="s">
        <v>71</v>
      </c>
      <c r="G53" s="0" t="str">
        <f aca="false">VLOOKUP(C53,A:A,1,0)</f>
        <v>Cymbomonas tetramitiformis</v>
      </c>
      <c r="K53" s="0" t="str">
        <f aca="false">VLOOKUP(A53,C:C,1,0)</f>
        <v>Dactylococcopsis salina PCC 8305</v>
      </c>
    </row>
    <row r="54" customFormat="false" ht="13.8" hidden="false" customHeight="false" outlineLevel="0" collapsed="false">
      <c r="A54" s="0" t="s">
        <v>23</v>
      </c>
      <c r="C54" s="0" t="s">
        <v>151</v>
      </c>
      <c r="G54" s="0" t="str">
        <f aca="false">VLOOKUP(C54,A:A,1,0)</f>
        <v>Dactylococcopsis salina PCC 8305</v>
      </c>
      <c r="K54" s="0" t="str">
        <f aca="false">VLOOKUP(A54,C:C,1,0)</f>
        <v>Dasiphora fruticosa</v>
      </c>
    </row>
    <row r="55" customFormat="false" ht="13.8" hidden="false" customHeight="false" outlineLevel="0" collapsed="false">
      <c r="A55" s="0" t="s">
        <v>121</v>
      </c>
      <c r="C55" s="0" t="s">
        <v>23</v>
      </c>
      <c r="G55" s="0" t="str">
        <f aca="false">VLOOKUP(C55,A:A,1,0)</f>
        <v>Dasiphora fruticosa</v>
      </c>
      <c r="K55" s="0" t="str">
        <f aca="false">VLOOKUP(A55,C:C,1,0)</f>
        <v>Dasya naccarioides</v>
      </c>
    </row>
    <row r="56" customFormat="false" ht="13.8" hidden="false" customHeight="false" outlineLevel="0" collapsed="false">
      <c r="A56" s="0" t="s">
        <v>140</v>
      </c>
      <c r="C56" s="0" t="s">
        <v>121</v>
      </c>
      <c r="G56" s="0" t="str">
        <f aca="false">VLOOKUP(C56,A:A,1,0)</f>
        <v>Dasya naccarioides</v>
      </c>
      <c r="K56" s="0" t="str">
        <f aca="false">VLOOKUP(A56,C:C,1,0)</f>
        <v>Dichotomaria marginata</v>
      </c>
    </row>
    <row r="57" customFormat="false" ht="13.8" hidden="false" customHeight="false" outlineLevel="0" collapsed="false">
      <c r="A57" s="0" t="s">
        <v>129</v>
      </c>
      <c r="C57" s="0" t="s">
        <v>140</v>
      </c>
      <c r="G57" s="0" t="str">
        <f aca="false">VLOOKUP(C57,A:A,1,0)</f>
        <v>Dichotomaria marginata</v>
      </c>
      <c r="K57" s="0" t="str">
        <f aca="false">VLOOKUP(A57,C:C,1,0)</f>
        <v>Didymosphenia geminata</v>
      </c>
    </row>
    <row r="58" customFormat="false" ht="13.8" hidden="false" customHeight="false" outlineLevel="0" collapsed="false">
      <c r="A58" s="0" t="s">
        <v>161</v>
      </c>
      <c r="C58" s="0" t="s">
        <v>129</v>
      </c>
      <c r="G58" s="0" t="str">
        <f aca="false">VLOOKUP(C58,A:A,1,0)</f>
        <v>Didymosphenia geminata</v>
      </c>
      <c r="K58" s="0" t="str">
        <f aca="false">VLOOKUP(A58,C:C,1,0)</f>
        <v>Durinskia baltica</v>
      </c>
    </row>
    <row r="59" customFormat="false" ht="13.8" hidden="false" customHeight="false" outlineLevel="0" collapsed="false">
      <c r="A59" s="0" t="s">
        <v>173</v>
      </c>
      <c r="C59" s="0" t="s">
        <v>161</v>
      </c>
      <c r="G59" s="0" t="str">
        <f aca="false">VLOOKUP(C59,A:A,1,0)</f>
        <v>Durinskia baltica</v>
      </c>
      <c r="K59" s="0" t="str">
        <f aca="false">VLOOKUP(A59,C:C,1,0)</f>
        <v>Emiliania huxleyi</v>
      </c>
    </row>
    <row r="60" customFormat="false" ht="13.8" hidden="false" customHeight="false" outlineLevel="0" collapsed="false">
      <c r="A60" s="0" t="s">
        <v>74</v>
      </c>
      <c r="C60" s="0" t="s">
        <v>173</v>
      </c>
      <c r="G60" s="0" t="str">
        <f aca="false">VLOOKUP(C60,A:A,1,0)</f>
        <v>Emiliania huxleyi</v>
      </c>
      <c r="K60" s="0" t="str">
        <f aca="false">VLOOKUP(A60,C:C,1,0)</f>
        <v>Ephedra equisetina</v>
      </c>
    </row>
    <row r="61" customFormat="false" ht="13.8" hidden="false" customHeight="false" outlineLevel="0" collapsed="false">
      <c r="A61" s="0" t="s">
        <v>81</v>
      </c>
      <c r="C61" s="0" t="s">
        <v>74</v>
      </c>
      <c r="G61" s="0" t="str">
        <f aca="false">VLOOKUP(C61,A:A,1,0)</f>
        <v>Ephedra equisetina</v>
      </c>
      <c r="K61" s="0" t="str">
        <f aca="false">VLOOKUP(A61,C:C,1,0)</f>
        <v>Equisetum arvense</v>
      </c>
    </row>
    <row r="62" customFormat="false" ht="13.8" hidden="false" customHeight="false" outlineLevel="0" collapsed="false">
      <c r="A62" s="0" t="s">
        <v>84</v>
      </c>
      <c r="C62" s="0" t="s">
        <v>81</v>
      </c>
      <c r="G62" s="0" t="str">
        <f aca="false">VLOOKUP(C62,A:A,1,0)</f>
        <v>Equisetum arvense</v>
      </c>
      <c r="K62" s="0" t="str">
        <f aca="false">VLOOKUP(A62,C:C,1,0)</f>
        <v>Erythrotrichia carnea</v>
      </c>
    </row>
    <row r="63" customFormat="false" ht="13.8" hidden="false" customHeight="false" outlineLevel="0" collapsed="false">
      <c r="A63" s="0" t="s">
        <v>42</v>
      </c>
      <c r="C63" s="0" t="s">
        <v>84</v>
      </c>
      <c r="G63" s="0" t="str">
        <f aca="false">VLOOKUP(C63,A:A,1,0)</f>
        <v>Erythrotrichia carnea</v>
      </c>
      <c r="K63" s="0" t="str">
        <f aca="false">VLOOKUP(A63,C:C,1,0)</f>
        <v>Euonymus japonicus</v>
      </c>
    </row>
    <row r="64" customFormat="false" ht="13.8" hidden="false" customHeight="false" outlineLevel="0" collapsed="false">
      <c r="A64" s="0" t="s">
        <v>58</v>
      </c>
      <c r="C64" s="0" t="s">
        <v>0</v>
      </c>
      <c r="G64" s="0" t="str">
        <f aca="false">VLOOKUP(C64,A:A,1,0)</f>
        <v>Eucalyptus marginata</v>
      </c>
      <c r="K64" s="0" t="str">
        <f aca="false">VLOOKUP(A64,C:C,1,0)</f>
        <v>Euryale ferox</v>
      </c>
    </row>
    <row r="65" customFormat="false" ht="13.8" hidden="false" customHeight="false" outlineLevel="0" collapsed="false">
      <c r="A65" s="0" t="s">
        <v>171</v>
      </c>
      <c r="C65" s="0" t="s">
        <v>42</v>
      </c>
      <c r="G65" s="0" t="str">
        <f aca="false">VLOOKUP(C65,A:A,1,0)</f>
        <v>Euonymus japonicus</v>
      </c>
      <c r="K65" s="0" t="str">
        <f aca="false">VLOOKUP(A65,C:C,1,0)</f>
        <v>Fischerella major NIES 592</v>
      </c>
    </row>
    <row r="66" customFormat="false" ht="13.8" hidden="false" customHeight="false" outlineLevel="0" collapsed="false">
      <c r="A66" s="0" t="s">
        <v>117</v>
      </c>
      <c r="C66" s="0" t="s">
        <v>58</v>
      </c>
      <c r="G66" s="0" t="str">
        <f aca="false">VLOOKUP(C66,A:A,1,0)</f>
        <v>Euryale ferox</v>
      </c>
      <c r="K66" s="0" t="str">
        <f aca="false">VLOOKUP(A66,C:C,1,0)</f>
        <v>Fucus vesiculosus</v>
      </c>
    </row>
    <row r="67" customFormat="false" ht="13.8" hidden="false" customHeight="false" outlineLevel="0" collapsed="false">
      <c r="A67" s="0" t="s">
        <v>166</v>
      </c>
      <c r="C67" s="0" t="s">
        <v>171</v>
      </c>
      <c r="G67" s="0" t="str">
        <f aca="false">VLOOKUP(C67,A:A,1,0)</f>
        <v>Fischerella major NIES 592</v>
      </c>
      <c r="K67" s="0" t="str">
        <f aca="false">VLOOKUP(A67,C:C,1,0)</f>
        <v>Gelidium elegans</v>
      </c>
    </row>
    <row r="68" customFormat="false" ht="13.8" hidden="false" customHeight="false" outlineLevel="0" collapsed="false">
      <c r="A68" s="0" t="s">
        <v>102</v>
      </c>
      <c r="C68" s="0" t="s">
        <v>117</v>
      </c>
      <c r="G68" s="0" t="str">
        <f aca="false">VLOOKUP(C68,A:A,1,0)</f>
        <v>Fucus vesiculosus</v>
      </c>
      <c r="K68" s="0" t="str">
        <f aca="false">VLOOKUP(A68,C:C,1,0)</f>
        <v>Geminella minor</v>
      </c>
    </row>
    <row r="69" customFormat="false" ht="13.8" hidden="false" customHeight="false" outlineLevel="0" collapsed="false">
      <c r="A69" s="0" t="s">
        <v>28</v>
      </c>
      <c r="C69" s="0" t="s">
        <v>166</v>
      </c>
      <c r="G69" s="0" t="str">
        <f aca="false">VLOOKUP(C69,A:A,1,0)</f>
        <v>Gelidium elegans</v>
      </c>
      <c r="K69" s="0" t="str">
        <f aca="false">VLOOKUP(A69,C:C,1,0)</f>
        <v>Geminocystis sp NIES 3708</v>
      </c>
    </row>
    <row r="70" customFormat="false" ht="13.8" hidden="false" customHeight="false" outlineLevel="0" collapsed="false">
      <c r="A70" s="0" t="s">
        <v>27</v>
      </c>
      <c r="C70" s="0" t="s">
        <v>102</v>
      </c>
      <c r="G70" s="0" t="str">
        <f aca="false">VLOOKUP(C70,A:A,1,0)</f>
        <v>Geminella minor</v>
      </c>
      <c r="K70" s="0" t="str">
        <f aca="false">VLOOKUP(A70,C:C,1,0)</f>
        <v>Glaucocystis incrassata</v>
      </c>
    </row>
    <row r="71" customFormat="false" ht="13.8" hidden="false" customHeight="false" outlineLevel="0" collapsed="false">
      <c r="A71" s="0" t="s">
        <v>93</v>
      </c>
      <c r="C71" s="0" t="s">
        <v>28</v>
      </c>
      <c r="G71" s="0" t="str">
        <f aca="false">VLOOKUP(C71,A:A,1,0)</f>
        <v>Geminocystis sp NIES 3708</v>
      </c>
      <c r="K71" s="0" t="str">
        <f aca="false">VLOOKUP(A71,C:C,1,0)</f>
        <v>Glaucocystis sp BBH</v>
      </c>
    </row>
    <row r="72" customFormat="false" ht="13.8" hidden="false" customHeight="false" outlineLevel="0" collapsed="false">
      <c r="A72" s="0" t="s">
        <v>118</v>
      </c>
      <c r="C72" s="0" t="s">
        <v>27</v>
      </c>
      <c r="G72" s="0" t="str">
        <f aca="false">VLOOKUP(C72,A:A,1,0)</f>
        <v>Glaucocystis incrassata</v>
      </c>
      <c r="K72" s="0" t="str">
        <f aca="false">VLOOKUP(A72,C:C,1,0)</f>
        <v>Gloeobacter kilaueensis JS1</v>
      </c>
    </row>
    <row r="73" customFormat="false" ht="13.8" hidden="false" customHeight="false" outlineLevel="0" collapsed="false">
      <c r="A73" s="0" t="s">
        <v>163</v>
      </c>
      <c r="C73" s="0" t="s">
        <v>93</v>
      </c>
      <c r="G73" s="0" t="str">
        <f aca="false">VLOOKUP(C73,A:A,1,0)</f>
        <v>Glaucocystis sp BBH</v>
      </c>
      <c r="K73" s="0" t="str">
        <f aca="false">VLOOKUP(A73,C:C,1,0)</f>
        <v>Gloeocapsa sp PCC 7428</v>
      </c>
    </row>
    <row r="74" customFormat="false" ht="13.8" hidden="false" customHeight="false" outlineLevel="0" collapsed="false">
      <c r="A74" s="0" t="s">
        <v>88</v>
      </c>
      <c r="C74" s="0" t="s">
        <v>118</v>
      </c>
      <c r="G74" s="0" t="str">
        <f aca="false">VLOOKUP(C74,A:A,1,0)</f>
        <v>Gloeobacter kilaueensis JS1</v>
      </c>
      <c r="K74" s="0" t="str">
        <f aca="false">VLOOKUP(A74,C:C,1,0)</f>
        <v>Gloeochaete wittrockiana</v>
      </c>
    </row>
    <row r="75" customFormat="false" ht="13.8" hidden="false" customHeight="false" outlineLevel="0" collapsed="false">
      <c r="A75" s="0" t="s">
        <v>142</v>
      </c>
      <c r="C75" s="0" t="s">
        <v>163</v>
      </c>
      <c r="G75" s="0" t="str">
        <f aca="false">VLOOKUP(C75,A:A,1,0)</f>
        <v>Gloeocapsa sp PCC 7428</v>
      </c>
      <c r="K75" s="0" t="str">
        <f aca="false">VLOOKUP(A75,C:C,1,0)</f>
        <v>Gracilaria gracilis</v>
      </c>
    </row>
    <row r="76" customFormat="false" ht="13.8" hidden="false" customHeight="false" outlineLevel="0" collapsed="false">
      <c r="A76" s="0" t="s">
        <v>162</v>
      </c>
      <c r="C76" s="0" t="s">
        <v>88</v>
      </c>
      <c r="G76" s="0" t="str">
        <f aca="false">VLOOKUP(C76,A:A,1,0)</f>
        <v>Gloeochaete wittrockiana</v>
      </c>
      <c r="K76" s="0" t="str">
        <f aca="false">VLOOKUP(A76,C:C,1,0)</f>
        <v>Grateloupia filicina</v>
      </c>
    </row>
    <row r="77" customFormat="false" ht="13.8" hidden="false" customHeight="false" outlineLevel="0" collapsed="false">
      <c r="A77" s="0" t="s">
        <v>77</v>
      </c>
      <c r="C77" s="0" t="s">
        <v>31</v>
      </c>
      <c r="G77" s="0" t="str">
        <f aca="false">VLOOKUP(C77,A:A,1,0)</f>
        <v>Gloeomargarita lithophora Alchichica D10</v>
      </c>
      <c r="K77" s="0" t="str">
        <f aca="false">VLOOKUP(A77,C:C,1,0)</f>
        <v>Guillardia theta</v>
      </c>
    </row>
    <row r="78" customFormat="false" ht="13.8" hidden="false" customHeight="false" outlineLevel="0" collapsed="false">
      <c r="A78" s="0" t="s">
        <v>152</v>
      </c>
      <c r="C78" s="0" t="s">
        <v>142</v>
      </c>
      <c r="G78" s="0" t="str">
        <f aca="false">VLOOKUP(C78,A:A,1,0)</f>
        <v>Gracilaria gracilis</v>
      </c>
      <c r="K78" s="0" t="str">
        <f aca="false">VLOOKUP(A78,C:C,1,0)</f>
        <v>Halothece sp PCC 7418</v>
      </c>
    </row>
    <row r="79" customFormat="false" ht="13.8" hidden="false" customHeight="false" outlineLevel="0" collapsed="false">
      <c r="A79" s="0" t="s">
        <v>34</v>
      </c>
      <c r="C79" s="0" t="s">
        <v>162</v>
      </c>
      <c r="G79" s="0" t="str">
        <f aca="false">VLOOKUP(C79,A:A,1,0)</f>
        <v>Grateloupia filicina</v>
      </c>
      <c r="K79" s="0" t="str">
        <f aca="false">VLOOKUP(A79,C:C,1,0)</f>
        <v>Hapalosiphon sp MRB220</v>
      </c>
    </row>
    <row r="80" customFormat="false" ht="13.8" hidden="false" customHeight="false" outlineLevel="0" collapsed="false">
      <c r="A80" s="0" t="s">
        <v>75</v>
      </c>
      <c r="C80" s="0" t="s">
        <v>77</v>
      </c>
      <c r="G80" s="0" t="str">
        <f aca="false">VLOOKUP(C80,A:A,1,0)</f>
        <v>Guillardia theta</v>
      </c>
      <c r="K80" s="0" t="str">
        <f aca="false">VLOOKUP(A80,C:C,1,0)</f>
        <v>Heterosigma akashiwo</v>
      </c>
    </row>
    <row r="81" customFormat="false" ht="13.8" hidden="false" customHeight="false" outlineLevel="0" collapsed="false">
      <c r="A81" s="0" t="s">
        <v>86</v>
      </c>
      <c r="C81" s="0" t="s">
        <v>139</v>
      </c>
      <c r="G81" s="0" t="str">
        <f aca="false">VLOOKUP(C81,A:A,1,0)</f>
        <v>Halomicronema hongdechloris C2206</v>
      </c>
      <c r="K81" s="0" t="str">
        <f aca="false">VLOOKUP(A81,C:C,1,0)</f>
        <v>Hildenbrandia rivularis</v>
      </c>
    </row>
    <row r="82" customFormat="false" ht="13.8" hidden="false" customHeight="false" outlineLevel="0" collapsed="false">
      <c r="A82" s="0" t="s">
        <v>78</v>
      </c>
      <c r="C82" s="0" t="s">
        <v>152</v>
      </c>
      <c r="G82" s="0" t="str">
        <f aca="false">VLOOKUP(C82,A:A,1,0)</f>
        <v>Halothece sp PCC 7418</v>
      </c>
      <c r="K82" s="0" t="str">
        <f aca="false">VLOOKUP(A82,C:C,1,0)</f>
        <v>Huperzia lucidula</v>
      </c>
    </row>
    <row r="83" customFormat="false" ht="13.8" hidden="false" customHeight="false" outlineLevel="0" collapsed="false">
      <c r="A83" s="0" t="s">
        <v>32</v>
      </c>
      <c r="C83" s="0" t="s">
        <v>34</v>
      </c>
      <c r="G83" s="0" t="str">
        <f aca="false">VLOOKUP(C83,A:A,1,0)</f>
        <v>Hapalosiphon sp MRB220</v>
      </c>
      <c r="K83" s="0" t="str">
        <f aca="false">VLOOKUP(A83,C:C,1,0)</f>
        <v>Hydrocera triflora</v>
      </c>
    </row>
    <row r="84" customFormat="false" ht="13.8" hidden="false" customHeight="false" outlineLevel="0" collapsed="false">
      <c r="A84" s="0" t="s">
        <v>41</v>
      </c>
      <c r="C84" s="0" t="s">
        <v>75</v>
      </c>
      <c r="G84" s="0" t="str">
        <f aca="false">VLOOKUP(C84,A:A,1,0)</f>
        <v>Heterosigma akashiwo</v>
      </c>
      <c r="K84" s="0" t="str">
        <f aca="false">VLOOKUP(A84,C:C,1,0)</f>
        <v>Hyoscyamus niger</v>
      </c>
    </row>
    <row r="85" customFormat="false" ht="13.8" hidden="false" customHeight="false" outlineLevel="0" collapsed="false">
      <c r="A85" s="0" t="s">
        <v>107</v>
      </c>
      <c r="C85" s="0" t="s">
        <v>86</v>
      </c>
      <c r="G85" s="0" t="str">
        <f aca="false">VLOOKUP(C85,A:A,1,0)</f>
        <v>Hildenbrandia rivularis</v>
      </c>
      <c r="K85" s="0" t="str">
        <f aca="false">VLOOKUP(A85,C:C,1,0)</f>
        <v>Ignatius tetrasporus</v>
      </c>
    </row>
    <row r="86" customFormat="false" ht="13.8" hidden="false" customHeight="false" outlineLevel="0" collapsed="false">
      <c r="A86" s="0" t="s">
        <v>70</v>
      </c>
      <c r="C86" s="0" t="s">
        <v>78</v>
      </c>
      <c r="G86" s="0" t="str">
        <f aca="false">VLOOKUP(C86,A:A,1,0)</f>
        <v>Huperzia lucidula</v>
      </c>
      <c r="K86" s="0" t="str">
        <f aca="false">VLOOKUP(A86,C:C,1,0)</f>
        <v>Illicium verum</v>
      </c>
    </row>
    <row r="87" customFormat="false" ht="13.8" hidden="false" customHeight="false" outlineLevel="0" collapsed="false">
      <c r="A87" s="0" t="s">
        <v>104</v>
      </c>
      <c r="C87" s="0" t="s">
        <v>32</v>
      </c>
      <c r="G87" s="0" t="str">
        <f aca="false">VLOOKUP(C87,A:A,1,0)</f>
        <v>Hydrocera triflora</v>
      </c>
      <c r="K87" s="0" t="str">
        <f aca="false">VLOOKUP(A87,C:C,1,0)</f>
        <v>Interfilum terricola</v>
      </c>
    </row>
    <row r="88" customFormat="false" ht="13.8" hidden="false" customHeight="false" outlineLevel="0" collapsed="false">
      <c r="A88" s="0" t="s">
        <v>35</v>
      </c>
      <c r="C88" s="0" t="s">
        <v>41</v>
      </c>
      <c r="G88" s="0" t="str">
        <f aca="false">VLOOKUP(C88,A:A,1,0)</f>
        <v>Hyoscyamus niger</v>
      </c>
      <c r="K88" s="0" t="str">
        <f aca="false">VLOOKUP(A88,C:C,1,0)</f>
        <v>Iodes cirrhosa</v>
      </c>
    </row>
    <row r="89" customFormat="false" ht="13.8" hidden="false" customHeight="false" outlineLevel="0" collapsed="false">
      <c r="A89" s="0" t="s">
        <v>76</v>
      </c>
      <c r="C89" s="0" t="s">
        <v>107</v>
      </c>
      <c r="G89" s="0" t="str">
        <f aca="false">VLOOKUP(C89,A:A,1,0)</f>
        <v>Ignatius tetrasporus</v>
      </c>
      <c r="K89" s="0" t="str">
        <f aca="false">VLOOKUP(A89,C:C,1,0)</f>
        <v>Juniperus communis</v>
      </c>
    </row>
    <row r="90" customFormat="false" ht="13.8" hidden="false" customHeight="false" outlineLevel="0" collapsed="false">
      <c r="A90" s="0" t="s">
        <v>18</v>
      </c>
      <c r="C90" s="0" t="s">
        <v>70</v>
      </c>
      <c r="G90" s="0" t="str">
        <f aca="false">VLOOKUP(C90,A:A,1,0)</f>
        <v>Illicium verum</v>
      </c>
      <c r="K90" s="0" t="str">
        <f aca="false">VLOOKUP(A90,C:C,1,0)</f>
        <v>Kryptoperidinium foliaceum</v>
      </c>
    </row>
    <row r="91" customFormat="false" ht="13.8" hidden="false" customHeight="false" outlineLevel="0" collapsed="false">
      <c r="A91" s="0" t="s">
        <v>80</v>
      </c>
      <c r="C91" s="0" t="s">
        <v>104</v>
      </c>
      <c r="G91" s="0" t="str">
        <f aca="false">VLOOKUP(C91,A:A,1,0)</f>
        <v>Interfilum terricola</v>
      </c>
      <c r="K91" s="0" t="str">
        <f aca="false">VLOOKUP(A91,C:C,1,0)</f>
        <v>Marchantia polymorpha subsp ruderalis</v>
      </c>
    </row>
    <row r="92" customFormat="false" ht="13.8" hidden="false" customHeight="false" outlineLevel="0" collapsed="false">
      <c r="A92" s="0" t="s">
        <v>83</v>
      </c>
      <c r="C92" s="0" t="s">
        <v>35</v>
      </c>
      <c r="G92" s="0" t="str">
        <f aca="false">VLOOKUP(C92,A:A,1,0)</f>
        <v>Iodes cirrhosa</v>
      </c>
      <c r="K92" s="0" t="str">
        <f aca="false">VLOOKUP(A92,C:C,1,0)</f>
        <v>Matteuccia struthiopteris</v>
      </c>
    </row>
    <row r="93" customFormat="false" ht="13.8" hidden="false" customHeight="false" outlineLevel="0" collapsed="false">
      <c r="A93" s="0" t="s">
        <v>105</v>
      </c>
      <c r="C93" s="0" t="s">
        <v>76</v>
      </c>
      <c r="G93" s="0" t="str">
        <f aca="false">VLOOKUP(C93,A:A,1,0)</f>
        <v>Juniperus communis</v>
      </c>
      <c r="K93" s="0" t="str">
        <f aca="false">VLOOKUP(A93,C:C,1,0)</f>
        <v>Mesostigma viride</v>
      </c>
    </row>
    <row r="94" customFormat="false" ht="13.8" hidden="false" customHeight="false" outlineLevel="0" collapsed="false">
      <c r="A94" s="0" t="s">
        <v>160</v>
      </c>
      <c r="C94" s="0" t="s">
        <v>18</v>
      </c>
      <c r="G94" s="0" t="str">
        <f aca="false">VLOOKUP(C94,A:A,1,0)</f>
        <v>Kryptoperidinium foliaceum</v>
      </c>
      <c r="K94" s="0" t="str">
        <f aca="false">VLOOKUP(A94,C:C,1,0)</f>
        <v>Microcoleus sp PCC 7113</v>
      </c>
    </row>
    <row r="95" customFormat="false" ht="13.8" hidden="false" customHeight="false" outlineLevel="0" collapsed="false">
      <c r="A95" s="0" t="s">
        <v>157</v>
      </c>
      <c r="C95" s="0" t="s">
        <v>80</v>
      </c>
      <c r="G95" s="0" t="str">
        <f aca="false">VLOOKUP(C95,A:A,1,0)</f>
        <v>Marchantia polymorpha subsp ruderalis</v>
      </c>
      <c r="K95" s="0" t="str">
        <f aca="false">VLOOKUP(A95,C:C,1,0)</f>
        <v>Microcoleus vaginatus FGP 2</v>
      </c>
    </row>
    <row r="96" customFormat="false" ht="13.8" hidden="false" customHeight="false" outlineLevel="0" collapsed="false">
      <c r="A96" s="0" t="s">
        <v>43</v>
      </c>
      <c r="C96" s="0" t="s">
        <v>83</v>
      </c>
      <c r="G96" s="0" t="str">
        <f aca="false">VLOOKUP(C96,A:A,1,0)</f>
        <v>Matteuccia struthiopteris</v>
      </c>
      <c r="K96" s="0" t="str">
        <f aca="false">VLOOKUP(A96,C:C,1,0)</f>
        <v>Moorea producens JHB</v>
      </c>
    </row>
    <row r="97" customFormat="false" ht="13.8" hidden="false" customHeight="false" outlineLevel="0" collapsed="false">
      <c r="A97" s="0" t="s">
        <v>63</v>
      </c>
      <c r="C97" s="0" t="s">
        <v>105</v>
      </c>
      <c r="G97" s="0" t="str">
        <f aca="false">VLOOKUP(C97,A:A,1,0)</f>
        <v>Mesostigma viride</v>
      </c>
      <c r="K97" s="0" t="str">
        <f aca="false">VLOOKUP(A97,C:C,1,0)</f>
        <v>Nandina domestica</v>
      </c>
    </row>
    <row r="98" customFormat="false" ht="13.8" hidden="false" customHeight="false" outlineLevel="0" collapsed="false">
      <c r="A98" s="0" t="s">
        <v>106</v>
      </c>
      <c r="C98" s="0" t="s">
        <v>160</v>
      </c>
      <c r="G98" s="0" t="str">
        <f aca="false">VLOOKUP(C98,A:A,1,0)</f>
        <v>Microcoleus sp PCC 7113</v>
      </c>
      <c r="K98" s="0" t="str">
        <f aca="false">VLOOKUP(A98,C:C,1,0)</f>
        <v>Neglectella solitaria</v>
      </c>
    </row>
    <row r="99" customFormat="false" ht="13.8" hidden="false" customHeight="false" outlineLevel="0" collapsed="false">
      <c r="A99" s="0" t="s">
        <v>17</v>
      </c>
      <c r="C99" s="0" t="s">
        <v>157</v>
      </c>
      <c r="G99" s="0" t="str">
        <f aca="false">VLOOKUP(C99,A:A,1,0)</f>
        <v>Microcoleus vaginatus FGP 2</v>
      </c>
      <c r="K99" s="0" t="str">
        <f aca="false">VLOOKUP(A99,C:C,1,0)</f>
        <v>Nelumbo lutea</v>
      </c>
    </row>
    <row r="100" customFormat="false" ht="13.8" hidden="false" customHeight="false" outlineLevel="0" collapsed="false">
      <c r="A100" s="0" t="s">
        <v>109</v>
      </c>
      <c r="C100" s="0" t="s">
        <v>43</v>
      </c>
      <c r="G100" s="0" t="str">
        <f aca="false">VLOOKUP(C100,A:A,1,0)</f>
        <v>Moorea producens JHB</v>
      </c>
      <c r="K100" s="0" t="str">
        <f aca="false">VLOOKUP(A100,C:C,1,0)</f>
        <v>Neodangemannia microcystis</v>
      </c>
    </row>
    <row r="101" customFormat="false" ht="13.8" hidden="false" customHeight="false" outlineLevel="0" collapsed="false">
      <c r="A101" s="0" t="s">
        <v>95</v>
      </c>
      <c r="C101" s="0" t="s">
        <v>63</v>
      </c>
      <c r="G101" s="0" t="str">
        <f aca="false">VLOOKUP(C101,A:A,1,0)</f>
        <v>Nandina domestica</v>
      </c>
      <c r="K101" s="0" t="str">
        <f aca="false">VLOOKUP(A101,C:C,1,0)</f>
        <v>Nephroselmis olivacea</v>
      </c>
    </row>
    <row r="102" customFormat="false" ht="13.8" hidden="false" customHeight="false" outlineLevel="0" collapsed="false">
      <c r="A102" s="0" t="s">
        <v>46</v>
      </c>
      <c r="C102" s="0" t="s">
        <v>106</v>
      </c>
      <c r="G102" s="0" t="str">
        <f aca="false">VLOOKUP(C102,A:A,1,0)</f>
        <v>Neglectella solitaria</v>
      </c>
      <c r="K102" s="0" t="str">
        <f aca="false">VLOOKUP(A102,C:C,1,0)</f>
        <v>Nodularia spumigena CCY9414</v>
      </c>
    </row>
    <row r="103" customFormat="false" ht="13.8" hidden="false" customHeight="false" outlineLevel="0" collapsed="false">
      <c r="A103" s="0" t="s">
        <v>110</v>
      </c>
      <c r="C103" s="0" t="s">
        <v>17</v>
      </c>
      <c r="G103" s="0" t="str">
        <f aca="false">VLOOKUP(C103,A:A,1,0)</f>
        <v>Nelumbo lutea</v>
      </c>
      <c r="K103" s="0" t="str">
        <f aca="false">VLOOKUP(A103,C:C,1,0)</f>
        <v>Oltmannsiellopsis viridis</v>
      </c>
    </row>
    <row r="104" customFormat="false" ht="13.8" hidden="false" customHeight="false" outlineLevel="0" collapsed="false">
      <c r="A104" s="0" t="s">
        <v>154</v>
      </c>
      <c r="C104" s="0" t="s">
        <v>109</v>
      </c>
      <c r="G104" s="0" t="str">
        <f aca="false">VLOOKUP(C104,A:A,1,0)</f>
        <v>Neodangemannia microcystis</v>
      </c>
      <c r="K104" s="0" t="str">
        <f aca="false">VLOOKUP(A104,C:C,1,0)</f>
        <v>Oscillatoria acuminata PCC 6304</v>
      </c>
    </row>
    <row r="105" customFormat="false" ht="13.8" hidden="false" customHeight="false" outlineLevel="0" collapsed="false">
      <c r="A105" s="0" t="s">
        <v>20</v>
      </c>
      <c r="C105" s="0" t="s">
        <v>95</v>
      </c>
      <c r="G105" s="0" t="str">
        <f aca="false">VLOOKUP(C105,A:A,1,0)</f>
        <v>Nephroselmis olivacea</v>
      </c>
      <c r="K105" s="0" t="str">
        <f aca="false">VLOOKUP(A105,C:C,1,0)</f>
        <v>Paeonia veitchii</v>
      </c>
    </row>
    <row r="106" customFormat="false" ht="13.8" hidden="false" customHeight="false" outlineLevel="0" collapsed="false">
      <c r="A106" s="0" t="s">
        <v>3</v>
      </c>
      <c r="C106" s="0" t="s">
        <v>46</v>
      </c>
      <c r="G106" s="0" t="str">
        <f aca="false">VLOOKUP(C106,A:A,1,0)</f>
        <v>Nodularia spumigena CCY9414</v>
      </c>
      <c r="K106" s="0" t="str">
        <f aca="false">VLOOKUP(A106,C:C,1,0)</f>
        <v>Palmaria palmata</v>
      </c>
    </row>
    <row r="107" customFormat="false" ht="13.8" hidden="false" customHeight="false" outlineLevel="0" collapsed="false">
      <c r="A107" s="0" t="s">
        <v>90</v>
      </c>
      <c r="C107" s="0" t="s">
        <v>110</v>
      </c>
      <c r="G107" s="0" t="str">
        <f aca="false">VLOOKUP(C107,A:A,1,0)</f>
        <v>Oltmannsiellopsis viridis</v>
      </c>
      <c r="K107" s="0" t="str">
        <f aca="false">VLOOKUP(A107,C:C,1,0)</f>
        <v>Paulinella chromatophora</v>
      </c>
    </row>
    <row r="108" customFormat="false" ht="13.8" hidden="false" customHeight="false" outlineLevel="0" collapsed="false">
      <c r="A108" s="0" t="s">
        <v>59</v>
      </c>
      <c r="C108" s="0" t="s">
        <v>154</v>
      </c>
      <c r="G108" s="0" t="str">
        <f aca="false">VLOOKUP(C108,A:A,1,0)</f>
        <v>Oscillatoria acuminata PCC 6304</v>
      </c>
      <c r="K108" s="0" t="str">
        <f aca="false">VLOOKUP(A108,C:C,1,0)</f>
        <v>Paulinella longichromatophora</v>
      </c>
    </row>
    <row r="109" customFormat="false" ht="13.8" hidden="false" customHeight="false" outlineLevel="0" collapsed="false">
      <c r="A109" s="0" t="s">
        <v>122</v>
      </c>
      <c r="C109" s="0" t="s">
        <v>20</v>
      </c>
      <c r="G109" s="0" t="str">
        <f aca="false">VLOOKUP(C109,A:A,1,0)</f>
        <v>Paeonia veitchii</v>
      </c>
      <c r="K109" s="0" t="str">
        <f aca="false">VLOOKUP(A109,C:C,1,0)</f>
        <v>Paulinella micropora FK01</v>
      </c>
    </row>
    <row r="110" customFormat="false" ht="13.8" hidden="false" customHeight="false" outlineLevel="0" collapsed="false">
      <c r="A110" s="0" t="s">
        <v>124</v>
      </c>
      <c r="C110" s="0" t="s">
        <v>3</v>
      </c>
      <c r="G110" s="0" t="str">
        <f aca="false">VLOOKUP(C110,A:A,1,0)</f>
        <v>Palmaria palmata</v>
      </c>
      <c r="K110" s="0" t="str">
        <f aca="false">VLOOKUP(A110,C:C,1,0)</f>
        <v>Paulinella micropora KR01</v>
      </c>
    </row>
    <row r="111" customFormat="false" ht="13.8" hidden="false" customHeight="false" outlineLevel="0" collapsed="false">
      <c r="A111" s="0" t="s">
        <v>188</v>
      </c>
      <c r="C111" s="0" t="s">
        <v>92</v>
      </c>
      <c r="G111" s="0" t="str">
        <f aca="false">VLOOKUP(C111,A:A,1,0)</f>
        <v>Palmophyllum crassum</v>
      </c>
      <c r="K111" s="0" t="str">
        <f aca="false">VLOOKUP(A111,C:C,1,0)</f>
        <v>Paulinella micropora NZ21</v>
      </c>
    </row>
    <row r="112" customFormat="false" ht="13.8" hidden="false" customHeight="false" outlineLevel="0" collapsed="false">
      <c r="A112" s="0" t="s">
        <v>99</v>
      </c>
      <c r="C112" s="0" t="s">
        <v>90</v>
      </c>
      <c r="G112" s="0" t="str">
        <f aca="false">VLOOKUP(C112,A:A,1,0)</f>
        <v>Paulinella chromatophora</v>
      </c>
      <c r="K112" s="0" t="str">
        <f aca="false">VLOOKUP(A112,C:C,1,0)</f>
        <v>Pedinomonas minor</v>
      </c>
    </row>
    <row r="113" customFormat="false" ht="13.8" hidden="false" customHeight="false" outlineLevel="0" collapsed="false">
      <c r="A113" s="0" t="s">
        <v>73</v>
      </c>
      <c r="C113" s="0" t="s">
        <v>59</v>
      </c>
      <c r="G113" s="0" t="str">
        <f aca="false">VLOOKUP(C113,A:A,1,0)</f>
        <v>Paulinella longichromatophora</v>
      </c>
      <c r="K113" s="0" t="str">
        <f aca="false">VLOOKUP(A113,C:C,1,0)</f>
        <v>Pelargonium x hortorum</v>
      </c>
    </row>
    <row r="114" customFormat="false" ht="13.8" hidden="false" customHeight="false" outlineLevel="0" collapsed="false">
      <c r="A114" s="0" t="s">
        <v>134</v>
      </c>
      <c r="C114" s="0" t="s">
        <v>122</v>
      </c>
      <c r="G114" s="0" t="str">
        <f aca="false">VLOOKUP(C114,A:A,1,0)</f>
        <v>Paulinella micropora FK01</v>
      </c>
      <c r="K114" s="0" t="str">
        <f aca="false">VLOOKUP(A114,C:C,1,0)</f>
        <v>Periphykon beckeri</v>
      </c>
    </row>
    <row r="115" customFormat="false" ht="13.8" hidden="false" customHeight="false" outlineLevel="0" collapsed="false">
      <c r="A115" s="0" t="s">
        <v>15</v>
      </c>
      <c r="C115" s="0" t="s">
        <v>124</v>
      </c>
      <c r="G115" s="0" t="str">
        <f aca="false">VLOOKUP(C115,A:A,1,0)</f>
        <v>Paulinella micropora KR01</v>
      </c>
      <c r="K115" s="0" t="str">
        <f aca="false">VLOOKUP(A115,C:C,1,0)</f>
        <v>Phaeocystis antarctica</v>
      </c>
    </row>
    <row r="116" customFormat="false" ht="13.8" hidden="false" customHeight="false" outlineLevel="0" collapsed="false">
      <c r="A116" s="0" t="s">
        <v>143</v>
      </c>
      <c r="C116" s="0" t="s">
        <v>188</v>
      </c>
      <c r="G116" s="0" t="str">
        <f aca="false">VLOOKUP(C116,A:A,1,0)</f>
        <v>Paulinella micropora NZ21</v>
      </c>
      <c r="K116" s="0" t="str">
        <f aca="false">VLOOKUP(A116,C:C,1,0)</f>
        <v>Phormidesmis priestleyi ULC007</v>
      </c>
    </row>
    <row r="117" customFormat="false" ht="13.8" hidden="false" customHeight="false" outlineLevel="0" collapsed="false">
      <c r="A117" s="0" t="s">
        <v>96</v>
      </c>
      <c r="C117" s="0" t="s">
        <v>99</v>
      </c>
      <c r="G117" s="0" t="str">
        <f aca="false">VLOOKUP(C117,A:A,1,0)</f>
        <v>Pedinomonas minor</v>
      </c>
      <c r="K117" s="0" t="str">
        <f aca="false">VLOOKUP(A117,C:C,1,0)</f>
        <v>Picocystis salinarum</v>
      </c>
    </row>
    <row r="118" customFormat="false" ht="13.8" hidden="false" customHeight="false" outlineLevel="0" collapsed="false">
      <c r="A118" s="0" t="s">
        <v>127</v>
      </c>
      <c r="C118" s="0" t="s">
        <v>73</v>
      </c>
      <c r="G118" s="0" t="str">
        <f aca="false">VLOOKUP(C118,A:A,1,0)</f>
        <v>Pelargonium x hortorum</v>
      </c>
      <c r="K118" s="0" t="str">
        <f aca="false">VLOOKUP(A118,C:C,1,0)</f>
        <v>Plagiogramma staurophorum</v>
      </c>
    </row>
    <row r="119" customFormat="false" ht="13.8" hidden="false" customHeight="false" outlineLevel="0" collapsed="false">
      <c r="A119" s="0" t="s">
        <v>150</v>
      </c>
      <c r="C119" s="0" t="s">
        <v>134</v>
      </c>
      <c r="G119" s="0" t="str">
        <f aca="false">VLOOKUP(C119,A:A,1,0)</f>
        <v>Periphykon beckeri</v>
      </c>
      <c r="K119" s="0" t="str">
        <f aca="false">VLOOKUP(A119,C:C,1,0)</f>
        <v>Pleurocapsa sp PCC 7327</v>
      </c>
    </row>
    <row r="120" customFormat="false" ht="13.8" hidden="false" customHeight="false" outlineLevel="0" collapsed="false">
      <c r="A120" s="0" t="s">
        <v>36</v>
      </c>
      <c r="C120" s="0" t="s">
        <v>15</v>
      </c>
      <c r="G120" s="0" t="str">
        <f aca="false">VLOOKUP(C120,A:A,1,0)</f>
        <v>Phaeocystis antarctica</v>
      </c>
      <c r="K120" s="0" t="str">
        <f aca="false">VLOOKUP(A120,C:C,1,0)</f>
        <v>Plocamium cartilagineum</v>
      </c>
    </row>
    <row r="121" customFormat="false" ht="13.8" hidden="false" customHeight="false" outlineLevel="0" collapsed="false">
      <c r="A121" s="0" t="s">
        <v>26</v>
      </c>
      <c r="C121" s="0" t="s">
        <v>143</v>
      </c>
      <c r="G121" s="0" t="str">
        <f aca="false">VLOOKUP(C121,A:A,1,0)</f>
        <v>Phormidesmis priestleyi ULC007</v>
      </c>
      <c r="K121" s="0" t="str">
        <f aca="false">VLOOKUP(A121,C:C,1,0)</f>
        <v>Populus tremula</v>
      </c>
    </row>
    <row r="122" customFormat="false" ht="13.8" hidden="false" customHeight="false" outlineLevel="0" collapsed="false">
      <c r="A122" s="0" t="s">
        <v>29</v>
      </c>
      <c r="C122" s="0" t="s">
        <v>96</v>
      </c>
      <c r="G122" s="0" t="str">
        <f aca="false">VLOOKUP(C122,A:A,1,0)</f>
        <v>Picocystis salinarum</v>
      </c>
      <c r="K122" s="0" t="str">
        <f aca="false">VLOOKUP(A122,C:C,1,0)</f>
        <v>Primula veris</v>
      </c>
    </row>
    <row r="123" customFormat="false" ht="13.8" hidden="false" customHeight="false" outlineLevel="0" collapsed="false">
      <c r="A123" s="0" t="s">
        <v>132</v>
      </c>
      <c r="C123" s="0" t="s">
        <v>127</v>
      </c>
      <c r="G123" s="0" t="str">
        <f aca="false">VLOOKUP(C123,A:A,1,0)</f>
        <v>Plagiogramma staurophorum</v>
      </c>
      <c r="K123" s="0" t="str">
        <f aca="false">VLOOKUP(A123,C:C,1,0)</f>
        <v>Prochlorococcus marinus str AS9601</v>
      </c>
    </row>
    <row r="124" customFormat="false" ht="13.8" hidden="false" customHeight="false" outlineLevel="0" collapsed="false">
      <c r="A124" s="0" t="s">
        <v>131</v>
      </c>
      <c r="C124" s="0" t="s">
        <v>150</v>
      </c>
      <c r="G124" s="0" t="str">
        <f aca="false">VLOOKUP(C124,A:A,1,0)</f>
        <v>Pleurocapsa sp PCC 7327</v>
      </c>
      <c r="K124" s="0" t="str">
        <f aca="false">VLOOKUP(A124,C:C,1,0)</f>
        <v>Prochlorococcus marinus str MIT 9312</v>
      </c>
    </row>
    <row r="125" customFormat="false" ht="13.8" hidden="false" customHeight="false" outlineLevel="0" collapsed="false">
      <c r="A125" s="0" t="s">
        <v>50</v>
      </c>
      <c r="C125" s="0" t="s">
        <v>36</v>
      </c>
      <c r="G125" s="0" t="str">
        <f aca="false">VLOOKUP(C125,A:A,1,0)</f>
        <v>Plocamium cartilagineum</v>
      </c>
      <c r="K125" s="0" t="str">
        <f aca="false">VLOOKUP(A125,C:C,1,0)</f>
        <v>Prochlorococcus sp RS04</v>
      </c>
    </row>
    <row r="126" customFormat="false" ht="13.8" hidden="false" customHeight="false" outlineLevel="0" collapsed="false">
      <c r="A126" s="0" t="s">
        <v>155</v>
      </c>
      <c r="C126" s="0" t="s">
        <v>26</v>
      </c>
      <c r="G126" s="0" t="str">
        <f aca="false">VLOOKUP(C126,A:A,1,0)</f>
        <v>Populus tremula</v>
      </c>
      <c r="K126" s="0" t="str">
        <f aca="false">VLOOKUP(A126,C:C,1,0)</f>
        <v>Pyropia yezoensis</v>
      </c>
    </row>
    <row r="127" customFormat="false" ht="13.8" hidden="false" customHeight="false" outlineLevel="0" collapsed="false">
      <c r="A127" s="0" t="s">
        <v>1</v>
      </c>
      <c r="C127" s="0" t="s">
        <v>29</v>
      </c>
      <c r="G127" s="0" t="str">
        <f aca="false">VLOOKUP(C127,A:A,1,0)</f>
        <v>Primula veris</v>
      </c>
      <c r="K127" s="0" t="str">
        <f aca="false">VLOOKUP(A127,C:C,1,0)</f>
        <v>Rhodomonas salina</v>
      </c>
    </row>
    <row r="128" customFormat="false" ht="13.8" hidden="false" customHeight="false" outlineLevel="0" collapsed="false">
      <c r="A128" s="0" t="s">
        <v>169</v>
      </c>
      <c r="C128" s="0" t="s">
        <v>132</v>
      </c>
      <c r="G128" s="0" t="str">
        <f aca="false">VLOOKUP(C128,A:A,1,0)</f>
        <v>Prochlorococcus marinus str AS9601</v>
      </c>
      <c r="K128" s="0" t="str">
        <f aca="false">VLOOKUP(A128,C:C,1,0)</f>
        <v>Rivularia sp PCC 7116</v>
      </c>
    </row>
    <row r="129" customFormat="false" ht="13.8" hidden="false" customHeight="false" outlineLevel="0" collapsed="false">
      <c r="A129" s="0" t="s">
        <v>51</v>
      </c>
      <c r="C129" s="0" t="s">
        <v>131</v>
      </c>
      <c r="G129" s="0" t="str">
        <f aca="false">VLOOKUP(C129,A:A,1,0)</f>
        <v>Prochlorococcus marinus str MIT 9312</v>
      </c>
      <c r="K129" s="0" t="str">
        <f aca="false">VLOOKUP(A129,C:C,1,0)</f>
        <v>Roseofilum reptotaenium AO1 A</v>
      </c>
    </row>
    <row r="130" customFormat="false" ht="13.8" hidden="false" customHeight="false" outlineLevel="0" collapsed="false">
      <c r="A130" s="0" t="s">
        <v>45</v>
      </c>
      <c r="C130" s="0" t="s">
        <v>50</v>
      </c>
      <c r="G130" s="0" t="str">
        <f aca="false">VLOOKUP(C130,A:A,1,0)</f>
        <v>Prochlorococcus sp RS04</v>
      </c>
      <c r="K130" s="0" t="str">
        <f aca="false">VLOOKUP(A130,C:C,1,0)</f>
        <v>Sambucus williamsii</v>
      </c>
    </row>
    <row r="131" customFormat="false" ht="13.8" hidden="false" customHeight="false" outlineLevel="0" collapsed="false">
      <c r="A131" s="0" t="s">
        <v>101</v>
      </c>
      <c r="C131" s="0" t="s">
        <v>155</v>
      </c>
      <c r="G131" s="0" t="str">
        <f aca="false">VLOOKUP(C131,A:A,1,0)</f>
        <v>Pyropia yezoensis</v>
      </c>
      <c r="K131" s="0" t="str">
        <f aca="false">VLOOKUP(A131,C:C,1,0)</f>
        <v>Scherffelia dubia</v>
      </c>
    </row>
    <row r="132" customFormat="false" ht="13.8" hidden="false" customHeight="false" outlineLevel="0" collapsed="false">
      <c r="A132" s="0" t="s">
        <v>168</v>
      </c>
      <c r="C132" s="0" t="s">
        <v>1</v>
      </c>
      <c r="G132" s="0" t="str">
        <f aca="false">VLOOKUP(C132,A:A,1,0)</f>
        <v>Rhodomonas salina</v>
      </c>
      <c r="K132" s="0" t="str">
        <f aca="false">VLOOKUP(A132,C:C,1,0)</f>
        <v>Schizymenia dubyi</v>
      </c>
    </row>
    <row r="133" customFormat="false" ht="13.8" hidden="false" customHeight="false" outlineLevel="0" collapsed="false">
      <c r="A133" s="0" t="s">
        <v>72</v>
      </c>
      <c r="C133" s="0" t="s">
        <v>169</v>
      </c>
      <c r="G133" s="0" t="str">
        <f aca="false">VLOOKUP(C133,A:A,1,0)</f>
        <v>Rivularia sp PCC 7116</v>
      </c>
      <c r="K133" s="0" t="str">
        <f aca="false">VLOOKUP(A133,C:C,1,0)</f>
        <v>Sebdenia flabellata</v>
      </c>
    </row>
    <row r="134" customFormat="false" ht="13.8" hidden="false" customHeight="false" outlineLevel="0" collapsed="false">
      <c r="A134" s="0" t="s">
        <v>148</v>
      </c>
      <c r="C134" s="0" t="s">
        <v>51</v>
      </c>
      <c r="G134" s="0" t="str">
        <f aca="false">VLOOKUP(C134,A:A,1,0)</f>
        <v>Roseofilum reptotaenium AO1 A</v>
      </c>
      <c r="K134" s="0" t="str">
        <f aca="false">VLOOKUP(A134,C:C,1,0)</f>
        <v>Stanieria cyanosphaera PCC 7437</v>
      </c>
    </row>
    <row r="135" customFormat="false" ht="13.8" hidden="false" customHeight="false" outlineLevel="0" collapsed="false">
      <c r="A135" s="0" t="s">
        <v>133</v>
      </c>
      <c r="C135" s="0" t="s">
        <v>45</v>
      </c>
      <c r="G135" s="0" t="str">
        <f aca="false">VLOOKUP(C135,A:A,1,0)</f>
        <v>Sambucus williamsii</v>
      </c>
      <c r="K135" s="0" t="str">
        <f aca="false">VLOOKUP(A135,C:C,1,0)</f>
        <v>Synechococcus elongatus PCC 6301</v>
      </c>
    </row>
    <row r="136" customFormat="false" ht="13.8" hidden="false" customHeight="false" outlineLevel="0" collapsed="false">
      <c r="A136" s="0" t="s">
        <v>57</v>
      </c>
      <c r="C136" s="0" t="s">
        <v>101</v>
      </c>
      <c r="G136" s="0" t="str">
        <f aca="false">VLOOKUP(C136,A:A,1,0)</f>
        <v>Scherffelia dubia</v>
      </c>
      <c r="K136" s="0" t="str">
        <f aca="false">VLOOKUP(A136,C:C,1,0)</f>
        <v>Synechococcus elongatus PCC 7942</v>
      </c>
    </row>
    <row r="137" customFormat="false" ht="13.8" hidden="false" customHeight="false" outlineLevel="0" collapsed="false">
      <c r="A137" s="0" t="s">
        <v>120</v>
      </c>
      <c r="C137" s="0" t="s">
        <v>168</v>
      </c>
      <c r="G137" s="0" t="str">
        <f aca="false">VLOOKUP(C137,A:A,1,0)</f>
        <v>Schizymenia dubyi</v>
      </c>
      <c r="K137" s="0" t="str">
        <f aca="false">VLOOKUP(A137,C:C,1,0)</f>
        <v>Synechococcus sp JA 3 3Ab</v>
      </c>
    </row>
    <row r="138" customFormat="false" ht="13.8" hidden="false" customHeight="false" outlineLevel="0" collapsed="false">
      <c r="A138" s="0" t="s">
        <v>60</v>
      </c>
      <c r="C138" s="0" t="s">
        <v>72</v>
      </c>
      <c r="G138" s="0" t="str">
        <f aca="false">VLOOKUP(C138,A:A,1,0)</f>
        <v>Sebdenia flabellata</v>
      </c>
      <c r="K138" s="0" t="str">
        <f aca="false">VLOOKUP(A138,C:C,1,0)</f>
        <v>Synechococcus sp WH 5701</v>
      </c>
    </row>
    <row r="139" customFormat="false" ht="13.8" hidden="false" customHeight="false" outlineLevel="0" collapsed="false">
      <c r="A139" s="0" t="s">
        <v>64</v>
      </c>
      <c r="C139" s="0" t="s">
        <v>148</v>
      </c>
      <c r="G139" s="0" t="str">
        <f aca="false">VLOOKUP(C139,A:A,1,0)</f>
        <v>Stanieria cyanosphaera PCC 7437</v>
      </c>
      <c r="K139" s="0" t="str">
        <f aca="false">VLOOKUP(A139,C:C,1,0)</f>
        <v>Taxillus chinensis</v>
      </c>
    </row>
    <row r="140" customFormat="false" ht="13.8" hidden="false" customHeight="false" outlineLevel="0" collapsed="false">
      <c r="A140" s="0" t="s">
        <v>116</v>
      </c>
      <c r="C140" s="0" t="s">
        <v>133</v>
      </c>
      <c r="G140" s="0" t="str">
        <f aca="false">VLOOKUP(C140,A:A,1,0)</f>
        <v>Synechococcus elongatus PCC 6301</v>
      </c>
      <c r="K140" s="0" t="str">
        <f aca="false">VLOOKUP(A140,C:C,1,0)</f>
        <v>Teleaulax amphioxeia</v>
      </c>
    </row>
    <row r="141" customFormat="false" ht="13.8" hidden="false" customHeight="false" outlineLevel="0" collapsed="false">
      <c r="A141" s="0" t="s">
        <v>6</v>
      </c>
      <c r="C141" s="0" t="s">
        <v>57</v>
      </c>
      <c r="G141" s="0" t="str">
        <f aca="false">VLOOKUP(C141,A:A,1,0)</f>
        <v>Synechococcus elongatus PCC 7942</v>
      </c>
      <c r="K141" s="0" t="str">
        <f aca="false">VLOOKUP(A141,C:C,1,0)</f>
        <v>Thalassiosira pseudonana</v>
      </c>
    </row>
    <row r="142" customFormat="false" ht="13.8" hidden="false" customHeight="false" outlineLevel="0" collapsed="false">
      <c r="A142" s="0" t="s">
        <v>138</v>
      </c>
      <c r="C142" s="0" t="s">
        <v>120</v>
      </c>
      <c r="G142" s="0" t="str">
        <f aca="false">VLOOKUP(C142,A:A,1,0)</f>
        <v>Synechococcus sp JA 3 3Ab</v>
      </c>
      <c r="K142" s="0" t="str">
        <f aca="false">VLOOKUP(A142,C:C,1,0)</f>
        <v>Thermosynechococcus elongatus BP 1</v>
      </c>
    </row>
    <row r="143" customFormat="false" ht="13.8" hidden="false" customHeight="false" outlineLevel="0" collapsed="false">
      <c r="A143" s="0" t="s">
        <v>170</v>
      </c>
      <c r="C143" s="0" t="s">
        <v>60</v>
      </c>
      <c r="G143" s="0" t="str">
        <f aca="false">VLOOKUP(C143,A:A,1,0)</f>
        <v>Synechococcus sp WH 5701</v>
      </c>
      <c r="K143" s="0" t="str">
        <f aca="false">VLOOKUP(A143,C:C,1,0)</f>
        <v>Thorea hispida</v>
      </c>
    </row>
    <row r="144" customFormat="false" ht="13.8" hidden="false" customHeight="false" outlineLevel="0" collapsed="false">
      <c r="A144" s="0" t="s">
        <v>5</v>
      </c>
      <c r="C144" s="0" t="s">
        <v>64</v>
      </c>
      <c r="G144" s="0" t="str">
        <f aca="false">VLOOKUP(C144,A:A,1,0)</f>
        <v>Taxillus chinensis</v>
      </c>
      <c r="K144" s="0" t="str">
        <f aca="false">VLOOKUP(A144,C:C,1,0)</f>
        <v>Tilia amurensis</v>
      </c>
    </row>
    <row r="145" customFormat="false" ht="13.8" hidden="false" customHeight="false" outlineLevel="0" collapsed="false">
      <c r="A145" s="0" t="s">
        <v>114</v>
      </c>
      <c r="C145" s="0" t="s">
        <v>116</v>
      </c>
      <c r="G145" s="0" t="str">
        <f aca="false">VLOOKUP(C145,A:A,1,0)</f>
        <v>Teleaulax amphioxeia</v>
      </c>
      <c r="K145" s="0" t="str">
        <f aca="false">VLOOKUP(A145,C:C,1,0)</f>
        <v>Trachydiscus minutus</v>
      </c>
    </row>
    <row r="146" customFormat="false" ht="13.8" hidden="false" customHeight="false" outlineLevel="0" collapsed="false">
      <c r="A146" s="0" t="s">
        <v>144</v>
      </c>
      <c r="C146" s="0" t="s">
        <v>6</v>
      </c>
      <c r="G146" s="0" t="str">
        <f aca="false">VLOOKUP(C146,A:A,1,0)</f>
        <v>Thalassiosira pseudonana</v>
      </c>
      <c r="K146" s="0" t="str">
        <f aca="false">VLOOKUP(A146,C:C,1,0)</f>
        <v>Triceratium dubium</v>
      </c>
    </row>
    <row r="147" customFormat="false" ht="13.8" hidden="false" customHeight="false" outlineLevel="0" collapsed="false">
      <c r="A147" s="0" t="s">
        <v>156</v>
      </c>
      <c r="C147" s="0" t="s">
        <v>138</v>
      </c>
      <c r="G147" s="0" t="str">
        <f aca="false">VLOOKUP(C147,A:A,1,0)</f>
        <v>Thermosynechococcus elongatus BP 1</v>
      </c>
      <c r="K147" s="0" t="str">
        <f aca="false">VLOOKUP(A147,C:C,1,0)</f>
        <v>Trichodesmium erythraeum IMS101</v>
      </c>
    </row>
    <row r="148" customFormat="false" ht="13.8" hidden="false" customHeight="false" outlineLevel="0" collapsed="false">
      <c r="A148" s="0" t="s">
        <v>21</v>
      </c>
      <c r="C148" s="0" t="s">
        <v>170</v>
      </c>
      <c r="G148" s="0" t="str">
        <f aca="false">VLOOKUP(C148,A:A,1,0)</f>
        <v>Thorea hispida</v>
      </c>
      <c r="K148" s="0" t="str">
        <f aca="false">VLOOKUP(A148,C:C,1,0)</f>
        <v>Triparma laevis</v>
      </c>
    </row>
    <row r="149" customFormat="false" ht="13.8" hidden="false" customHeight="false" outlineLevel="0" collapsed="false">
      <c r="A149" s="0" t="s">
        <v>111</v>
      </c>
      <c r="C149" s="0" t="s">
        <v>5</v>
      </c>
      <c r="G149" s="0" t="str">
        <f aca="false">VLOOKUP(C149,A:A,1,0)</f>
        <v>Tilia amurensis</v>
      </c>
      <c r="K149" s="0" t="str">
        <f aca="false">VLOOKUP(A149,C:C,1,0)</f>
        <v>Tupiella akineta</v>
      </c>
    </row>
    <row r="150" customFormat="false" ht="13.8" hidden="false" customHeight="false" outlineLevel="0" collapsed="false">
      <c r="A150" s="0" t="s">
        <v>103</v>
      </c>
      <c r="C150" s="0" t="s">
        <v>114</v>
      </c>
      <c r="G150" s="0" t="str">
        <f aca="false">VLOOKUP(C150,A:A,1,0)</f>
        <v>Trachydiscus minutus</v>
      </c>
      <c r="K150" s="0" t="str">
        <f aca="false">VLOOKUP(A150,C:C,1,0)</f>
        <v>Ulva fasciata</v>
      </c>
    </row>
    <row r="151" customFormat="false" ht="13.8" hidden="false" customHeight="false" outlineLevel="0" collapsed="false">
      <c r="A151" s="0" t="s">
        <v>174</v>
      </c>
      <c r="C151" s="0" t="s">
        <v>144</v>
      </c>
      <c r="G151" s="0" t="str">
        <f aca="false">VLOOKUP(C151,A:A,1,0)</f>
        <v>Triceratium dubium</v>
      </c>
      <c r="K151" s="0" t="str">
        <f aca="false">VLOOKUP(A151,C:C,1,0)</f>
        <v>Vaucheria litorea</v>
      </c>
    </row>
    <row r="152" customFormat="false" ht="13.8" hidden="false" customHeight="false" outlineLevel="0" collapsed="false">
      <c r="A152" s="0" t="s">
        <v>94</v>
      </c>
      <c r="C152" s="0" t="s">
        <v>156</v>
      </c>
      <c r="G152" s="0" t="str">
        <f aca="false">VLOOKUP(C152,A:A,1,0)</f>
        <v>Trichodesmium erythraeum IMS101</v>
      </c>
      <c r="K152" s="0" t="str">
        <f aca="false">VLOOKUP(A152,C:C,1,0)</f>
        <v>Verdigellas peltata</v>
      </c>
    </row>
    <row r="153" customFormat="false" ht="13.8" hidden="false" customHeight="false" outlineLevel="0" collapsed="false">
      <c r="A153" s="0" t="s">
        <v>55</v>
      </c>
      <c r="C153" s="0" t="s">
        <v>21</v>
      </c>
      <c r="G153" s="0" t="str">
        <f aca="false">VLOOKUP(C153,A:A,1,0)</f>
        <v>Triparma laevis</v>
      </c>
      <c r="K153" s="0" t="str">
        <f aca="false">VLOOKUP(A153,C:C,1,0)</f>
        <v>Vigna angularis</v>
      </c>
    </row>
    <row r="154" customFormat="false" ht="13.8" hidden="false" customHeight="false" outlineLevel="0" collapsed="false">
      <c r="A154" s="0" t="s">
        <v>2</v>
      </c>
      <c r="C154" s="0" t="s">
        <v>111</v>
      </c>
      <c r="G154" s="0" t="str">
        <f aca="false">VLOOKUP(C154,A:A,1,0)</f>
        <v>Tupiella akineta</v>
      </c>
      <c r="K154" s="0" t="str">
        <f aca="false">VLOOKUP(A154,C:C,1,0)</f>
        <v>Vitis vinifera</v>
      </c>
    </row>
    <row r="155" customFormat="false" ht="13.8" hidden="false" customHeight="false" outlineLevel="0" collapsed="false">
      <c r="A155" s="0" t="s">
        <v>39</v>
      </c>
      <c r="C155" s="0" t="s">
        <v>103</v>
      </c>
      <c r="G155" s="0" t="str">
        <f aca="false">VLOOKUP(C155,A:A,1,0)</f>
        <v>Ulva fasciata</v>
      </c>
      <c r="K155" s="0" t="str">
        <f aca="false">VLOOKUP(A155,C:C,1,0)</f>
        <v>Woodwardia unigemmata</v>
      </c>
    </row>
    <row r="156" customFormat="false" ht="13.8" hidden="false" customHeight="false" outlineLevel="0" collapsed="false">
      <c r="A156" s="0" t="s">
        <v>89</v>
      </c>
      <c r="C156" s="0" t="s">
        <v>174</v>
      </c>
      <c r="G156" s="0" t="str">
        <f aca="false">VLOOKUP(C156,A:A,1,0)</f>
        <v>Vaucheria litorea</v>
      </c>
      <c r="K156" s="0" t="str">
        <f aca="false">VLOOKUP(A156,C:C,1,0)</f>
        <v>Zygnema circumcarinatum</v>
      </c>
    </row>
    <row r="157" customFormat="false" ht="13.8" hidden="false" customHeight="false" outlineLevel="0" collapsed="false">
      <c r="A157" s="0" t="s">
        <v>0</v>
      </c>
      <c r="C157" s="0" t="s">
        <v>94</v>
      </c>
      <c r="G157" s="0" t="str">
        <f aca="false">VLOOKUP(C157,A:A,1,0)</f>
        <v>Verdigellas peltata</v>
      </c>
      <c r="K157" s="0" t="str">
        <f aca="false">VLOOKUP(A157,C:C,1,0)</f>
        <v>Eucalyptus marginata</v>
      </c>
    </row>
    <row r="158" customFormat="false" ht="13.8" hidden="false" customHeight="false" outlineLevel="0" collapsed="false">
      <c r="A158" s="0" t="s">
        <v>92</v>
      </c>
      <c r="C158" s="0" t="s">
        <v>55</v>
      </c>
      <c r="G158" s="0" t="str">
        <f aca="false">VLOOKUP(C158,A:A,1,0)</f>
        <v>Vigna angularis</v>
      </c>
      <c r="K158" s="0" t="str">
        <f aca="false">VLOOKUP(A158,C:C,1,0)</f>
        <v>Palmophyllum crassum</v>
      </c>
    </row>
    <row r="159" customFormat="false" ht="13.8" hidden="false" customHeight="false" outlineLevel="0" collapsed="false">
      <c r="A159" s="0" t="s">
        <v>31</v>
      </c>
      <c r="C159" s="0" t="s">
        <v>2</v>
      </c>
      <c r="G159" s="0" t="str">
        <f aca="false">VLOOKUP(C159,A:A,1,0)</f>
        <v>Vitis vinifera</v>
      </c>
      <c r="K159" s="0" t="str">
        <f aca="false">VLOOKUP(A159,C:C,1,0)</f>
        <v>Gloeomargarita lithophora Alchichica D10</v>
      </c>
    </row>
    <row r="160" customFormat="false" ht="13.8" hidden="false" customHeight="false" outlineLevel="0" collapsed="false">
      <c r="A160" s="0" t="s">
        <v>139</v>
      </c>
      <c r="C160" s="0" t="s">
        <v>39</v>
      </c>
      <c r="G160" s="0" t="str">
        <f aca="false">VLOOKUP(C160,A:A,1,0)</f>
        <v>Woodwardia unigemmata</v>
      </c>
      <c r="K160" s="0" t="str">
        <f aca="false">VLOOKUP(A160,C:C,1,0)</f>
        <v>Halomicronema hongdechloris C2206</v>
      </c>
    </row>
    <row r="161" customFormat="false" ht="13.8" hidden="false" customHeight="false" outlineLevel="0" collapsed="false">
      <c r="A161" s="0" t="s">
        <v>141</v>
      </c>
      <c r="C161" s="0" t="s">
        <v>89</v>
      </c>
      <c r="G161" s="0" t="str">
        <f aca="false">VLOOKUP(C161,A:A,1,0)</f>
        <v>Zygnema circumcarinatum</v>
      </c>
      <c r="K161" s="0" t="e">
        <f aca="false">VLOOKUP(A161,C:C,1,0)</f>
        <v>#N/A</v>
      </c>
    </row>
    <row r="162" customFormat="false" ht="13.8" hidden="false" customHeight="false" outlineLevel="0" collapsed="false">
      <c r="A162" s="0" t="s">
        <v>7</v>
      </c>
      <c r="K162" s="0" t="e">
        <f aca="false">VLOOKUP(A162,C:C,1,0)</f>
        <v>#N/A</v>
      </c>
    </row>
    <row r="163" customFormat="false" ht="13.8" hidden="false" customHeight="false" outlineLevel="0" collapsed="false">
      <c r="A163" s="0" t="s">
        <v>25</v>
      </c>
      <c r="K163" s="0" t="str">
        <f aca="false">VLOOKUP(A163,C:C,1,0)</f>
        <v>Cyanothece sp PCC 7424</v>
      </c>
    </row>
    <row r="164" customFormat="false" ht="13.8" hidden="false" customHeight="false" outlineLevel="0" collapsed="false">
      <c r="A164" s="0" t="s">
        <v>40</v>
      </c>
      <c r="K164" s="0" t="e">
        <f aca="false">VLOOKUP(A164,C:C,1,0)</f>
        <v>#N/A</v>
      </c>
    </row>
    <row r="165" customFormat="false" ht="13.8" hidden="false" customHeight="false" outlineLevel="0" collapsed="false">
      <c r="A165" s="0" t="s">
        <v>145</v>
      </c>
      <c r="K165" s="0" t="e">
        <f aca="false">VLOOKUP(A165,C:C,1,0)</f>
        <v>#N/A</v>
      </c>
    </row>
    <row r="166" customFormat="false" ht="13.8" hidden="false" customHeight="false" outlineLevel="0" collapsed="false">
      <c r="A166" s="0" t="s">
        <v>147</v>
      </c>
      <c r="K166" s="0" t="e">
        <f aca="false">VLOOKUP(A166,C:C,1,0)</f>
        <v>#N/A</v>
      </c>
    </row>
    <row r="167" customFormat="false" ht="13.8" hidden="false" customHeight="false" outlineLevel="0" collapsed="false">
      <c r="A167" s="0" t="s">
        <v>37</v>
      </c>
      <c r="K167" s="0" t="e">
        <f aca="false">VLOOKUP(A167,C:C,1,0)</f>
        <v>#N/A</v>
      </c>
    </row>
    <row r="168" customFormat="false" ht="13.8" hidden="false" customHeight="false" outlineLevel="0" collapsed="false">
      <c r="A168" s="0" t="s">
        <v>62</v>
      </c>
      <c r="K168" s="0" t="e">
        <f aca="false">VLOOKUP(A168,C:C,1,0)</f>
        <v>#N/A</v>
      </c>
    </row>
    <row r="169" customFormat="false" ht="13.8" hidden="false" customHeight="false" outlineLevel="0" collapsed="false">
      <c r="A169" s="0" t="s">
        <v>167</v>
      </c>
      <c r="K169" s="0" t="e">
        <f aca="false">VLOOKUP(A169,C:C,1,0)</f>
        <v>#N/A</v>
      </c>
    </row>
    <row r="170" customFormat="false" ht="13.8" hidden="false" customHeight="false" outlineLevel="0" collapsed="false">
      <c r="A170" s="0" t="s">
        <v>54</v>
      </c>
      <c r="K170" s="0" t="e">
        <f aca="false">VLOOKUP(A170,C:C,1,0)</f>
        <v>#N/A</v>
      </c>
    </row>
    <row r="171" customFormat="false" ht="13.8" hidden="false" customHeight="false" outlineLevel="0" collapsed="false">
      <c r="A171" s="0" t="s">
        <v>175</v>
      </c>
      <c r="K171" s="0" t="e">
        <f aca="false">VLOOKUP(A171,C:C,1,0)</f>
        <v>#N/A</v>
      </c>
    </row>
    <row r="172" customFormat="false" ht="13.8" hidden="false" customHeight="false" outlineLevel="0" collapsed="false">
      <c r="A172" s="0" t="s">
        <v>176</v>
      </c>
      <c r="K172" s="0" t="e">
        <f aca="false">VLOOKUP(A172,C:C,1,0)</f>
        <v>#N/A</v>
      </c>
    </row>
    <row r="173" customFormat="false" ht="13.8" hidden="false" customHeight="false" outlineLevel="0" collapsed="false">
      <c r="A173" s="0" t="s">
        <v>177</v>
      </c>
      <c r="K173" s="0" t="e">
        <f aca="false">VLOOKUP(A173,C:C,1,0)</f>
        <v>#N/A</v>
      </c>
    </row>
    <row r="174" customFormat="false" ht="13.8" hidden="false" customHeight="false" outlineLevel="0" collapsed="false">
      <c r="A174" s="0" t="s">
        <v>149</v>
      </c>
      <c r="K174" s="0" t="e">
        <f aca="false">VLOOKUP(A174,C:C,1,0)</f>
        <v>#N/A</v>
      </c>
    </row>
    <row r="175" customFormat="false" ht="13.8" hidden="false" customHeight="false" outlineLevel="0" collapsed="false">
      <c r="A175" s="0" t="s">
        <v>179</v>
      </c>
      <c r="K175" s="0" t="e">
        <f aca="false">VLOOKUP(A175,C:C,1,0)</f>
        <v>#N/A</v>
      </c>
    </row>
    <row r="176" customFormat="false" ht="13.8" hidden="false" customHeight="false" outlineLevel="0" collapsed="false">
      <c r="A176" s="0" t="s">
        <v>181</v>
      </c>
      <c r="K176" s="0" t="e">
        <f aca="false">VLOOKUP(A176,C:C,1,0)</f>
        <v>#N/A</v>
      </c>
    </row>
    <row r="177" customFormat="false" ht="13.8" hidden="false" customHeight="false" outlineLevel="0" collapsed="false">
      <c r="A177" s="0" t="s">
        <v>182</v>
      </c>
      <c r="K177" s="0" t="e">
        <f aca="false">VLOOKUP(A177,C:C,1,0)</f>
        <v>#N/A</v>
      </c>
    </row>
    <row r="178" customFormat="false" ht="13.8" hidden="false" customHeight="false" outlineLevel="0" collapsed="false">
      <c r="A178" s="0" t="s">
        <v>47</v>
      </c>
      <c r="K178" s="0" t="e">
        <f aca="false">VLOOKUP(A178,C:C,1,0)</f>
        <v>#N/A</v>
      </c>
    </row>
    <row r="179" customFormat="false" ht="13.8" hidden="false" customHeight="false" outlineLevel="0" collapsed="false">
      <c r="A179" s="0" t="s">
        <v>183</v>
      </c>
      <c r="K179" s="0" t="e">
        <f aca="false">VLOOKUP(A179,C:C,1,0)</f>
        <v>#N/A</v>
      </c>
    </row>
    <row r="180" customFormat="false" ht="13.8" hidden="false" customHeight="false" outlineLevel="0" collapsed="false">
      <c r="A180" s="0" t="s">
        <v>184</v>
      </c>
      <c r="K180" s="0" t="e">
        <f aca="false">VLOOKUP(A180,C:C,1,0)</f>
        <v>#N/A</v>
      </c>
    </row>
    <row r="181" customFormat="false" ht="13.8" hidden="false" customHeight="false" outlineLevel="0" collapsed="false">
      <c r="A181" s="0" t="s">
        <v>153</v>
      </c>
      <c r="K181" s="0" t="e">
        <f aca="false">VLOOKUP(A181,C:C,1,0)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2019-08-13T22:53:46Z</dcterms:created>
  <dc:creator>Filip Pietluch</dc:creator>
  <dc:description/>
  <dc:language>pl-PL</dc:language>
  <cp:lastModifiedBy/>
  <dcterms:modified xsi:type="dcterms:W3CDTF">2019-09-02T15:36:36Z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