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-1M" sheetId="5" state="visible" r:id="rId6"/>
    <sheet name="Deaths per day" sheetId="6" state="visible" r:id="rId7"/>
    <sheet name="smooth" sheetId="7" state="visible" r:id="rId8"/>
    <sheet name="Compare" sheetId="8" state="visible" r:id="rId9"/>
    <sheet name="smooth compare" sheetId="9" state="visible" r:id="rId10"/>
    <sheet name="speed" sheetId="10" state="visible" r:id="rId11"/>
    <sheet name="graph param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<sst xmlns="http://schemas.openxmlformats.org/spreadsheetml/2006/main" count="2339" uniqueCount="162">
  <si>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</si>
  <si>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</si>
  <si>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</si>
  <si>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</si>
  <si>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</si>
  <si>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</si>
  <si>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</si>
  <si>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</si>
  <si>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</si>
  <si>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</si>
  <si>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</si>
  <si>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</si>
  <si>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</si>
  <si>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</si>
  <si>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</si>
  <si>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</si>
  <si>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</si>
  <si>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</si>
  <si>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</si>
  <si>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</si>
  <si>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</si>
  <si>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</si>
  <si>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</si>
  <si>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</si>
  <si>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</si>
  <si>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</si>
  <si>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</si>
  <si>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</si>
  <si>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</si>
  <si>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</si>
  <si>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</si>
  <si>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</si>
  <si>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</si>
  <si>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</si>
  <si>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</si>
  <si>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</si>
  <si>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</si>
  <si>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</si>
  <si>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</si>
  <si>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</si>
  <si>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</si>
  <si>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</si>
  <si>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</si>
  <si>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</si>
  <si>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</si>
  <si>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</si>
  <si>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</si>
  <si>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</si>
  <si>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</si>
  <si>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</si>
  <si>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</si>
  <si>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</si>
  <si>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</si>
  <si>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</si>
  <si>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</si>
  <si>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</si>
  <si>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</si>
  <si>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</si>
  <si>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</si>
  <si>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</si>
  <si>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</si>
  <si>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</si>
  <si>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</si>
  <si>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</si>
  <si>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</si>
  <si>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</si>
  <si>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</si>
  <si>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</si>
  <si>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</si>
  <si>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</si>
  <si>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</si>
  <si>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</si>
  <si>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</si>
  <si>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</si>
  <si>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</si>
  <si>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</si>
  <si>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</si>
  <si>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</si>
  <si>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</si>
  <si>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</si>
  <si>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</si>
  <si>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</si>
  <si>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</si>
  <si>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</si>
  <si>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</si>
  <si>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</si>
  <si>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</si>
  <si>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</si>
  <si>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</si>
  <si>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</si>
  <si>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</si>
  <si>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</si>
  <si>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</si>
  <si>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</si>
  <si>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</si>
  <si>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</si>
  <si>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</si>
  <si>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</si>
  <si>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::- - -</t>
  </si>
  <si>
    <t xml:space="preserve">&gt;  aggiunti dati relativi ai giorni precedenti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</si>
  <si>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</si>
  <si>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</si>
  <si>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</si>
  <si>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</si>
  <si>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</si>
  <si>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</si>
  <si>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</si>
  <si>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</si>
  <si>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Deaths for 1 million inhabitants  (aligned to start day)</t>
  </si>
  <si>
    <t xml:space="preserve">total deaths by million inhabitants   (raw data)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</si>
  <si>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</si>
  <si>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</si>
  <si>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</si>
  <si>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</si>
  <si>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</si>
  <si>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</si>
  <si>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</si>
  <si>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Colori</t>
  </si>
  <si>
    <t xml:space="preserve">#fFF420E</t>
  </si>
  <si>
    <t xml:space="preserve">#004586</t>
  </si>
  <si>
    <t xml:space="preserve">yellow</t>
  </si>
  <si>
    <t xml:space="preserve">#579D1C</t>
  </si>
  <si>
    <t xml:space="preserve">#7E0021</t>
  </si>
  <si>
    <t xml:space="preserve">#83CAFF</t>
  </si>
  <si>
    <t xml:space="preserve">dark lime 4</t>
  </si>
  <si>
    <t xml:space="preserve">Daily Deaths per million</t>
  </si>
  <si>
    <t xml:space="preserve">K:</t>
  </si>
  <si>
    <t xml:space="preserve">Max</t>
  </si>
  <si>
    <t xml:space="preserve">IT ES</t>
  </si>
  <si>
    <t xml:space="preserve">FR3</t>
  </si>
  <si>
    <t xml:space="preserve">UK2</t>
  </si>
  <si>
    <t xml:space="preserve">FR2</t>
  </si>
  <si>
    <t xml:space="preserve">FR4 SW2</t>
  </si>
  <si>
    <t xml:space="preserve">FR1 SW1</t>
  </si>
  <si>
    <t xml:space="preserve">UK1</t>
  </si>
  <si>
    <t xml:space="preserve">Daily Deaths per million – weighted moving average</t>
  </si>
  <si>
    <t xml:space="preserve">&gt;</t>
  </si>
  <si>
    <t xml:space="preserve">UK3</t>
  </si>
  <si>
    <t xml:space="preserve">ES FR1 UK2</t>
  </si>
  <si>
    <t xml:space="preserve">GE1</t>
  </si>
  <si>
    <t xml:space="preserve">FR2 US2 GE2</t>
  </si>
  <si>
    <t xml:space="preserve">IT</t>
  </si>
  <si>
    <t xml:space="preserve">SW2</t>
  </si>
  <si>
    <t xml:space="preserve">SW1</t>
  </si>
  <si>
    <t xml:space="preserve">Deaths in 1 million inhabitants</t>
  </si>
  <si>
    <t xml:space="preserve">Max-n</t>
  </si>
  <si>
    <t xml:space="preserve">Stima</t>
  </si>
  <si>
    <t xml:space="preserve">ES</t>
  </si>
  <si>
    <t xml:space="preserve">FR</t>
  </si>
  <si>
    <t xml:space="preserve">FR2 US1 GE2</t>
  </si>
  <si>
    <t xml:space="preserve">GE</t>
  </si>
  <si>
    <t xml:space="preserve">US</t>
  </si>
  <si>
    <t xml:space="preserve">US2</t>
  </si>
  <si>
    <t xml:space="preserve">SW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</si>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</sst>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81736503"/>
        <c:axId val="50837942"/>
      </c:scatterChart>
      <c:valAx>
        <c:axId val="81736503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37942"/>
        <c:crosses val="autoZero"/>
        <c:crossBetween val="midCat"/>
      </c:valAx>
      <c:valAx>
        <c:axId val="50837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36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smooth!$Z$52:$Z$220</c:f>
              <c:numCache>
                <c:formatCode>General</c:formatCode>
                <c:ptCount val="169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smooth!$AA$52:$AA$220</c:f>
              <c:numCache>
                <c:formatCode>General</c:formatCode>
                <c:ptCount val="169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smooth!$AB$52:$AB$220</c:f>
              <c:numCache>
                <c:formatCode>General</c:formatCode>
                <c:ptCount val="169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smooth!$AC$52:$AC$220</c:f>
              <c:numCache>
                <c:formatCode>General</c:formatCode>
                <c:ptCount val="169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</c:numCache>
            </c:numRef>
          </c:yVal>
          <c:smooth val="1"/>
        </c:ser>
        <c:axId val="57262502"/>
        <c:axId val="46794698"/>
      </c:scatterChart>
      <c:valAx>
        <c:axId val="5726250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94698"/>
        <c:crosses val="autoZero"/>
        <c:crossBetween val="midCat"/>
      </c:valAx>
      <c:valAx>
        <c:axId val="46794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62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632897131467"/>
          <c:y val="0.111612723989443"/>
          <c:w val="0.866019585752665"/>
          <c:h val="0.76295318794277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</c:numCache>
            </c:numRef>
          </c:yVal>
          <c:smooth val="1"/>
        </c:ser>
        <c:axId val="80033666"/>
        <c:axId val="15704624"/>
      </c:scatterChart>
      <c:valAx>
        <c:axId val="8003366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04624"/>
        <c:crosses val="autoZero"/>
        <c:crossBetween val="midCat"/>
        <c:majorUnit val="10"/>
      </c:valAx>
      <c:valAx>
        <c:axId val="1570462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33666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17349857007"/>
          <c:y val="0.135088206695374"/>
          <c:w val="0.25739914200286"/>
          <c:h val="0.2458151003681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73967791"/>
        <c:axId val="97632862"/>
      </c:scatterChart>
      <c:valAx>
        <c:axId val="7396779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32862"/>
        <c:crosses val="autoZero"/>
        <c:crossBetween val="midCat"/>
      </c:valAx>
      <c:valAx>
        <c:axId val="97632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67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40979386"/>
        <c:axId val="63591717"/>
      </c:scatterChart>
      <c:valAx>
        <c:axId val="4097938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91717"/>
        <c:crosses val="autoZero"/>
        <c:crossBetween val="midCat"/>
        <c:majorUnit val="10"/>
        <c:minorUnit val="5"/>
      </c:valAx>
      <c:valAx>
        <c:axId val="6359171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7938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66378978"/>
        <c:axId val="96018753"/>
      </c:scatterChart>
      <c:valAx>
        <c:axId val="6637897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18753"/>
        <c:crosses val="autoZero"/>
        <c:crossBetween val="midCat"/>
        <c:majorUnit val="10"/>
        <c:minorUnit val="5"/>
      </c:valAx>
      <c:valAx>
        <c:axId val="9601875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7897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76191816"/>
        <c:axId val="24794019"/>
      </c:scatterChart>
      <c:valAx>
        <c:axId val="7619181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94019"/>
        <c:crosses val="autoZero"/>
        <c:crossBetween val="midCat"/>
        <c:majorUnit val="10"/>
        <c:minorUnit val="5"/>
      </c:valAx>
      <c:valAx>
        <c:axId val="2479401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9181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60631001"/>
        <c:axId val="97642486"/>
      </c:scatterChart>
      <c:valAx>
        <c:axId val="6063100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42486"/>
        <c:crosses val="autoZero"/>
        <c:crossBetween val="midCat"/>
        <c:majorUnit val="10"/>
        <c:minorUnit val="5"/>
      </c:valAx>
      <c:valAx>
        <c:axId val="9764248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3100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36663026"/>
        <c:axId val="81517340"/>
      </c:scatterChart>
      <c:valAx>
        <c:axId val="3666302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17340"/>
        <c:crosses val="autoZero"/>
        <c:crossBetween val="midCat"/>
        <c:majorUnit val="10"/>
        <c:minorUnit val="5"/>
      </c:valAx>
      <c:valAx>
        <c:axId val="8151734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302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1"/>
        </c:ser>
        <c:axId val="51301977"/>
        <c:axId val="41177229"/>
      </c:scatterChart>
      <c:valAx>
        <c:axId val="5130197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77229"/>
        <c:crosses val="autoZero"/>
        <c:crossBetween val="midCat"/>
        <c:majorUnit val="10"/>
        <c:minorUnit val="5"/>
      </c:valAx>
      <c:valAx>
        <c:axId val="4117722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0197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1"/>
        </c:ser>
        <c:axId val="52084562"/>
        <c:axId val="60192456"/>
      </c:scatterChart>
      <c:valAx>
        <c:axId val="5208456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92456"/>
        <c:crosses val="autoZero"/>
        <c:crossBetween val="midCat"/>
        <c:majorUnit val="10"/>
        <c:minorUnit val="5"/>
      </c:valAx>
      <c:valAx>
        <c:axId val="6019245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8456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</c:numCache>
            </c:numRef>
          </c:yVal>
          <c:smooth val="0"/>
        </c:ser>
        <c:axId val="87702737"/>
        <c:axId val="34316303"/>
      </c:scatterChart>
      <c:valAx>
        <c:axId val="8770273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16303"/>
        <c:crosses val="autoZero"/>
        <c:crossBetween val="midCat"/>
      </c:valAx>
      <c:valAx>
        <c:axId val="34316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02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1"/>
        </c:ser>
        <c:axId val="87063676"/>
        <c:axId val="17282773"/>
      </c:scatterChart>
      <c:valAx>
        <c:axId val="8706367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82773"/>
        <c:crosses val="autoZero"/>
        <c:crossBetween val="midCat"/>
        <c:majorUnit val="10"/>
        <c:minorUnit val="5"/>
      </c:valAx>
      <c:valAx>
        <c:axId val="1728277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6367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1"/>
        </c:ser>
        <c:axId val="73376891"/>
        <c:axId val="88388"/>
      </c:scatterChart>
      <c:valAx>
        <c:axId val="7337689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88"/>
        <c:crosses val="autoZero"/>
        <c:crossBetween val="midCat"/>
        <c:majorUnit val="10"/>
        <c:minorUnit val="5"/>
      </c:valAx>
      <c:valAx>
        <c:axId val="8838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7689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1"/>
        </c:ser>
        <c:axId val="58491184"/>
        <c:axId val="48854977"/>
      </c:scatterChart>
      <c:valAx>
        <c:axId val="5849118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54977"/>
        <c:crosses val="autoZero"/>
        <c:crossBetween val="midCat"/>
        <c:majorUnit val="10"/>
        <c:minorUnit val="5"/>
      </c:valAx>
      <c:valAx>
        <c:axId val="4885497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9118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per Million -wma
weighted moving average over 7 days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887291489255"/>
          <c:y val="0.191228070175439"/>
          <c:w val="0.882232129439463"/>
          <c:h val="0.669736842105263"/>
        </c:manualLayout>
      </c:layout>
      <c:scatterChart>
        <c:scatterStyle val="line"/>
        <c:varyColors val="0"/>
        <c:ser>
          <c:idx val="0"/>
          <c:order val="0"/>
          <c:tx>
            <c:strRef>
              <c:f>'smooth compare'!$D$51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compare'!$D$52:$D$132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'smooth compare'!$E$51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compare'!$E$52:$E$132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'smooth compare'!$F$51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compare'!$F$52:$F$132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'smooth compare'!$G$51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compare'!$G$52:$G$132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'smooth compare'!$H$51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compare'!$H$52:$H$132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8.06566497376352</c:v>
                </c:pt>
                <c:pt idx="47">
                  <c:v>8.03616209723305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'smooth compare'!$I$51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compare'!$I$52:$I$132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'smooth compare'!$J$51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compare'!$J$52:$J$132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</c:numCache>
            </c:numRef>
          </c:yVal>
          <c:smooth val="0"/>
        </c:ser>
        <c:axId val="93451058"/>
        <c:axId val="61215634"/>
      </c:scatterChart>
      <c:valAx>
        <c:axId val="9345105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15634"/>
        <c:crosses val="autoZero"/>
        <c:crossBetween val="midCat"/>
        <c:majorUnit val="10"/>
        <c:minorUnit val="5"/>
      </c:valAx>
      <c:valAx>
        <c:axId val="6121563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51058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833642238141"/>
          <c:y val="0.217763157894737"/>
          <c:w val="0.126991283438533"/>
          <c:h val="0.262080561444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4.26238383874172</c:v>
                </c:pt>
                <c:pt idx="42">
                  <c:v>4.28431857171038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4.70324859717653</c:v>
                </c:pt>
                <c:pt idx="42">
                  <c:v>4.68118700561321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2.56121593851767</c:v>
                </c:pt>
                <c:pt idx="42">
                  <c:v>2.5927274570462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</c:ser>
        <c:axId val="72508270"/>
        <c:axId val="98919682"/>
      </c:scatterChart>
      <c:valAx>
        <c:axId val="72508270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19682"/>
        <c:crosses val="autoZero"/>
        <c:crossBetween val="midCat"/>
      </c:valAx>
      <c:valAx>
        <c:axId val="98919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08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</c:numCache>
            </c:numRef>
          </c:yVal>
          <c:smooth val="1"/>
        </c:ser>
        <c:axId val="24264799"/>
        <c:axId val="18418296"/>
      </c:scatterChart>
      <c:valAx>
        <c:axId val="24264799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18296"/>
        <c:crosses val="autoZero"/>
        <c:crossBetween val="midCat"/>
      </c:valAx>
      <c:valAx>
        <c:axId val="18418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64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4.26238383874172</c:v>
                </c:pt>
                <c:pt idx="42">
                  <c:v>4.28431857171038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4.70324859717653</c:v>
                </c:pt>
                <c:pt idx="42">
                  <c:v>4.68118700561321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1.59959516821082</c:v>
                </c:pt>
                <c:pt idx="6">
                  <c:v>1.76942142612157</c:v>
                </c:pt>
                <c:pt idx="7">
                  <c:v>1.94107463562966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3.33012067941075</c:v>
                </c:pt>
                <c:pt idx="13">
                  <c:v>3.53192773876996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4.81324954671684</c:v>
                </c:pt>
                <c:pt idx="19">
                  <c:v>4.87500036550324</c:v>
                </c:pt>
                <c:pt idx="20">
                  <c:v>4.95256024621103</c:v>
                </c:pt>
                <c:pt idx="21">
                  <c:v>4.91958782242843</c:v>
                </c:pt>
                <c:pt idx="22">
                  <c:v>4.99201268904534</c:v>
                </c:pt>
                <c:pt idx="23">
                  <c:v>5.15041220937867</c:v>
                </c:pt>
                <c:pt idx="24">
                  <c:v>5.17684938527971</c:v>
                </c:pt>
                <c:pt idx="25">
                  <c:v>5.21205851861353</c:v>
                </c:pt>
                <c:pt idx="26">
                  <c:v>5.20834349359345</c:v>
                </c:pt>
                <c:pt idx="27">
                  <c:v>5.1692426752356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5.32467724731367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5.44255288790303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2.56121593851767</c:v>
                </c:pt>
                <c:pt idx="42">
                  <c:v>2.5927274570462</c:v>
                </c:pt>
              </c:numCache>
            </c:numRef>
          </c:yVal>
          <c:smooth val="0"/>
        </c:ser>
        <c:axId val="94600395"/>
        <c:axId val="89738746"/>
      </c:scatterChart>
      <c:valAx>
        <c:axId val="94600395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38746"/>
        <c:crosses val="autoZero"/>
        <c:crossBetween val="midCat"/>
        <c:majorUnit val="10"/>
        <c:minorUnit val="5"/>
      </c:valAx>
      <c:valAx>
        <c:axId val="89738746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00395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5048690554978"/>
          <c:y val="0.065590312815338"/>
          <c:w val="0.884986291008793"/>
          <c:h val="0.830474268415742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day'!$F$52:$F$112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90956444"/>
        <c:axId val="80543502"/>
      </c:scatterChart>
      <c:valAx>
        <c:axId val="9095644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43502"/>
        <c:crosses val="autoZero"/>
        <c:crossBetween val="midCat"/>
        <c:majorUnit val="10"/>
      </c:valAx>
      <c:valAx>
        <c:axId val="80543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56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776874350005"/>
          <c:y val="0.152505886310124"/>
          <c:w val="0.191462203942703"/>
          <c:h val="0.259956942949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730791904107"/>
          <c:y val="0.113133171276526"/>
          <c:w val="0.839899783847514"/>
          <c:h val="0.7598712305367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day'!$O$52:$O$104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day'!$P$52:$P$104</c:f>
              <c:numCache>
                <c:formatCode>General</c:formatCode>
                <c:ptCount val="53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day'!$Q$52:$Q$104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64328674"/>
        <c:axId val="72527206"/>
      </c:scatterChart>
      <c:valAx>
        <c:axId val="6432867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27206"/>
        <c:crosses val="autoZero"/>
        <c:crossBetween val="midCat"/>
        <c:majorUnit val="5"/>
      </c:valAx>
      <c:valAx>
        <c:axId val="72527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28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619964629593"/>
          <c:y val="0.247289928388411"/>
          <c:w val="0.153721444362564"/>
          <c:h val="0.14638633377135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day'!$Y$52:$Y$104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day'!$Z$52:$Z$104</c:f>
              <c:numCache>
                <c:formatCode>General</c:formatCode>
                <c:ptCount val="53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day'!$AA$52:$AA$104</c:f>
              <c:numCache>
                <c:formatCode>General</c:formatCode>
                <c:ptCount val="53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day'!$AB$52:$AB$104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</c:numCache>
            </c:numRef>
          </c:yVal>
          <c:smooth val="0"/>
        </c:ser>
        <c:axId val="51023716"/>
        <c:axId val="34693449"/>
      </c:scatterChart>
      <c:valAx>
        <c:axId val="5102371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3449"/>
        <c:crosses val="autoZero"/>
        <c:crossBetween val="midCat"/>
      </c:valAx>
      <c:valAx>
        <c:axId val="34693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23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632897131467"/>
          <c:y val="0.111666666666667"/>
          <c:w val="0.866019585752665"/>
          <c:h val="0.762986111111111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8.06566497376352</c:v>
                </c:pt>
                <c:pt idx="47">
                  <c:v>8.03616209723305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</c:numCache>
            </c:numRef>
          </c:yVal>
          <c:smooth val="1"/>
        </c:ser>
        <c:axId val="14578348"/>
        <c:axId val="43795311"/>
      </c:scatterChart>
      <c:valAx>
        <c:axId val="1457834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95311"/>
        <c:crosses val="autoZero"/>
        <c:crossBetween val="midCat"/>
        <c:majorUnit val="10"/>
      </c:valAx>
      <c:valAx>
        <c:axId val="4379531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78348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17349857007"/>
          <c:y val="0.135138888888889"/>
          <c:w val="0.25739914200286"/>
          <c:h val="0.24585040627821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819346331355"/>
          <c:y val="0.11482254697286"/>
          <c:w val="0.857351417537911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smooth!$O$52:$O$112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smooth!$P$52:$P$112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smooth!$Q$52:$Q$112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smooth!$R$52:$R$112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8.06566497376352</c:v>
                </c:pt>
                <c:pt idx="47">
                  <c:v>8.03616209723305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smooth!$S$52:$S$112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</c:numCache>
            </c:numRef>
          </c:yVal>
          <c:smooth val="1"/>
        </c:ser>
        <c:axId val="96265023"/>
        <c:axId val="11654531"/>
      </c:scatterChart>
      <c:valAx>
        <c:axId val="96265023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54531"/>
        <c:crosses val="autoZero"/>
        <c:crossBetween val="midCat"/>
      </c:valAx>
      <c:valAx>
        <c:axId val="1165453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65023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54563435999"/>
          <c:y val="0.200215502727456"/>
          <c:w val="0.175905430226534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32400</xdr:colOff>
      <xdr:row>5</xdr:row>
      <xdr:rowOff>120960</xdr:rowOff>
    </xdr:from>
    <xdr:to>
      <xdr:col>10</xdr:col>
      <xdr:colOff>664200</xdr:colOff>
      <xdr:row>42</xdr:row>
      <xdr:rowOff>40320</xdr:rowOff>
    </xdr:to>
    <xdr:graphicFrame>
      <xdr:nvGraphicFramePr>
        <xdr:cNvPr id="2" name=""/>
        <xdr:cNvGraphicFramePr/>
      </xdr:nvGraphicFramePr>
      <xdr:xfrm>
        <a:off x="933840" y="933480"/>
        <a:ext cx="7947000" cy="59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3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19440</xdr:colOff>
      <xdr:row>8</xdr:row>
      <xdr:rowOff>148680</xdr:rowOff>
    </xdr:from>
    <xdr:to>
      <xdr:col>12</xdr:col>
      <xdr:colOff>312120</xdr:colOff>
      <xdr:row>41</xdr:row>
      <xdr:rowOff>135360</xdr:rowOff>
    </xdr:to>
    <xdr:graphicFrame>
      <xdr:nvGraphicFramePr>
        <xdr:cNvPr id="4" name=""/>
        <xdr:cNvGraphicFramePr/>
      </xdr:nvGraphicFramePr>
      <xdr:xfrm>
        <a:off x="950040" y="1449000"/>
        <a:ext cx="8420760" cy="53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520200</xdr:colOff>
      <xdr:row>8</xdr:row>
      <xdr:rowOff>124560</xdr:rowOff>
    </xdr:from>
    <xdr:to>
      <xdr:col>20</xdr:col>
      <xdr:colOff>532800</xdr:colOff>
      <xdr:row>42</xdr:row>
      <xdr:rowOff>76680</xdr:rowOff>
    </xdr:to>
    <xdr:graphicFrame>
      <xdr:nvGraphicFramePr>
        <xdr:cNvPr id="5" name=""/>
        <xdr:cNvGraphicFramePr/>
      </xdr:nvGraphicFramePr>
      <xdr:xfrm>
        <a:off x="8766000" y="1424880"/>
        <a:ext cx="732780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77040</xdr:colOff>
      <xdr:row>8</xdr:row>
      <xdr:rowOff>86400</xdr:rowOff>
    </xdr:from>
    <xdr:to>
      <xdr:col>30</xdr:col>
      <xdr:colOff>526320</xdr:colOff>
      <xdr:row>41</xdr:row>
      <xdr:rowOff>153360</xdr:rowOff>
    </xdr:to>
    <xdr:graphicFrame>
      <xdr:nvGraphicFramePr>
        <xdr:cNvPr id="6" name=""/>
        <xdr:cNvGraphicFramePr/>
      </xdr:nvGraphicFramePr>
      <xdr:xfrm>
        <a:off x="16450920" y="138672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788760</xdr:colOff>
      <xdr:row>14</xdr:row>
      <xdr:rowOff>108000</xdr:rowOff>
    </xdr:from>
    <xdr:to>
      <xdr:col>11</xdr:col>
      <xdr:colOff>762120</xdr:colOff>
      <xdr:row>46</xdr:row>
      <xdr:rowOff>83880</xdr:rowOff>
    </xdr:to>
    <xdr:graphicFrame>
      <xdr:nvGraphicFramePr>
        <xdr:cNvPr id="7" name=""/>
        <xdr:cNvGraphicFramePr/>
      </xdr:nvGraphicFramePr>
      <xdr:xfrm>
        <a:off x="974520" y="2383560"/>
        <a:ext cx="8307720" cy="51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571680</xdr:colOff>
      <xdr:row>14</xdr:row>
      <xdr:rowOff>95760</xdr:rowOff>
    </xdr:from>
    <xdr:to>
      <xdr:col>21</xdr:col>
      <xdr:colOff>87480</xdr:colOff>
      <xdr:row>47</xdr:row>
      <xdr:rowOff>76320</xdr:rowOff>
    </xdr:to>
    <xdr:graphicFrame>
      <xdr:nvGraphicFramePr>
        <xdr:cNvPr id="8" name=""/>
        <xdr:cNvGraphicFramePr/>
      </xdr:nvGraphicFramePr>
      <xdr:xfrm>
        <a:off x="9091800" y="2371320"/>
        <a:ext cx="7643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416520</xdr:colOff>
      <xdr:row>14</xdr:row>
      <xdr:rowOff>86400</xdr:rowOff>
    </xdr:from>
    <xdr:to>
      <xdr:col>31</xdr:col>
      <xdr:colOff>329400</xdr:colOff>
      <xdr:row>46</xdr:row>
      <xdr:rowOff>105480</xdr:rowOff>
    </xdr:to>
    <xdr:graphicFrame>
      <xdr:nvGraphicFramePr>
        <xdr:cNvPr id="9" name=""/>
        <xdr:cNvGraphicFramePr/>
      </xdr:nvGraphicFramePr>
      <xdr:xfrm>
        <a:off x="17877600" y="236196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4320</xdr:colOff>
      <xdr:row>14</xdr:row>
      <xdr:rowOff>3240</xdr:rowOff>
    </xdr:from>
    <xdr:to>
      <xdr:col>44</xdr:col>
      <xdr:colOff>181800</xdr:colOff>
      <xdr:row>45</xdr:row>
      <xdr:rowOff>144360</xdr:rowOff>
    </xdr:to>
    <xdr:graphicFrame>
      <xdr:nvGraphicFramePr>
        <xdr:cNvPr id="10" name=""/>
        <xdr:cNvGraphicFramePr/>
      </xdr:nvGraphicFramePr>
      <xdr:xfrm>
        <a:off x="27218880" y="2278800"/>
        <a:ext cx="8305560" cy="51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1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2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3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4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5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6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7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8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19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0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1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15</xdr:row>
      <xdr:rowOff>47880</xdr:rowOff>
    </xdr:from>
    <xdr:to>
      <xdr:col>9</xdr:col>
      <xdr:colOff>743400</xdr:colOff>
      <xdr:row>45</xdr:row>
      <xdr:rowOff>95400</xdr:rowOff>
    </xdr:to>
    <xdr:graphicFrame>
      <xdr:nvGraphicFramePr>
        <xdr:cNvPr id="22" name=""/>
        <xdr:cNvGraphicFramePr/>
      </xdr:nvGraphicFramePr>
      <xdr:xfrm>
        <a:off x="872280" y="2486160"/>
        <a:ext cx="7186320" cy="492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3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154</v>
      </c>
    </row>
    <row r="51" customFormat="false" ht="12.8" hidden="false" customHeight="false" outlineLevel="0" collapsed="false">
      <c r="C51" s="50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3" t="n">
        <f aca="false">'Deaths per day'!D53-'Deaths per day'!D52</f>
        <v>1.04332010582011</v>
      </c>
      <c r="D53" s="43" t="n">
        <f aca="false">'Deaths per day'!E53-'Deaths per day'!E52</f>
        <v>0.838502673796791</v>
      </c>
      <c r="E53" s="43" t="n">
        <f aca="false">'Deaths per day'!F53-'Deaths per day'!F52</f>
        <v>0.441244063122414</v>
      </c>
      <c r="F53" s="43" t="n">
        <f aca="false">'Deaths per day'!G53-'Deaths per day'!G52</f>
        <v>0.965250965250965</v>
      </c>
      <c r="G53" s="43" t="n">
        <f aca="false">'Deaths per day'!H53-'Deaths per day'!H52</f>
        <v>-0.169641540050155</v>
      </c>
      <c r="H53" s="43" t="n">
        <f aca="false">'Deaths per day'!I53-'Deaths per day'!I52</f>
        <v>0.0377643504531719</v>
      </c>
      <c r="I53" s="43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3" t="n">
        <f aca="false">'Deaths per day'!D54-'Deaths per day'!D53</f>
        <v>-0.595238095238096</v>
      </c>
      <c r="D54" s="43" t="n">
        <f aca="false">'Deaths per day'!E54-'Deaths per day'!E53</f>
        <v>-1.06951871657754</v>
      </c>
      <c r="E54" s="43" t="n">
        <f aca="false">'Deaths per day'!F54-'Deaths per day'!F53</f>
        <v>-0.459629232419182</v>
      </c>
      <c r="F54" s="43" t="n">
        <f aca="false">'Deaths per day'!G54-'Deaths per day'!G53</f>
        <v>-0.675675675675676</v>
      </c>
      <c r="G54" s="43" t="n">
        <f aca="false">'Deaths per day'!H54-'Deaths per day'!H53</f>
        <v>1.10635786989231</v>
      </c>
      <c r="H54" s="43" t="n">
        <f aca="false">'Deaths per day'!I54-'Deaths per day'!I53</f>
        <v>0.374622356495468</v>
      </c>
      <c r="I54" s="43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3" t="n">
        <f aca="false">'Deaths per day'!D55-'Deaths per day'!D54</f>
        <v>1.1739417989418</v>
      </c>
      <c r="D55" s="43" t="n">
        <f aca="false">'Deaths per day'!E55-'Deaths per day'!E54</f>
        <v>3.05882352941176</v>
      </c>
      <c r="E55" s="43" t="n">
        <f aca="false">'Deaths per day'!F55-'Deaths per day'!F54</f>
        <v>0.520913130075073</v>
      </c>
      <c r="F55" s="43" t="n">
        <f aca="false">'Deaths per day'!G55-'Deaths per day'!G54</f>
        <v>1.25482625482625</v>
      </c>
      <c r="G55" s="43" t="n">
        <f aca="false">'Deaths per day'!H55-'Deaths per day'!H54</f>
        <v>0.545803215813542</v>
      </c>
      <c r="H55" s="43" t="n">
        <f aca="false">'Deaths per day'!I55-'Deaths per day'!I54</f>
        <v>-0.492447129909366</v>
      </c>
      <c r="I55" s="43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3" t="n">
        <f aca="false">'Deaths per day'!D56-'Deaths per day'!D55</f>
        <v>0.462962962962963</v>
      </c>
      <c r="D56" s="43" t="n">
        <f aca="false">'Deaths per day'!E56-'Deaths per day'!E55</f>
        <v>-1.83957219251337</v>
      </c>
      <c r="E56" s="43" t="n">
        <f aca="false">'Deaths per day'!F56-'Deaths per day'!F55</f>
        <v>0</v>
      </c>
      <c r="F56" s="43" t="n">
        <f aca="false">'Deaths per day'!G56-'Deaths per day'!G55</f>
        <v>-2.7027027027027</v>
      </c>
      <c r="G56" s="43" t="n">
        <f aca="false">'Deaths per day'!H56-'Deaths per day'!H55</f>
        <v>-0.0442543147956926</v>
      </c>
      <c r="H56" s="43" t="n">
        <f aca="false">'Deaths per day'!I56-'Deaths per day'!I55</f>
        <v>0.59214501510574</v>
      </c>
      <c r="I56" s="43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3" t="n">
        <f aca="false">'Deaths per day'!D57-'Deaths per day'!D56</f>
        <v>-0.115740740740741</v>
      </c>
      <c r="D57" s="43" t="n">
        <f aca="false">'Deaths per day'!E57-'Deaths per day'!E56</f>
        <v>1.88235294117647</v>
      </c>
      <c r="E57" s="43" t="n">
        <f aca="false">'Deaths per day'!F57-'Deaths per day'!F56</f>
        <v>1.13375210663398</v>
      </c>
      <c r="F57" s="43" t="n">
        <f aca="false">'Deaths per day'!G57-'Deaths per day'!G56</f>
        <v>0.482625482625483</v>
      </c>
      <c r="G57" s="43" t="n">
        <f aca="false">'Deaths per day'!H57-'Deaths per day'!H56</f>
        <v>1.48989526478832</v>
      </c>
      <c r="H57" s="43" t="n">
        <f aca="false">'Deaths per day'!I57-'Deaths per day'!I56</f>
        <v>4.38670694864048</v>
      </c>
      <c r="I57" s="43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3" t="n">
        <f aca="false">'Deaths per day'!D58-'Deaths per day'!D57</f>
        <v>1.00859788359788</v>
      </c>
      <c r="D58" s="43" t="n">
        <f aca="false">'Deaths per day'!E58-'Deaths per day'!E57</f>
        <v>1.47593582887701</v>
      </c>
      <c r="E58" s="43" t="n">
        <f aca="false">'Deaths per day'!F58-'Deaths per day'!F57</f>
        <v>0.827332618354528</v>
      </c>
      <c r="F58" s="43" t="n">
        <f aca="false">'Deaths per day'!G58-'Deaths per day'!G57</f>
        <v>2.99227799227799</v>
      </c>
      <c r="G58" s="43" t="n">
        <f aca="false">'Deaths per day'!H58-'Deaths per day'!H57</f>
        <v>0.147514382652308</v>
      </c>
      <c r="H58" s="43" t="n">
        <f aca="false">'Deaths per day'!I58-'Deaths per day'!I57</f>
        <v>-2.31722054380665</v>
      </c>
      <c r="I58" s="43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3" t="n">
        <f aca="false">'Deaths per day'!D59-'Deaths per day'!D58</f>
        <v>-1.24007936507937</v>
      </c>
      <c r="D59" s="43" t="n">
        <f aca="false">'Deaths per day'!E59-'Deaths per day'!E58</f>
        <v>0.55614973262032</v>
      </c>
      <c r="E59" s="43" t="n">
        <f aca="false">'Deaths per day'!F59-'Deaths per day'!F58</f>
        <v>-0.444308258005209</v>
      </c>
      <c r="F59" s="43" t="n">
        <f aca="false">'Deaths per day'!G59-'Deaths per day'!G58</f>
        <v>-0.193050193050193</v>
      </c>
      <c r="G59" s="43" t="n">
        <f aca="false">'Deaths per day'!H59-'Deaths per day'!H58</f>
        <v>-1.18011506121847</v>
      </c>
      <c r="H59" s="43" t="n">
        <f aca="false">'Deaths per day'!I59-'Deaths per day'!I58</f>
        <v>-0.184290030211481</v>
      </c>
      <c r="I59" s="43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3" t="n">
        <f aca="false">'Deaths per day'!D60-'Deaths per day'!D59</f>
        <v>3.19113756613757</v>
      </c>
      <c r="D60" s="43" t="n">
        <f aca="false">'Deaths per day'!E60-'Deaths per day'!E59</f>
        <v>2.20320855614973</v>
      </c>
      <c r="E60" s="43" t="n">
        <f aca="false">'Deaths per day'!F60-'Deaths per day'!F59</f>
        <v>2.66584954803125</v>
      </c>
      <c r="F60" s="43" t="n">
        <f aca="false">'Deaths per day'!G60-'Deaths per day'!G59</f>
        <v>2.41312741312741</v>
      </c>
      <c r="G60" s="43" t="n">
        <f aca="false">'Deaths per day'!H60-'Deaths per day'!H59</f>
        <v>2.36023012243694</v>
      </c>
      <c r="H60" s="43" t="n">
        <f aca="false">'Deaths per day'!I60-'Deaths per day'!I59</f>
        <v>0.244712990936556</v>
      </c>
      <c r="I60" s="43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3" t="n">
        <f aca="false">'Deaths per day'!D61-'Deaths per day'!D60</f>
        <v>-0.314153439153439</v>
      </c>
      <c r="D61" s="43" t="n">
        <f aca="false">'Deaths per day'!E61-'Deaths per day'!E60</f>
        <v>3.16577540106952</v>
      </c>
      <c r="E61" s="43" t="n">
        <f aca="false">'Deaths per day'!F61-'Deaths per day'!F60</f>
        <v>-1.31760379960165</v>
      </c>
      <c r="F61" s="43" t="n">
        <f aca="false">'Deaths per day'!G61-'Deaths per day'!G60</f>
        <v>0.965250965250966</v>
      </c>
      <c r="G61" s="43" t="n">
        <f aca="false">'Deaths per day'!H61-'Deaths per day'!H60</f>
        <v>0.118011506121848</v>
      </c>
      <c r="H61" s="43" t="n">
        <f aca="false">'Deaths per day'!I61-'Deaths per day'!I60</f>
        <v>0.851963746223565</v>
      </c>
      <c r="I61" s="43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3" t="n">
        <f aca="false">'Deaths per day'!D62-'Deaths per day'!D61</f>
        <v>-0.0661375661375656</v>
      </c>
      <c r="D62" s="43" t="n">
        <f aca="false">'Deaths per day'!E62-'Deaths per day'!E61</f>
        <v>3.01604278074866</v>
      </c>
      <c r="E62" s="43" t="n">
        <f aca="false">'Deaths per day'!F62-'Deaths per day'!F61</f>
        <v>0.306419488279454</v>
      </c>
      <c r="F62" s="43" t="n">
        <f aca="false">'Deaths per day'!G62-'Deaths per day'!G61</f>
        <v>-1.83397683397683</v>
      </c>
      <c r="G62" s="43" t="n">
        <f aca="false">'Deaths per day'!H62-'Deaths per day'!H61</f>
        <v>4.24841422038649</v>
      </c>
      <c r="H62" s="43" t="n">
        <f aca="false">'Deaths per day'!I62-'Deaths per day'!I61</f>
        <v>-0.410876132930514</v>
      </c>
      <c r="I62" s="43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3" t="n">
        <f aca="false">'Deaths per day'!D63-'Deaths per day'!D62</f>
        <v>2.1494708994709</v>
      </c>
      <c r="D63" s="43" t="n">
        <f aca="false">'Deaths per day'!E63-'Deaths per day'!E62</f>
        <v>-0.51336898395722</v>
      </c>
      <c r="E63" s="43" t="n">
        <f aca="false">'Deaths per day'!F63-'Deaths per day'!F62</f>
        <v>-0.413666309177263</v>
      </c>
      <c r="F63" s="43" t="n">
        <f aca="false">'Deaths per day'!G63-'Deaths per day'!G62</f>
        <v>-3.37837837837838</v>
      </c>
      <c r="G63" s="43" t="n">
        <f aca="false">'Deaths per day'!H63-'Deaths per day'!H62</f>
        <v>-0.265525888774155</v>
      </c>
      <c r="H63" s="43" t="n">
        <f aca="false">'Deaths per day'!I63-'Deaths per day'!I62</f>
        <v>0.290030211480363</v>
      </c>
      <c r="I63" s="43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3" t="n">
        <f aca="false">'Deaths per day'!D64-'Deaths per day'!D63</f>
        <v>-0.793650793650794</v>
      </c>
      <c r="D64" s="43" t="n">
        <f aca="false">'Deaths per day'!E64-'Deaths per day'!E63</f>
        <v>1.32620320855615</v>
      </c>
      <c r="E64" s="43" t="n">
        <f aca="false">'Deaths per day'!F64-'Deaths per day'!F63</f>
        <v>1.93044277616056</v>
      </c>
      <c r="F64" s="43" t="n">
        <f aca="false">'Deaths per day'!G64-'Deaths per day'!G63</f>
        <v>1.25482625482625</v>
      </c>
      <c r="G64" s="43" t="n">
        <f aca="false">'Deaths per day'!H64-'Deaths per day'!H63</f>
        <v>0.914589172444313</v>
      </c>
      <c r="H64" s="43" t="n">
        <f aca="false">'Deaths per day'!I64-'Deaths per day'!I63</f>
        <v>2.18429003021148</v>
      </c>
      <c r="I64" s="43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3" t="n">
        <f aca="false">'Deaths per day'!D65-'Deaths per day'!D64</f>
        <v>3.30687830687831</v>
      </c>
      <c r="D65" s="43" t="n">
        <f aca="false">'Deaths per day'!E65-'Deaths per day'!E64</f>
        <v>1.1764705882353</v>
      </c>
      <c r="E65" s="43" t="n">
        <f aca="false">'Deaths per day'!F65-'Deaths per day'!F64</f>
        <v>1.24099892753179</v>
      </c>
      <c r="F65" s="43" t="n">
        <f aca="false">'Deaths per day'!G65-'Deaths per day'!G64</f>
        <v>4.63320463320463</v>
      </c>
      <c r="G65" s="43" t="n">
        <f aca="false">'Deaths per day'!H65-'Deaths per day'!H64</f>
        <v>0.678566160200619</v>
      </c>
      <c r="H65" s="43" t="n">
        <f aca="false">'Deaths per day'!I65-'Deaths per day'!I64</f>
        <v>-0.190332326283988</v>
      </c>
      <c r="I65" s="43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3" t="n">
        <f aca="false">'Deaths per day'!D66-'Deaths per day'!D65</f>
        <v>2.744708994709</v>
      </c>
      <c r="D66" s="43" t="n">
        <f aca="false">'Deaths per day'!E66-'Deaths per day'!E65</f>
        <v>1.51871657754011</v>
      </c>
      <c r="E66" s="43" t="n">
        <f aca="false">'Deaths per day'!F66-'Deaths per day'!F65</f>
        <v>0.153209744139727</v>
      </c>
      <c r="F66" s="43" t="n">
        <f aca="false">'Deaths per day'!G66-'Deaths per day'!G65</f>
        <v>3.66795366795367</v>
      </c>
      <c r="G66" s="43" t="n">
        <f aca="false">'Deaths per day'!H66-'Deaths per day'!H65</f>
        <v>-1.71116683876678</v>
      </c>
      <c r="H66" s="43" t="n">
        <f aca="false">'Deaths per day'!I66-'Deaths per day'!I65</f>
        <v>-0.163141993957704</v>
      </c>
      <c r="I66" s="43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3" t="n">
        <f aca="false">'Deaths per day'!D67-'Deaths per day'!D66</f>
        <v>-2.3478835978836</v>
      </c>
      <c r="D67" s="43" t="n">
        <f aca="false">'Deaths per day'!E67-'Deaths per day'!E66</f>
        <v>-0.491978609625669</v>
      </c>
      <c r="E67" s="43" t="n">
        <f aca="false">'Deaths per day'!F67-'Deaths per day'!F66</f>
        <v>12.9615443542209</v>
      </c>
      <c r="F67" s="43" t="n">
        <f aca="false">'Deaths per day'!G67-'Deaths per day'!G66</f>
        <v>-1.73745173745174</v>
      </c>
      <c r="G67" s="43" t="n">
        <f aca="false">'Deaths per day'!H67-'Deaths per day'!H66</f>
        <v>-0.973594925505237</v>
      </c>
      <c r="H67" s="43" t="n">
        <f aca="false">'Deaths per day'!I67-'Deaths per day'!I66</f>
        <v>0.377643504531722</v>
      </c>
      <c r="I67" s="43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3" t="n">
        <f aca="false">'Deaths per day'!D68-'Deaths per day'!D67</f>
        <v>-0.826719576719576</v>
      </c>
      <c r="D68" s="43" t="n">
        <f aca="false">'Deaths per day'!E68-'Deaths per day'!E67</f>
        <v>1.96791443850267</v>
      </c>
      <c r="E68" s="43" t="n">
        <f aca="false">'Deaths per day'!F68-'Deaths per day'!F67</f>
        <v>-3.60042898728359</v>
      </c>
      <c r="F68" s="43" t="n">
        <f aca="false">'Deaths per day'!G68-'Deaths per day'!G67</f>
        <v>0.965250965250965</v>
      </c>
      <c r="G68" s="43" t="n">
        <f aca="false">'Deaths per day'!H68-'Deaths per day'!H67</f>
        <v>6.63814721935389</v>
      </c>
      <c r="H68" s="43" t="n">
        <f aca="false">'Deaths per day'!I68-'Deaths per day'!I67</f>
        <v>-0.640483383685801</v>
      </c>
      <c r="I68" s="43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3" t="n">
        <f aca="false">'Deaths per day'!D69-'Deaths per day'!D68</f>
        <v>2.3478835978836</v>
      </c>
      <c r="D69" s="43" t="n">
        <f aca="false">'Deaths per day'!E69-'Deaths per day'!E68</f>
        <v>-3.52941176470588</v>
      </c>
      <c r="E69" s="43" t="n">
        <f aca="false">'Deaths per day'!F69-'Deaths per day'!F68</f>
        <v>-1.02650528573617</v>
      </c>
      <c r="F69" s="43" t="n">
        <f aca="false">'Deaths per day'!G69-'Deaths per day'!G68</f>
        <v>-2.7992277992278</v>
      </c>
      <c r="G69" s="43" t="n">
        <f aca="false">'Deaths per day'!H69-'Deaths per day'!H68</f>
        <v>0.0885086295913862</v>
      </c>
      <c r="H69" s="43" t="n">
        <f aca="false">'Deaths per day'!I69-'Deaths per day'!I68</f>
        <v>-0.897280966767371</v>
      </c>
      <c r="I69" s="43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3" t="n">
        <f aca="false">'Deaths per day'!D70-'Deaths per day'!D69</f>
        <v>-0.992063492063494</v>
      </c>
      <c r="D70" s="43" t="n">
        <f aca="false">'Deaths per day'!E70-'Deaths per day'!E69</f>
        <v>3.74331550802139</v>
      </c>
      <c r="E70" s="43" t="n">
        <f aca="false">'Deaths per day'!F70-'Deaths per day'!F69</f>
        <v>-8.19672131147541</v>
      </c>
      <c r="F70" s="43" t="n">
        <f aca="false">'Deaths per day'!G70-'Deaths per day'!G69</f>
        <v>-5.79150579150579</v>
      </c>
      <c r="G70" s="43" t="n">
        <f aca="false">'Deaths per day'!H70-'Deaths per day'!H69</f>
        <v>1.01784924030093</v>
      </c>
      <c r="H70" s="43" t="n">
        <f aca="false">'Deaths per day'!I70-'Deaths per day'!I69</f>
        <v>-0.00302114803625386</v>
      </c>
      <c r="I70" s="43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3" t="n">
        <f aca="false">'Deaths per day'!D71-'Deaths per day'!D70</f>
        <v>0.479497354497356</v>
      </c>
      <c r="D71" s="43" t="n">
        <f aca="false">'Deaths per day'!E71-'Deaths per day'!E70</f>
        <v>0.81283422459893</v>
      </c>
      <c r="E71" s="43" t="n">
        <f aca="false">'Deaths per day'!F71-'Deaths per day'!F70</f>
        <v>4.82610694040141</v>
      </c>
      <c r="F71" s="43" t="n">
        <f aca="false">'Deaths per day'!G71-'Deaths per day'!G70</f>
        <v>-0.482625482625483</v>
      </c>
      <c r="G71" s="43" t="n">
        <f aca="false">'Deaths per day'!H71-'Deaths per day'!H70</f>
        <v>0.722820474996311</v>
      </c>
      <c r="H71" s="43" t="n">
        <f aca="false">'Deaths per day'!I71-'Deaths per day'!I70</f>
        <v>2.53776435045317</v>
      </c>
      <c r="I71" s="43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3" t="n">
        <f aca="false">'Deaths per day'!D72-'Deaths per day'!D71</f>
        <v>3.42261904761905</v>
      </c>
      <c r="D72" s="43" t="n">
        <f aca="false">'Deaths per day'!E72-'Deaths per day'!E71</f>
        <v>-2.37433155080214</v>
      </c>
      <c r="E72" s="43" t="n">
        <f aca="false">'Deaths per day'!F72-'Deaths per day'!F71</f>
        <v>8.94744905776008</v>
      </c>
      <c r="F72" s="43" t="n">
        <f aca="false">'Deaths per day'!G72-'Deaths per day'!G71</f>
        <v>0.772200772200772</v>
      </c>
      <c r="G72" s="43" t="n">
        <f aca="false">'Deaths per day'!H72-'Deaths per day'!H71</f>
        <v>-4.61720017701726</v>
      </c>
      <c r="H72" s="43" t="n">
        <f aca="false">'Deaths per day'!I72-'Deaths per day'!I71</f>
        <v>0.196374622356496</v>
      </c>
      <c r="I72" s="43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3" t="n">
        <f aca="false">'Deaths per day'!D73-'Deaths per day'!D72</f>
        <v>-0.496031746031747</v>
      </c>
      <c r="D73" s="43" t="n">
        <f aca="false">'Deaths per day'!E73-'Deaths per day'!E72</f>
        <v>-2.16042780748663</v>
      </c>
      <c r="E73" s="43" t="n">
        <f aca="false">'Deaths per day'!F73-'Deaths per day'!F72</f>
        <v>-13.4211735866401</v>
      </c>
      <c r="F73" s="43" t="n">
        <f aca="false">'Deaths per day'!G73-'Deaths per day'!G72</f>
        <v>9.07335907335907</v>
      </c>
      <c r="G73" s="43" t="n">
        <f aca="false">'Deaths per day'!H73-'Deaths per day'!H72</f>
        <v>-2.25697005458032</v>
      </c>
      <c r="H73" s="43" t="n">
        <f aca="false">'Deaths per day'!I73-'Deaths per day'!I72</f>
        <v>-1.32326283987915</v>
      </c>
      <c r="I73" s="43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3" t="n">
        <f aca="false">'Deaths per day'!D74-'Deaths per day'!D73</f>
        <v>-2.19907407407407</v>
      </c>
      <c r="D74" s="43" t="n">
        <f aca="false">'Deaths per day'!E74-'Deaths per day'!E73</f>
        <v>-1.17647058823529</v>
      </c>
      <c r="E74" s="43" t="n">
        <f aca="false">'Deaths per day'!F74-'Deaths per day'!F73</f>
        <v>12.2567795311782</v>
      </c>
      <c r="F74" s="43" t="n">
        <f aca="false">'Deaths per day'!G74-'Deaths per day'!G73</f>
        <v>5.40540540540541</v>
      </c>
      <c r="G74" s="43" t="n">
        <f aca="false">'Deaths per day'!H74-'Deaths per day'!H73</f>
        <v>0.85558341938339</v>
      </c>
      <c r="H74" s="43" t="n">
        <f aca="false">'Deaths per day'!I74-'Deaths per day'!I73</f>
        <v>1.05740181268882</v>
      </c>
      <c r="I74" s="43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3" t="n">
        <f aca="false">'Deaths per day'!D75-'Deaths per day'!D74</f>
        <v>0.925925925925927</v>
      </c>
      <c r="D75" s="43" t="n">
        <f aca="false">'Deaths per day'!E75-'Deaths per day'!E74</f>
        <v>0.128342245989304</v>
      </c>
      <c r="E75" s="43" t="n">
        <f aca="false">'Deaths per day'!F75-'Deaths per day'!F74</f>
        <v>-5.42362494254635</v>
      </c>
      <c r="F75" s="43" t="n">
        <f aca="false">'Deaths per day'!G75-'Deaths per day'!G74</f>
        <v>-3.86100386100386</v>
      </c>
      <c r="G75" s="43" t="n">
        <f aca="false">'Deaths per day'!H75-'Deaths per day'!H74</f>
        <v>4.42543147956926</v>
      </c>
      <c r="H75" s="43" t="n">
        <f aca="false">'Deaths per day'!I75-'Deaths per day'!I74</f>
        <v>-1.99395770392749</v>
      </c>
      <c r="I75" s="43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3" t="n">
        <f aca="false">'Deaths per day'!D76-'Deaths per day'!D75</f>
        <v>0.413359788359788</v>
      </c>
      <c r="D76" s="43" t="n">
        <f aca="false">'Deaths per day'!E76-'Deaths per day'!E75</f>
        <v>0.0855614973262036</v>
      </c>
      <c r="E76" s="43" t="n">
        <f aca="false">'Deaths per day'!F76-'Deaths per day'!F75</f>
        <v>-5.3929829937184</v>
      </c>
      <c r="F76" s="43" t="n">
        <f aca="false">'Deaths per day'!G76-'Deaths per day'!G75</f>
        <v>-6.08108108108108</v>
      </c>
      <c r="G76" s="43" t="n">
        <f aca="false">'Deaths per day'!H76-'Deaths per day'!H75</f>
        <v>-2.97979052957663</v>
      </c>
      <c r="H76" s="43" t="n">
        <f aca="false">'Deaths per day'!I76-'Deaths per day'!I75</f>
        <v>-0.945619335347432</v>
      </c>
      <c r="I76" s="43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3" t="n">
        <f aca="false">'Deaths per day'!D77-'Deaths per day'!D76</f>
        <v>-1.81878306878307</v>
      </c>
      <c r="D77" s="43" t="n">
        <f aca="false">'Deaths per day'!E77-'Deaths per day'!E76</f>
        <v>0.919786096256685</v>
      </c>
      <c r="E77" s="43" t="n">
        <f aca="false">'Deaths per day'!F77-'Deaths per day'!F76</f>
        <v>-1.13375210663398</v>
      </c>
      <c r="F77" s="43" t="n">
        <f aca="false">'Deaths per day'!G77-'Deaths per day'!G76</f>
        <v>4.24710424710425</v>
      </c>
      <c r="G77" s="43" t="n">
        <f aca="false">'Deaths per day'!H77-'Deaths per day'!H76</f>
        <v>2.75851895559817</v>
      </c>
      <c r="H77" s="43" t="n">
        <f aca="false">'Deaths per day'!I77-'Deaths per day'!I76</f>
        <v>1.1238670694864</v>
      </c>
      <c r="I77" s="43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3" t="n">
        <f aca="false">'Deaths per day'!D78-'Deaths per day'!D77</f>
        <v>0.545634920634921</v>
      </c>
      <c r="D78" s="43" t="n">
        <f aca="false">'Deaths per day'!E78-'Deaths per day'!E77</f>
        <v>-1.96791443850267</v>
      </c>
      <c r="E78" s="43" t="n">
        <f aca="false">'Deaths per day'!F78-'Deaths per day'!F77</f>
        <v>0.199172667381646</v>
      </c>
      <c r="F78" s="43" t="n">
        <f aca="false">'Deaths per day'!G78-'Deaths per day'!G77</f>
        <v>-7.91505791505792</v>
      </c>
      <c r="G78" s="43" t="n">
        <f aca="false">'Deaths per day'!H78-'Deaths per day'!H77</f>
        <v>-1.3866351969317</v>
      </c>
      <c r="H78" s="43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3" t="n">
        <f aca="false">'Deaths per day'!D79-'Deaths per day'!D78</f>
        <v>0.0992063492063497</v>
      </c>
      <c r="D79" s="43" t="n">
        <f aca="false">'Deaths per day'!E79-'Deaths per day'!E78</f>
        <v>-0.449197860962567</v>
      </c>
      <c r="E79" s="43" t="n">
        <f aca="false">'Deaths per day'!F79-'Deaths per day'!F78</f>
        <v>2.88034318982687</v>
      </c>
      <c r="F79" s="43" t="n">
        <f aca="false">'Deaths per day'!G79-'Deaths per day'!G78</f>
        <v>1.06177606177606</v>
      </c>
      <c r="G79" s="43" t="n">
        <f aca="false">'Deaths per day'!H79-'Deaths per day'!H78</f>
        <v>2.65525888774155</v>
      </c>
      <c r="H79" s="43"/>
    </row>
    <row r="80" customFormat="false" ht="12.8" hidden="false" customHeight="false" outlineLevel="0" collapsed="false">
      <c r="B80" s="0" t="n">
        <f aca="false">B79+1</f>
        <v>28</v>
      </c>
      <c r="C80" s="43" t="n">
        <f aca="false">'Deaths per day'!D80-'Deaths per day'!D79</f>
        <v>-1.40542328042328</v>
      </c>
      <c r="D80" s="43" t="n">
        <f aca="false">'Deaths per day'!E80-'Deaths per day'!E79</f>
        <v>-2.33155080213904</v>
      </c>
      <c r="E80" s="43" t="n">
        <f aca="false">'Deaths per day'!F80-'Deaths per day'!F79</f>
        <v>10.3569787038456</v>
      </c>
      <c r="F80" s="43" t="n">
        <f aca="false">'Deaths per day'!G80-'Deaths per day'!G79</f>
        <v>13.996138996139</v>
      </c>
      <c r="G80" s="43" t="n">
        <f aca="false">'Deaths per day'!H80-'Deaths per day'!H79</f>
        <v>-9.10163740964744</v>
      </c>
      <c r="H80" s="43"/>
    </row>
    <row r="81" customFormat="false" ht="12.8" hidden="false" customHeight="false" outlineLevel="0" collapsed="false">
      <c r="B81" s="0" t="n">
        <f aca="false">B80+1</f>
        <v>29</v>
      </c>
      <c r="C81" s="43" t="n">
        <f aca="false">'Deaths per day'!D81-'Deaths per day'!D80</f>
        <v>-2.57936507936508</v>
      </c>
      <c r="D81" s="43" t="n">
        <f aca="false">'Deaths per day'!E81-'Deaths per day'!E80</f>
        <v>1.66844919786096</v>
      </c>
      <c r="E81" s="43" t="n">
        <f aca="false">'Deaths per day'!F81-'Deaths per day'!F80</f>
        <v>-10.4948674735713</v>
      </c>
      <c r="F81" s="43"/>
      <c r="G81" s="43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3" t="n">
        <f aca="false">'Deaths per day'!D82-'Deaths per day'!D81</f>
        <v>1.83531746031746</v>
      </c>
      <c r="D82" s="43" t="n">
        <f aca="false">'Deaths per day'!E82-'Deaths per day'!E81</f>
        <v>-1.19786096256684</v>
      </c>
      <c r="E82" s="43" t="n">
        <f aca="false">'Deaths per day'!F82-'Deaths per day'!F81</f>
        <v>0.122567795311781</v>
      </c>
      <c r="F82" s="43"/>
      <c r="G82" s="43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3" t="n">
        <f aca="false">'Deaths per day'!D83-'Deaths per day'!D82</f>
        <v>-0.529100529100528</v>
      </c>
      <c r="D83" s="43" t="n">
        <f aca="false">'Deaths per day'!E83-'Deaths per day'!E82</f>
        <v>-1.02673796791444</v>
      </c>
      <c r="E83" s="43" t="n">
        <f aca="false">'Deaths per day'!F83-'Deaths per day'!F82</f>
        <v>-1.82319595526275</v>
      </c>
      <c r="F83" s="43"/>
      <c r="G83" s="43"/>
    </row>
    <row r="84" customFormat="false" ht="12.8" hidden="false" customHeight="false" outlineLevel="0" collapsed="false">
      <c r="B84" s="0" t="n">
        <f aca="false">B83+1</f>
        <v>32</v>
      </c>
      <c r="C84" s="43" t="n">
        <f aca="false">'Deaths per day'!D84-'Deaths per day'!D83</f>
        <v>-1.02513227513228</v>
      </c>
      <c r="D84" s="43" t="n">
        <f aca="false">'Deaths per day'!E84-'Deaths per day'!E83</f>
        <v>1.24064171122995</v>
      </c>
      <c r="E84" s="43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3" t="n">
        <f aca="false">'Deaths per day'!D85-'Deaths per day'!D84</f>
        <v>1.12433862433863</v>
      </c>
      <c r="D85" s="43" t="n">
        <f aca="false">'Deaths per day'!E85-'Deaths per day'!E84</f>
        <v>-5.11229946524064</v>
      </c>
      <c r="E85" s="43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3" t="n">
        <f aca="false">'Deaths per day'!D86-'Deaths per day'!D85</f>
        <v>-0.661375661375661</v>
      </c>
      <c r="D86" s="43" t="n">
        <f aca="false">'Deaths per day'!E86-'Deaths per day'!E85</f>
        <v>0.641711229946525</v>
      </c>
      <c r="E86" s="43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3" t="n">
        <f aca="false">'Deaths per day'!D87-'Deaths per day'!D86</f>
        <v>0.810185185185185</v>
      </c>
      <c r="D87" s="43" t="n">
        <f aca="false">'Deaths per day'!E87-'Deaths per day'!E86</f>
        <v>4.64171122994652</v>
      </c>
      <c r="E87" s="43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3" t="n">
        <f aca="false">'Deaths per day'!D88-'Deaths per day'!D87</f>
        <v>-3.10846560846561</v>
      </c>
      <c r="D88" s="43" t="n">
        <f aca="false">'Deaths per day'!E88-'Deaths per day'!E87</f>
        <v>-3.31550802139038</v>
      </c>
      <c r="E88" s="43"/>
    </row>
    <row r="89" customFormat="false" ht="12.8" hidden="false" customHeight="false" outlineLevel="0" collapsed="false">
      <c r="B89" s="0" t="n">
        <f aca="false">B88+1</f>
        <v>37</v>
      </c>
      <c r="C89" s="43" t="n">
        <f aca="false">'Deaths per day'!D89-'Deaths per day'!D88</f>
        <v>2.23214285714286</v>
      </c>
      <c r="D89" s="43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3" t="n">
        <f aca="false">'Deaths per day'!D90-'Deaths per day'!D89</f>
        <v>0.595238095238095</v>
      </c>
      <c r="D90" s="43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3" t="n">
        <f aca="false">'Deaths per day'!D91-'Deaths per day'!D90</f>
        <v>-0.396825396825397</v>
      </c>
      <c r="D91" s="43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3" t="n">
        <f aca="false">'Deaths per day'!D92-'Deaths per day'!D91</f>
        <v>-0.876322751322752</v>
      </c>
      <c r="D92" s="43"/>
    </row>
    <row r="93" customFormat="false" ht="12.8" hidden="false" customHeight="false" outlineLevel="0" collapsed="false">
      <c r="B93" s="0" t="n">
        <f aca="false">B92+1</f>
        <v>41</v>
      </c>
      <c r="C93" s="43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3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3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3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3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3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3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155</v>
      </c>
    </row>
    <row r="6" customFormat="false" ht="12.8" hidden="false" customHeight="false" outlineLevel="0" collapsed="false">
      <c r="C6" s="28" t="s">
        <v>156</v>
      </c>
    </row>
    <row r="7" customFormat="false" ht="12.8" hidden="false" customHeight="false" outlineLevel="0" collapsed="false">
      <c r="C7" s="28" t="s">
        <v>157</v>
      </c>
    </row>
    <row r="8" customFormat="false" ht="12.8" hidden="false" customHeight="false" outlineLevel="0" collapsed="false">
      <c r="C8" s="28"/>
      <c r="D8" s="28" t="s">
        <v>158</v>
      </c>
    </row>
    <row r="9" customFormat="false" ht="12.8" hidden="false" customHeight="false" outlineLevel="0" collapsed="false">
      <c r="C9" s="28"/>
      <c r="D9" s="28" t="s">
        <v>159</v>
      </c>
    </row>
    <row r="10" customFormat="false" ht="12.8" hidden="false" customHeight="false" outlineLevel="0" collapsed="false">
      <c r="C10" s="28"/>
      <c r="D10" s="28" t="s">
        <v>160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1" t="s">
        <v>110</v>
      </c>
      <c r="E50" s="47"/>
      <c r="F50" s="21"/>
      <c r="G50" s="47"/>
      <c r="I50" s="47"/>
      <c r="N50" s="55" t="s">
        <v>161</v>
      </c>
      <c r="O50" s="1"/>
      <c r="P50" s="47"/>
      <c r="Q50" s="21"/>
      <c r="R50" s="47"/>
      <c r="S50" s="1"/>
      <c r="T50" s="4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L51" s="7" t="s">
        <v>105</v>
      </c>
      <c r="M51" s="1"/>
      <c r="N51" s="41" t="s">
        <v>9</v>
      </c>
      <c r="O51" s="41" t="s">
        <v>10</v>
      </c>
      <c r="P51" s="41" t="s">
        <v>11</v>
      </c>
      <c r="Q51" s="7" t="s">
        <v>12</v>
      </c>
      <c r="R51" s="41" t="s">
        <v>13</v>
      </c>
      <c r="S51" s="41" t="s">
        <v>14</v>
      </c>
      <c r="T51" s="41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32"/>
      <c r="L52" s="15" t="n">
        <v>43897</v>
      </c>
      <c r="M52" s="1" t="n">
        <v>0</v>
      </c>
      <c r="N52" s="45" t="n">
        <f aca="false">C52/$I52</f>
        <v>0.919554296869112</v>
      </c>
      <c r="O52" s="45" t="n">
        <f aca="false">D52/$I52</f>
        <v>1.0007087465911</v>
      </c>
      <c r="P52" s="45" t="n">
        <f aca="false">E52/$I52</f>
        <v>0.965436143619076</v>
      </c>
      <c r="Q52" s="45" t="n">
        <f aca="false">F52/$I52</f>
        <v>0.921580921580922</v>
      </c>
      <c r="R52" s="45" t="n">
        <f aca="false">G52/$I52</f>
        <v>1.00348865210939</v>
      </c>
      <c r="S52" s="45" t="n">
        <f aca="false">H52/$I52</f>
        <v>0.933845465265405</v>
      </c>
      <c r="T52" s="45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5" t="n">
        <f aca="false">C53/$I53</f>
        <v>1.17090527512006</v>
      </c>
      <c r="O53" s="45" t="n">
        <f aca="false">D53/$I53</f>
        <v>1.21679712489657</v>
      </c>
      <c r="P53" s="45" t="n">
        <f aca="false">E53/$I53</f>
        <v>1.10276198600873</v>
      </c>
      <c r="Q53" s="45" t="n">
        <f aca="false">F53/$I53</f>
        <v>1.15793556671155</v>
      </c>
      <c r="R53" s="45" t="n">
        <f aca="false">G53/$I53</f>
        <v>1.02466351901181</v>
      </c>
      <c r="S53" s="45" t="n">
        <f aca="false">H53/$I53</f>
        <v>0.991403194183767</v>
      </c>
      <c r="T53" s="45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5" t="n">
        <f aca="false">C54/$I54</f>
        <v>1.18552932058015</v>
      </c>
      <c r="O54" s="45" t="n">
        <f aca="false">D54/$I54</f>
        <v>1.13288957861753</v>
      </c>
      <c r="P54" s="45" t="n">
        <f aca="false">E54/$I54</f>
        <v>1.06768217445691</v>
      </c>
      <c r="Q54" s="45" t="n">
        <f aca="false">F54/$I54</f>
        <v>1.15099665284508</v>
      </c>
      <c r="R54" s="45" t="n">
        <f aca="false">G54/$I54</f>
        <v>1.16048937691943</v>
      </c>
      <c r="S54" s="45" t="n">
        <f aca="false">H54/$I54</f>
        <v>1.03911509959737</v>
      </c>
      <c r="T54" s="45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5" t="n">
        <f aca="false">C55/$I55</f>
        <v>1.35518385217998</v>
      </c>
      <c r="O55" s="45" t="n">
        <f aca="false">D55/$I55</f>
        <v>1.48090171205903</v>
      </c>
      <c r="P55" s="45" t="n">
        <f aca="false">E55/$I55</f>
        <v>1.11841593001284</v>
      </c>
      <c r="Q55" s="45" t="n">
        <f aca="false">F55/$I55</f>
        <v>1.31646763042112</v>
      </c>
      <c r="R55" s="45" t="n">
        <f aca="false">G55/$I55</f>
        <v>1.32976371397762</v>
      </c>
      <c r="S55" s="45" t="n">
        <f aca="false">H55/$I55</f>
        <v>1.01362439401391</v>
      </c>
      <c r="T55" s="45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5" t="n">
        <f aca="false">C56/$I56</f>
        <v>1.47819721795528</v>
      </c>
      <c r="O56" s="45" t="n">
        <f aca="false">D56/$I56</f>
        <v>1.47529108159393</v>
      </c>
      <c r="P56" s="45" t="n">
        <f aca="false">E56/$I56</f>
        <v>1.11631031398113</v>
      </c>
      <c r="Q56" s="45" t="n">
        <f aca="false">F56/$I56</f>
        <v>1.09564080209241</v>
      </c>
      <c r="R56" s="45" t="n">
        <f aca="false">G56/$I56</f>
        <v>1.39853266016017</v>
      </c>
      <c r="S56" s="45" t="n">
        <f aca="false">H56/$I56</f>
        <v>1.02583755969204</v>
      </c>
      <c r="T56" s="45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5" t="n">
        <f aca="false">C57/$I57</f>
        <v>1.51172432214323</v>
      </c>
      <c r="O57" s="45" t="n">
        <f aca="false">D57/$I57</f>
        <v>1.59959516821083</v>
      </c>
      <c r="P57" s="45" t="n">
        <f aca="false">E57/$I57</f>
        <v>1.18570189399169</v>
      </c>
      <c r="Q57" s="45" t="n">
        <f aca="false">F57/$I57</f>
        <v>0.955484408760456</v>
      </c>
      <c r="R57" s="45" t="n">
        <f aca="false">G57/$I57</f>
        <v>1.54119382708557</v>
      </c>
      <c r="S57" s="45" t="n">
        <f aca="false">H57/$I57</f>
        <v>1.40040686524252</v>
      </c>
      <c r="T57" s="45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5" t="n">
        <f aca="false">C58/$I58</f>
        <v>1.58421695989447</v>
      </c>
      <c r="O58" s="45" t="n">
        <f aca="false">D58/$I58</f>
        <v>1.76942142612157</v>
      </c>
      <c r="P58" s="45" t="n">
        <f aca="false">E58/$I58</f>
        <v>1.27547457998455</v>
      </c>
      <c r="Q58" s="45" t="n">
        <f aca="false">F58/$I58</f>
        <v>1.06656133485402</v>
      </c>
      <c r="R58" s="45" t="n">
        <f aca="false">G58/$I58</f>
        <v>1.6243892045057</v>
      </c>
      <c r="S58" s="45" t="n">
        <f aca="false">H58/$I58</f>
        <v>1.46196633889803</v>
      </c>
      <c r="T58" s="45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5" t="n">
        <f aca="false">C59/$I59</f>
        <v>1.56560561261542</v>
      </c>
      <c r="O59" s="45" t="n">
        <f aca="false">D59/$I59</f>
        <v>1.94107463562965</v>
      </c>
      <c r="P59" s="45" t="n">
        <f aca="false">E59/$I59</f>
        <v>1.3198338124893</v>
      </c>
      <c r="Q59" s="45" t="n">
        <f aca="false">F59/$I59</f>
        <v>1.14167612991142</v>
      </c>
      <c r="R59" s="45" t="n">
        <f aca="false">G59/$I59</f>
        <v>1.617785259553</v>
      </c>
      <c r="S59" s="45" t="n">
        <f aca="false">H59/$I59</f>
        <v>1.50398028552811</v>
      </c>
      <c r="T59" s="45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5" t="n">
        <f aca="false">C60/$I60</f>
        <v>1.73540141472101</v>
      </c>
      <c r="O60" s="45" t="n">
        <f aca="false">D60/$I60</f>
        <v>2.19915208793162</v>
      </c>
      <c r="P60" s="45" t="n">
        <f aca="false">E60/$I60</f>
        <v>1.50759746325406</v>
      </c>
      <c r="Q60" s="45" t="n">
        <f aca="false">F60/$I60</f>
        <v>1.33847821901839</v>
      </c>
      <c r="R60" s="45" t="n">
        <f aca="false">G60/$I60</f>
        <v>1.7485413034142</v>
      </c>
      <c r="S60" s="45" t="n">
        <f aca="false">H60/$I60</f>
        <v>1.54934559925015</v>
      </c>
      <c r="T60" s="45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5" t="n">
        <f aca="false">C61/$I61</f>
        <v>1.88723002177863</v>
      </c>
      <c r="O61" s="45" t="n">
        <f aca="false">D61/$I61</f>
        <v>2.61458947766434</v>
      </c>
      <c r="P61" s="45" t="n">
        <f aca="false">E61/$I61</f>
        <v>1.61664426554499</v>
      </c>
      <c r="Q61" s="45" t="n">
        <f aca="false">F61/$I61</f>
        <v>1.57244744744745</v>
      </c>
      <c r="R61" s="45" t="n">
        <f aca="false">G61/$I61</f>
        <v>1.89204424388449</v>
      </c>
      <c r="S61" s="45" t="n">
        <f aca="false">H61/$I61</f>
        <v>1.6592883517959</v>
      </c>
      <c r="T61" s="45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5" t="n">
        <f aca="false">C62/$I62</f>
        <v>1.9156265529539</v>
      </c>
      <c r="O62" s="45" t="n">
        <f aca="false">D62/$I62</f>
        <v>2.96139663781133</v>
      </c>
      <c r="P62" s="45" t="n">
        <f aca="false">E62/$I62</f>
        <v>1.64101111659431</v>
      </c>
      <c r="Q62" s="45" t="n">
        <f aca="false">F62/$I62</f>
        <v>1.59950297574607</v>
      </c>
      <c r="R62" s="45" t="n">
        <f aca="false">G62/$I62</f>
        <v>2.11327882092813</v>
      </c>
      <c r="S62" s="45" t="n">
        <f aca="false">H62/$I62</f>
        <v>1.64914212748911</v>
      </c>
      <c r="T62" s="45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5" t="n">
        <f aca="false">C63/$I63</f>
        <v>2.0462690670404</v>
      </c>
      <c r="O63" s="45" t="n">
        <f aca="false">D63/$I63</f>
        <v>3.24193256090315</v>
      </c>
      <c r="P63" s="45" t="n">
        <f aca="false">E63/$I63</f>
        <v>1.65924541769111</v>
      </c>
      <c r="Q63" s="45" t="n">
        <f aca="false">F63/$I63</f>
        <v>1.4962318823926</v>
      </c>
      <c r="R63" s="45" t="n">
        <f aca="false">G63/$I63</f>
        <v>2.29703645361375</v>
      </c>
      <c r="S63" s="45" t="n">
        <f aca="false">H63/$I63</f>
        <v>1.66958357310699</v>
      </c>
      <c r="T63" s="45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5" t="n">
        <f aca="false">C64/$I64</f>
        <v>2.00799521241731</v>
      </c>
      <c r="O64" s="45" t="n">
        <f aca="false">D64/$I64</f>
        <v>3.33012067941074</v>
      </c>
      <c r="P64" s="45" t="n">
        <f aca="false">E64/$I64</f>
        <v>1.65243929284017</v>
      </c>
      <c r="Q64" s="45" t="n">
        <f aca="false">F64/$I64</f>
        <v>1.38051762764406</v>
      </c>
      <c r="R64" s="45" t="n">
        <f aca="false">G64/$I64</f>
        <v>2.34705857639766</v>
      </c>
      <c r="S64" s="45" t="n">
        <f aca="false">H64/$I64</f>
        <v>1.67297298201073</v>
      </c>
      <c r="T64" s="45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5" t="n">
        <f aca="false">C65/$I65</f>
        <v>2.14243702851298</v>
      </c>
      <c r="O65" s="45" t="n">
        <f aca="false">D65/$I65</f>
        <v>3.53192773876995</v>
      </c>
      <c r="P65" s="45" t="n">
        <f aca="false">E65/$I65</f>
        <v>1.73459605901284</v>
      </c>
      <c r="Q65" s="45" t="n">
        <f aca="false">F65/$I65</f>
        <v>1.4796464226844</v>
      </c>
      <c r="R65" s="45" t="n">
        <f aca="false">G65/$I65</f>
        <v>2.47506941861622</v>
      </c>
      <c r="S65" s="45" t="n">
        <f aca="false">H65/$I65</f>
        <v>1.71760665278352</v>
      </c>
      <c r="T65" s="45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5" t="n">
        <f aca="false">C66/$I66</f>
        <v>2.44292311121167</v>
      </c>
      <c r="O66" s="45" t="n">
        <f aca="false">D66/$I66</f>
        <v>3.91822215967727</v>
      </c>
      <c r="P66" s="45" t="n">
        <f aca="false">E66/$I66</f>
        <v>1.89160813785652</v>
      </c>
      <c r="Q66" s="45" t="n">
        <f aca="false">F66/$I66</f>
        <v>1.74683541624331</v>
      </c>
      <c r="R66" s="45" t="n">
        <f aca="false">G66/$I66</f>
        <v>2.64927258587537</v>
      </c>
      <c r="S66" s="45" t="n">
        <f aca="false">H66/$I66</f>
        <v>1.83191502800304</v>
      </c>
      <c r="T66" s="45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5" t="n">
        <f aca="false">C67/$I67</f>
        <v>2.64215821782872</v>
      </c>
      <c r="O67" s="45" t="n">
        <f aca="false">D67/$I67</f>
        <v>4.24645004349227</v>
      </c>
      <c r="P67" s="45" t="n">
        <f aca="false">E67/$I67</f>
        <v>2.40846603639881</v>
      </c>
      <c r="Q67" s="45" t="n">
        <f aca="false">F67/$I67</f>
        <v>1.93510326268947</v>
      </c>
      <c r="R67" s="45" t="n">
        <f aca="false">G67/$I67</f>
        <v>2.77350952027819</v>
      </c>
      <c r="S67" s="45" t="n">
        <f aca="false">H67/$I67</f>
        <v>1.94290402725031</v>
      </c>
      <c r="T67" s="45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5" t="n">
        <f aca="false">C68/$I68</f>
        <v>2.78562947993375</v>
      </c>
      <c r="O68" s="45" t="n">
        <f aca="false">D68/$I68</f>
        <v>4.57568901142071</v>
      </c>
      <c r="P68" s="45" t="n">
        <f aca="false">E68/$I68</f>
        <v>2.76384122279019</v>
      </c>
      <c r="Q68" s="45" t="n">
        <f aca="false">F68/$I68</f>
        <v>2.12206815400065</v>
      </c>
      <c r="R68" s="45" t="n">
        <f aca="false">G68/$I68</f>
        <v>3.05533614974184</v>
      </c>
      <c r="S68" s="45" t="n">
        <f aca="false">H68/$I68</f>
        <v>2.01534603241886</v>
      </c>
      <c r="T68" s="45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5" t="n">
        <f aca="false">C69/$I69</f>
        <v>2.95786287450345</v>
      </c>
      <c r="O69" s="45" t="n">
        <f aca="false">D69/$I69</f>
        <v>4.74897063009185</v>
      </c>
      <c r="P69" s="45" t="n">
        <f aca="false">E69/$I69</f>
        <v>3.0381808851609</v>
      </c>
      <c r="Q69" s="45" t="n">
        <f aca="false">F69/$I69</f>
        <v>2.20274863825271</v>
      </c>
      <c r="R69" s="45" t="n">
        <f aca="false">G69/$I69</f>
        <v>3.29089577623925</v>
      </c>
      <c r="S69" s="45" t="n">
        <f aca="false">H69/$I69</f>
        <v>2.04367556615784</v>
      </c>
      <c r="T69" s="45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5" t="n">
        <f aca="false">C70/$I70</f>
        <v>2.97383138043009</v>
      </c>
      <c r="O70" s="45" t="n">
        <f aca="false">D70/$I70</f>
        <v>4.81324954671685</v>
      </c>
      <c r="P70" s="45" t="n">
        <f aca="false">E70/$I70</f>
        <v>2.96676681192003</v>
      </c>
      <c r="Q70" s="45" t="n">
        <f aca="false">F70/$I70</f>
        <v>2.05237653349241</v>
      </c>
      <c r="R70" s="45" t="n">
        <f aca="false">G70/$I70</f>
        <v>3.39750837866921</v>
      </c>
      <c r="S70" s="45" t="n">
        <f aca="false">H70/$I70</f>
        <v>1.99266686548328</v>
      </c>
      <c r="T70" s="45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5" t="n">
        <f aca="false">C71/$I71</f>
        <v>2.99154564048426</v>
      </c>
      <c r="O71" s="45" t="n">
        <f aca="false">D71/$I71</f>
        <v>4.87500036550324</v>
      </c>
      <c r="P71" s="45" t="n">
        <f aca="false">E71/$I71</f>
        <v>3.00685633743004</v>
      </c>
      <c r="Q71" s="45" t="n">
        <f aca="false">F71/$I71</f>
        <v>1.91117204405848</v>
      </c>
      <c r="R71" s="45" t="n">
        <f aca="false">G71/$I71</f>
        <v>3.49579925262482</v>
      </c>
      <c r="S71" s="45" t="n">
        <f aca="false">H71/$I71</f>
        <v>2.001539308281</v>
      </c>
      <c r="T71" s="45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5" t="n">
        <f aca="false">C72/$I72</f>
        <v>3.1226272413649</v>
      </c>
      <c r="O72" s="45" t="n">
        <f aca="false">D72/$I72</f>
        <v>4.95256024621102</v>
      </c>
      <c r="P72" s="45" t="n">
        <f aca="false">E72/$I72</f>
        <v>3.27170046632932</v>
      </c>
      <c r="Q72" s="45" t="n">
        <f aca="false">F72/$I72</f>
        <v>1.83411547565052</v>
      </c>
      <c r="R72" s="45" t="n">
        <f aca="false">G72/$I72</f>
        <v>3.53773936320094</v>
      </c>
      <c r="S72" s="45" t="n">
        <f aca="false">H72/$I72</f>
        <v>2.04338416298095</v>
      </c>
      <c r="T72" s="45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5" t="n">
        <f aca="false">C73/$I73</f>
        <v>3.19034329226482</v>
      </c>
      <c r="O73" s="45" t="n">
        <f aca="false">D73/$I73</f>
        <v>4.91958782242844</v>
      </c>
      <c r="P73" s="45" t="n">
        <f aca="false">E73/$I73</f>
        <v>3.20573371977487</v>
      </c>
      <c r="Q73" s="45" t="n">
        <f aca="false">F73/$I73</f>
        <v>1.91951732128662</v>
      </c>
      <c r="R73" s="45" t="n">
        <f aca="false">G73/$I73</f>
        <v>3.48867888125526</v>
      </c>
      <c r="S73" s="45" t="n">
        <f aca="false">H73/$I73</f>
        <v>2.0300704888262</v>
      </c>
      <c r="T73" s="45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5" t="n">
        <f aca="false">C74/$I74</f>
        <v>3.29035346142277</v>
      </c>
      <c r="O74" s="45" t="n">
        <f aca="false">D74/$I74</f>
        <v>4.99201268904533</v>
      </c>
      <c r="P74" s="45" t="n">
        <f aca="false">E74/$I74</f>
        <v>3.45364675991101</v>
      </c>
      <c r="Q74" s="45" t="n">
        <f aca="false">F74/$I74</f>
        <v>2.14378751035869</v>
      </c>
      <c r="R74" s="45" t="n">
        <f aca="false">G74/$I74</f>
        <v>3.5483080347359</v>
      </c>
      <c r="S74" s="45" t="n">
        <f aca="false">H74/$I74</f>
        <v>2.08870207805454</v>
      </c>
      <c r="T74" s="45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5" t="n">
        <f aca="false">C75/$I75</f>
        <v>3.45895047005829</v>
      </c>
      <c r="O75" s="45" t="n">
        <f aca="false">D75/$I75</f>
        <v>5.15041220937868</v>
      </c>
      <c r="P75" s="45" t="n">
        <f aca="false">E75/$I75</f>
        <v>3.64919292262076</v>
      </c>
      <c r="Q75" s="45" t="n">
        <f aca="false">F75/$I75</f>
        <v>2.3222320461657</v>
      </c>
      <c r="R75" s="45" t="n">
        <f aca="false">G75/$I75</f>
        <v>3.74676343847446</v>
      </c>
      <c r="S75" s="45" t="n">
        <f aca="false">H75/$I75</f>
        <v>2.14457981831459</v>
      </c>
      <c r="T75" s="45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5" t="n">
        <f aca="false">C76/$I76</f>
        <v>3.54090979826274</v>
      </c>
      <c r="O76" s="45" t="n">
        <f aca="false">D76/$I76</f>
        <v>5.17684938527971</v>
      </c>
      <c r="P76" s="45" t="n">
        <f aca="false">E76/$I76</f>
        <v>3.65171410570161</v>
      </c>
      <c r="Q76" s="45" t="n">
        <f aca="false">F76/$I76</f>
        <v>2.32859350506409</v>
      </c>
      <c r="R76" s="45" t="n">
        <f aca="false">G76/$I76</f>
        <v>3.79125525516196</v>
      </c>
      <c r="S76" s="45" t="n">
        <f aca="false">H76/$I76</f>
        <v>2.1292729360563</v>
      </c>
      <c r="T76" s="45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5" t="n">
        <f aca="false">C77/$I77</f>
        <v>3.58296916059647</v>
      </c>
      <c r="O77" s="45" t="n">
        <f aca="false">D77/$I77</f>
        <v>5.21205851861354</v>
      </c>
      <c r="P77" s="45" t="n">
        <f aca="false">E77/$I77</f>
        <v>3.63246729562389</v>
      </c>
      <c r="Q77" s="45" t="n">
        <f aca="false">F77/$I77</f>
        <v>2.40252939024075</v>
      </c>
      <c r="R77" s="45" t="n">
        <f aca="false">G77/$I77</f>
        <v>3.87432145849321</v>
      </c>
      <c r="S77" s="45" t="n">
        <f aca="false">H77/$I77</f>
        <v>2.13214079761635</v>
      </c>
      <c r="T77" s="45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5" t="n">
        <f aca="false">C78/$I78</f>
        <v>3.62667397104133</v>
      </c>
      <c r="O78" s="45" t="n">
        <f aca="false">D78/$I78</f>
        <v>5.20834349359345</v>
      </c>
      <c r="P78" s="45" t="n">
        <f aca="false">E78/$I78</f>
        <v>3.61458326156881</v>
      </c>
      <c r="Q78" s="45" t="n">
        <f aca="false">F78/$I78</f>
        <v>2.34313899977117</v>
      </c>
      <c r="R78" s="45" t="n">
        <f aca="false">G78/$I78</f>
        <v>3.92480574381872</v>
      </c>
      <c r="S78" s="45" t="n">
        <f aca="false">H78/$I78</f>
        <v>2.16852269555752</v>
      </c>
      <c r="T78" s="45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5" t="n">
        <f aca="false">C79/$I79</f>
        <v>3.64786989584075</v>
      </c>
      <c r="O79" s="45" t="n">
        <f aca="false">D79/$I79</f>
        <v>5.16924267523561</v>
      </c>
      <c r="P79" s="45" t="n">
        <f aca="false">E79/$I79</f>
        <v>3.62145409100934</v>
      </c>
      <c r="Q79" s="45" t="n">
        <f aca="false">F79/$I79</f>
        <v>2.29188496632443</v>
      </c>
      <c r="R79" s="45" t="n">
        <f aca="false">G79/$I79</f>
        <v>3.98894057551777</v>
      </c>
      <c r="S79" s="45" t="n">
        <f aca="false">H79/$I79</f>
        <v>2.17444586725915</v>
      </c>
      <c r="T79" s="45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5" t="n">
        <f aca="false">C80/$I80</f>
        <v>3.69448451737948</v>
      </c>
      <c r="O80" s="45" t="n">
        <f aca="false">D80/$I80</f>
        <v>5.16655778371955</v>
      </c>
      <c r="P80" s="45" t="n">
        <f aca="false">E80/$I80</f>
        <v>3.82559214502153</v>
      </c>
      <c r="Q80" s="45" t="n">
        <f aca="false">F80/$I80</f>
        <v>2.47800870066495</v>
      </c>
      <c r="R80" s="45" t="n">
        <f aca="false">G80/$I80</f>
        <v>3.96767529625805</v>
      </c>
      <c r="S80" s="45" t="n">
        <f aca="false">H80/$I80</f>
        <v>2.20752144175898</v>
      </c>
      <c r="T80" s="45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5" t="n">
        <f aca="false">C81/$I81</f>
        <v>3.74468057930071</v>
      </c>
      <c r="O81" s="45" t="n">
        <f aca="false">D81/$I81</f>
        <v>5.24757536631062</v>
      </c>
      <c r="P81" s="45" t="n">
        <f aca="false">E81/$I81</f>
        <v>3.91389398610434</v>
      </c>
      <c r="Q81" s="45" t="n">
        <f aca="false">F81/$I81</f>
        <v>2.66535174421851</v>
      </c>
      <c r="R81" s="45" t="n">
        <f aca="false">G81/$I81</f>
        <v>4.00623857576156</v>
      </c>
      <c r="S81" s="45" t="n">
        <f aca="false">H81/$I81</f>
        <v>2.247858305741</v>
      </c>
      <c r="T81" s="45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5" t="n">
        <f aca="false">C82/$I82</f>
        <v>3.83007155385209</v>
      </c>
      <c r="O82" s="45" t="n">
        <f aca="false">D82/$I82</f>
        <v>5.32467724731368</v>
      </c>
      <c r="P82" s="45" t="n">
        <f aca="false">E82/$I82</f>
        <v>4.01251135997952</v>
      </c>
      <c r="Q82" s="45" t="n">
        <f aca="false">F82/$I82</f>
        <v>2.73486772056049</v>
      </c>
      <c r="R82" s="45" t="n">
        <f aca="false">G82/$I82</f>
        <v>4.18224735496048</v>
      </c>
      <c r="S82" s="45" t="n">
        <f aca="false">H82/$I82</f>
        <v>2.29799746822132</v>
      </c>
      <c r="T82" s="45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5" t="n">
        <f aca="false">C83/$I83</f>
        <v>3.87286963838751</v>
      </c>
      <c r="O83" s="45" t="n">
        <f aca="false">D83/$I83</f>
        <v>5.34027455519649</v>
      </c>
      <c r="P83" s="45" t="n">
        <f aca="false">E83/$I83</f>
        <v>4.04878117221811</v>
      </c>
      <c r="Q83" s="45" t="n">
        <f aca="false">F83/$I83</f>
        <v>2.84083411801335</v>
      </c>
      <c r="R83" s="45" t="n">
        <f aca="false">G83/$I83</f>
        <v>4.24870029137341</v>
      </c>
      <c r="S83" s="45" t="n">
        <f aca="false">H83/$I83</f>
        <v>2.28953366020518</v>
      </c>
      <c r="T83" s="45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5" t="n">
        <f aca="false">C84/$I84</f>
        <v>3.8764658887699</v>
      </c>
      <c r="O84" s="45" t="n">
        <f aca="false">D84/$I84</f>
        <v>5.33935913571234</v>
      </c>
      <c r="P84" s="45" t="n">
        <f aca="false">E84/$I84</f>
        <v>4.00852898311485</v>
      </c>
      <c r="Q84" s="45" t="n">
        <f aca="false">F84/$I84</f>
        <v>2.80747936497065</v>
      </c>
      <c r="R84" s="45" t="n">
        <f aca="false">G84/$I84</f>
        <v>4.2644946898794</v>
      </c>
      <c r="S84" s="45" t="n">
        <f aca="false">H84/$I84</f>
        <v>2.27684350797681</v>
      </c>
      <c r="T84" s="45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5" t="n">
        <f aca="false">C85/$I85</f>
        <v>3.89733860682953</v>
      </c>
      <c r="O85" s="45" t="n">
        <f aca="false">D85/$I85</f>
        <v>5.27668105147666</v>
      </c>
      <c r="P85" s="45" t="n">
        <f aca="false">E85/$I85</f>
        <v>4.0036903810527</v>
      </c>
      <c r="Q85" s="45" t="n">
        <f aca="false">F85/$I85</f>
        <v>2.73089094283492</v>
      </c>
      <c r="R85" s="45" t="n">
        <f aca="false">G85/$I85</f>
        <v>4.33555092307971</v>
      </c>
      <c r="S85" s="45" t="n">
        <f aca="false">H85/$I85</f>
        <v>2.30889993847962</v>
      </c>
      <c r="T85" s="45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5" t="n">
        <f aca="false">C86/$I86</f>
        <v>3.94241313340475</v>
      </c>
      <c r="O86" s="45" t="n">
        <f aca="false">D86/$I86</f>
        <v>5.27045788416804</v>
      </c>
      <c r="P86" s="45" t="n">
        <f aca="false">E86/$I86</f>
        <v>4.03043384451596</v>
      </c>
      <c r="Q86" s="45" t="n">
        <f aca="false">F86/$I86</f>
        <v>2.77661909445089</v>
      </c>
      <c r="R86" s="45" t="n">
        <f aca="false">G86/$I86</f>
        <v>4.41037556876728</v>
      </c>
      <c r="S86" s="45" t="n">
        <f aca="false">H86/$I86</f>
        <v>2.35631285828521</v>
      </c>
      <c r="T86" s="45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5" t="n">
        <f aca="false">C87/$I87</f>
        <v>4.00357374574269</v>
      </c>
      <c r="O87" s="45" t="n">
        <f aca="false">D87/$I87</f>
        <v>5.3323591017059</v>
      </c>
      <c r="P87" s="45" t="n">
        <f aca="false">E87/$I87</f>
        <v>4.06648411295015</v>
      </c>
      <c r="Q87" s="45" t="n">
        <f aca="false">F87/$I87</f>
        <v>2.82728398783921</v>
      </c>
      <c r="R87" s="45" t="n">
        <f aca="false">G87/$I87</f>
        <v>4.41344790692508</v>
      </c>
      <c r="S87" s="45" t="n">
        <f aca="false">H87/$I87</f>
        <v>2.39945160063437</v>
      </c>
      <c r="T87" s="45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5" t="n">
        <f aca="false">C88/$I88</f>
        <v>4.04655256480161</v>
      </c>
      <c r="O88" s="45" t="n">
        <f aca="false">D88/$I88</f>
        <v>5.38072900606354</v>
      </c>
      <c r="P88" s="45" t="n">
        <f aca="false">E88/$I88</f>
        <v>4.11834557586847</v>
      </c>
      <c r="Q88" s="45" t="n">
        <f aca="false">F88/$I88</f>
        <v>2.92276575291842</v>
      </c>
      <c r="R88" s="45" t="n">
        <f aca="false">G88/$I88</f>
        <v>4.42553009678866</v>
      </c>
      <c r="S88" s="45" t="n">
        <f aca="false">H88/$I88</f>
        <v>2.44316779701007</v>
      </c>
      <c r="T88" s="45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5" t="n">
        <f aca="false">C89/$I89</f>
        <v>4.12892052433816</v>
      </c>
      <c r="O89" s="45" t="n">
        <f aca="false">D89/$I89</f>
        <v>5.44255288790304</v>
      </c>
      <c r="P89" s="45" t="n">
        <f aca="false">E89/$I89</f>
        <v>4.15867856885765</v>
      </c>
      <c r="Q89" s="45" t="n">
        <f aca="false">F89/$I89</f>
        <v>3.04582763030185</v>
      </c>
      <c r="R89" s="45" t="n">
        <f aca="false">G89/$I89</f>
        <v>4.55434340909992</v>
      </c>
      <c r="S89" s="45" t="n">
        <f aca="false">H89/$I89</f>
        <v>2.4862905705508</v>
      </c>
      <c r="T89" s="45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5" t="n">
        <f aca="false">C90/$I90</f>
        <v>4.17318598833149</v>
      </c>
      <c r="O90" s="45" t="n">
        <f aca="false">D90/$I90</f>
        <v>5.45390603743545</v>
      </c>
      <c r="P90" s="45" t="n">
        <f aca="false">E90/$I90</f>
        <v>4.15088405834537</v>
      </c>
      <c r="Q90" s="45" t="n">
        <f aca="false">F90/$I90</f>
        <v>3.06799270312784</v>
      </c>
      <c r="R90" s="45" t="n">
        <f aca="false">G90/$I90</f>
        <v>4.61213254221072</v>
      </c>
      <c r="S90" s="45" t="n">
        <f aca="false">H90/$I90</f>
        <v>2.4828698616614</v>
      </c>
      <c r="T90" s="45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5" t="n">
        <f aca="false">C91/$I91</f>
        <v>4.28768266565886</v>
      </c>
      <c r="O91" s="45" t="n">
        <f aca="false">D91/$I91</f>
        <v>5.56538283126518</v>
      </c>
      <c r="P91" s="45" t="n">
        <f aca="false">E91/$I91</f>
        <v>4.19530406109233</v>
      </c>
      <c r="Q91" s="45" t="n">
        <f aca="false">F91/$I91</f>
        <v>3.08649548610939</v>
      </c>
      <c r="R91" s="45" t="n">
        <f aca="false">G91/$I91</f>
        <v>4.73124881356184</v>
      </c>
      <c r="S91" s="45" t="n">
        <f aca="false">H91/$I91</f>
        <v>2.53079206958361</v>
      </c>
      <c r="T91" s="45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5" t="n">
        <f aca="false">C92/$I92</f>
        <v>4.22144629902362</v>
      </c>
      <c r="O92" s="45" t="n">
        <f aca="false">D92/$I92</f>
        <v>5.45803983314038</v>
      </c>
      <c r="P92" s="45" t="n">
        <f aca="false">E92/$I92</f>
        <v>4.10978565904146</v>
      </c>
      <c r="Q92" s="45" t="n">
        <f aca="false">F92/$I92</f>
        <v>2.97796998766071</v>
      </c>
      <c r="R92" s="45" t="n">
        <f aca="false">G92/$I92</f>
        <v>4.6733931197467</v>
      </c>
      <c r="S92" s="45" t="n">
        <f aca="false">H92/$I92</f>
        <v>2.51445245792714</v>
      </c>
      <c r="T92" s="45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5" t="n">
        <f aca="false">C93/$I93</f>
        <v>4.26238383874172</v>
      </c>
      <c r="O93" s="45" t="n">
        <f aca="false">D93/$I93</f>
        <v>5.46062434891312</v>
      </c>
      <c r="P93" s="45" t="n">
        <f aca="false">E93/$I93</f>
        <v>4.10846437409177</v>
      </c>
      <c r="Q93" s="45" t="n">
        <f aca="false">F93/$I93</f>
        <v>3.02929521009878</v>
      </c>
      <c r="R93" s="45" t="n">
        <f aca="false">G93/$I93</f>
        <v>4.70324859717653</v>
      </c>
      <c r="S93" s="45" t="n">
        <f aca="false">H93/$I93</f>
        <v>2.56121593851767</v>
      </c>
      <c r="T93" s="45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5" t="n">
        <f aca="false">C94/$I94</f>
        <v>4.28431857171038</v>
      </c>
      <c r="O94" s="45" t="n">
        <f aca="false">D94/$I94</f>
        <v>5.46502576956215</v>
      </c>
      <c r="P94" s="45" t="n">
        <f aca="false">E94/$I94</f>
        <v>4.11689242493079</v>
      </c>
      <c r="Q94" s="45" t="n">
        <f aca="false">F94/$I94</f>
        <v>3.07322694579686</v>
      </c>
      <c r="R94" s="45" t="n">
        <f aca="false">G94/$I94</f>
        <v>4.68118700561321</v>
      </c>
      <c r="S94" s="45" t="n">
        <f aca="false">H94/$I94</f>
        <v>2.5927274570462</v>
      </c>
      <c r="T94" s="45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e">
        <f aca="false">'Deaths-1M'!I95</f>
        <v>#VALUE!</v>
      </c>
      <c r="J95" s="32"/>
      <c r="L95" s="15" t="n">
        <f aca="false">L94+1</f>
        <v>43940</v>
      </c>
      <c r="M95" s="1" t="n">
        <f aca="false">M94+1</f>
        <v>43</v>
      </c>
      <c r="N95" s="45" t="e">
        <f aca="false">C95/$I95</f>
        <v>#VALUE!</v>
      </c>
      <c r="O95" s="45" t="e">
        <f aca="false">D95/$I95</f>
        <v>#VALUE!</v>
      </c>
      <c r="P95" s="45" t="e">
        <f aca="false">E95/$I95</f>
        <v>#VALUE!</v>
      </c>
      <c r="Q95" s="45" t="e">
        <f aca="false">F95/$I95</f>
        <v>#VALUE!</v>
      </c>
      <c r="R95" s="45" t="e">
        <f aca="false">G95/$I95</f>
        <v>#VALUE!</v>
      </c>
      <c r="S95" s="45" t="e">
        <f aca="false">H95/$I95</f>
        <v>#VALUE!</v>
      </c>
      <c r="T95" s="45" t="e">
        <f aca="false">I95/$I95</f>
        <v>#VALUE!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e">
        <f aca="false">'Deaths-1M'!H96</f>
        <v>#VALUE!</v>
      </c>
      <c r="I96" s="45" t="e">
        <f aca="false">'Deaths-1M'!I96</f>
        <v>#VALUE!</v>
      </c>
      <c r="J96" s="32"/>
      <c r="L96" s="15" t="n">
        <f aca="false">L95+1</f>
        <v>43941</v>
      </c>
      <c r="M96" s="1" t="n">
        <f aca="false">M95+1</f>
        <v>44</v>
      </c>
      <c r="N96" s="45" t="e">
        <f aca="false">C96/$I96</f>
        <v>#VALUE!</v>
      </c>
      <c r="O96" s="45" t="e">
        <f aca="false">D96/$I96</f>
        <v>#VALUE!</v>
      </c>
      <c r="P96" s="45" t="e">
        <f aca="false">E96/$I96</f>
        <v>#VALUE!</v>
      </c>
      <c r="Q96" s="45" t="e">
        <f aca="false">F96/$I96</f>
        <v>#VALUE!</v>
      </c>
      <c r="R96" s="45" t="e">
        <f aca="false">G96/$I96</f>
        <v>#VALUE!</v>
      </c>
      <c r="S96" s="45" t="e">
        <f aca="false">H96/$I96</f>
        <v>#VALUE!</v>
      </c>
      <c r="T96" s="45" t="e">
        <f aca="false">I96/$I96</f>
        <v>#VALUE!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e">
        <f aca="false">'Deaths-1M'!H97</f>
        <v>#VALUE!</v>
      </c>
      <c r="I97" s="45" t="e">
        <f aca="false">'Deaths-1M'!I97</f>
        <v>#VALUE!</v>
      </c>
      <c r="J97" s="32"/>
      <c r="L97" s="15" t="n">
        <f aca="false">L96+1</f>
        <v>43942</v>
      </c>
      <c r="M97" s="1" t="n">
        <f aca="false">M96+1</f>
        <v>45</v>
      </c>
      <c r="N97" s="45" t="e">
        <f aca="false">C97/$I97</f>
        <v>#VALUE!</v>
      </c>
      <c r="O97" s="45" t="e">
        <f aca="false">D97/$I97</f>
        <v>#VALUE!</v>
      </c>
      <c r="P97" s="45" t="e">
        <f aca="false">E97/$I97</f>
        <v>#VALUE!</v>
      </c>
      <c r="Q97" s="45" t="e">
        <f aca="false">F97/$I97</f>
        <v>#VALUE!</v>
      </c>
      <c r="R97" s="45" t="e">
        <f aca="false">G97/$I97</f>
        <v>#VALUE!</v>
      </c>
      <c r="S97" s="45" t="e">
        <f aca="false">H97/$I97</f>
        <v>#VALUE!</v>
      </c>
      <c r="T97" s="45" t="e">
        <f aca="false">I97/$I97</f>
        <v>#VALUE!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e">
        <f aca="false">'Deaths-1M'!F98</f>
        <v>#VALUE!</v>
      </c>
      <c r="G98" s="45" t="n">
        <f aca="false">'Deaths-1M'!G98</f>
        <v>451.615282490043</v>
      </c>
      <c r="H98" s="45" t="e">
        <f aca="false">'Deaths-1M'!H98</f>
        <v>#VALUE!</v>
      </c>
      <c r="I98" s="45" t="e">
        <f aca="false">'Deaths-1M'!I98</f>
        <v>#VALUE!</v>
      </c>
      <c r="J98" s="32"/>
      <c r="L98" s="15" t="n">
        <f aca="false">L97+1</f>
        <v>43943</v>
      </c>
      <c r="M98" s="1" t="n">
        <f aca="false">M97+1</f>
        <v>46</v>
      </c>
      <c r="N98" s="45" t="e">
        <f aca="false">C98/$I98</f>
        <v>#VALUE!</v>
      </c>
      <c r="O98" s="45" t="e">
        <f aca="false">D98/$I98</f>
        <v>#VALUE!</v>
      </c>
      <c r="P98" s="45" t="e">
        <f aca="false">E98/$I98</f>
        <v>#VALUE!</v>
      </c>
      <c r="Q98" s="45" t="e">
        <f aca="false">F98/$I98</f>
        <v>#VALUE!</v>
      </c>
      <c r="R98" s="45" t="e">
        <f aca="false">G98/$I98</f>
        <v>#VALUE!</v>
      </c>
      <c r="S98" s="45" t="e">
        <f aca="false">H98/$I98</f>
        <v>#VALUE!</v>
      </c>
      <c r="T98" s="45" t="e">
        <f aca="false">I98/$I98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e">
        <f aca="false">'Deaths-1M'!F99</f>
        <v>#VALUE!</v>
      </c>
      <c r="G99" s="45" t="n">
        <f aca="false">'Deaths-1M'!G99</f>
        <v>460.849682844077</v>
      </c>
      <c r="H99" s="45" t="e">
        <f aca="false">'Deaths-1M'!H99</f>
        <v>#VALUE!</v>
      </c>
      <c r="I99" s="45" t="e">
        <f aca="false">'Deaths-1M'!I99</f>
        <v>#VALUE!</v>
      </c>
      <c r="J99" s="32"/>
      <c r="L99" s="15" t="n">
        <f aca="false">L98+1</f>
        <v>43944</v>
      </c>
      <c r="M99" s="1" t="n">
        <f aca="false">M98+1</f>
        <v>47</v>
      </c>
      <c r="N99" s="45" t="e">
        <f aca="false">C99/$I99</f>
        <v>#VALUE!</v>
      </c>
      <c r="O99" s="45" t="e">
        <f aca="false">D99/$I99</f>
        <v>#VALUE!</v>
      </c>
      <c r="P99" s="45" t="e">
        <f aca="false">E99/$I99</f>
        <v>#VALUE!</v>
      </c>
      <c r="Q99" s="45" t="e">
        <f aca="false">F99/$I99</f>
        <v>#VALUE!</v>
      </c>
      <c r="R99" s="45" t="e">
        <f aca="false">G99/$I99</f>
        <v>#VALUE!</v>
      </c>
      <c r="S99" s="45" t="e">
        <f aca="false">H99/$I99</f>
        <v>#VALUE!</v>
      </c>
      <c r="T99" s="45" t="e">
        <f aca="false">I99/$I99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e">
        <f aca="false">'Deaths-1M'!F100</f>
        <v>#VALUE!</v>
      </c>
      <c r="G100" s="45" t="e">
        <f aca="false">'Deaths-1M'!G100</f>
        <v>#VALUE!</v>
      </c>
      <c r="H100" s="45" t="e">
        <f aca="false">'Deaths-1M'!H100</f>
        <v>#VALUE!</v>
      </c>
      <c r="I100" s="45" t="e">
        <f aca="false">'Deaths-1M'!I100</f>
        <v>#VALUE!</v>
      </c>
      <c r="J100" s="32"/>
      <c r="L100" s="15" t="n">
        <f aca="false">L99+1</f>
        <v>43945</v>
      </c>
      <c r="M100" s="1" t="n">
        <f aca="false">M99+1</f>
        <v>48</v>
      </c>
      <c r="N100" s="45" t="e">
        <f aca="false">C100/$I100</f>
        <v>#VALUE!</v>
      </c>
      <c r="O100" s="45" t="e">
        <f aca="false">D100/$I100</f>
        <v>#VALUE!</v>
      </c>
      <c r="P100" s="45" t="e">
        <f aca="false">E100/$I100</f>
        <v>#VALUE!</v>
      </c>
      <c r="Q100" s="45" t="e">
        <f aca="false">F100/$I100</f>
        <v>#VALUE!</v>
      </c>
      <c r="R100" s="45" t="e">
        <f aca="false">G100/$I100</f>
        <v>#VALUE!</v>
      </c>
      <c r="S100" s="45" t="e">
        <f aca="false">H100/$I100</f>
        <v>#VALUE!</v>
      </c>
      <c r="T100" s="45" t="e">
        <f aca="false">I100/$I100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e">
        <f aca="false">'Deaths-1M'!F101</f>
        <v>#VALUE!</v>
      </c>
      <c r="G101" s="45" t="e">
        <f aca="false">'Deaths-1M'!G101</f>
        <v>#VALUE!</v>
      </c>
      <c r="H101" s="45" t="e">
        <f aca="false">'Deaths-1M'!H101</f>
        <v>#VALUE!</v>
      </c>
      <c r="I101" s="45" t="e">
        <f aca="false">'Deaths-1M'!I101</f>
        <v>#VALUE!</v>
      </c>
      <c r="J101" s="32"/>
      <c r="L101" s="15" t="n">
        <f aca="false">L100+1</f>
        <v>43946</v>
      </c>
      <c r="M101" s="1" t="n">
        <f aca="false">M100+1</f>
        <v>49</v>
      </c>
      <c r="N101" s="45" t="e">
        <f aca="false">C101/$I101</f>
        <v>#VALUE!</v>
      </c>
      <c r="O101" s="45" t="e">
        <f aca="false">D101/$I101</f>
        <v>#VALUE!</v>
      </c>
      <c r="P101" s="45" t="e">
        <f aca="false">E101/$I101</f>
        <v>#VALUE!</v>
      </c>
      <c r="Q101" s="45" t="e">
        <f aca="false">F101/$I101</f>
        <v>#VALUE!</v>
      </c>
      <c r="R101" s="45" t="e">
        <f aca="false">G101/$I101</f>
        <v>#VALUE!</v>
      </c>
      <c r="S101" s="45" t="e">
        <f aca="false">H101/$I101</f>
        <v>#VALUE!</v>
      </c>
      <c r="T101" s="45" t="e">
        <f aca="false">I101/$I101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e">
        <f aca="false">'Deaths-1M'!F102</f>
        <v>#VALUE!</v>
      </c>
      <c r="G102" s="45" t="e">
        <f aca="false">'Deaths-1M'!G102</f>
        <v>#VALUE!</v>
      </c>
      <c r="H102" s="45" t="e">
        <f aca="false">'Deaths-1M'!H102</f>
        <v>#VALUE!</v>
      </c>
      <c r="I102" s="45" t="e">
        <f aca="false">'Deaths-1M'!I102</f>
        <v>#VALUE!</v>
      </c>
      <c r="J102" s="32"/>
      <c r="L102" s="15" t="n">
        <f aca="false">L101+1</f>
        <v>43947</v>
      </c>
      <c r="M102" s="1" t="n">
        <f aca="false">M101+1</f>
        <v>50</v>
      </c>
      <c r="N102" s="45" t="e">
        <f aca="false">C102/$I102</f>
        <v>#VALUE!</v>
      </c>
      <c r="O102" s="45" t="e">
        <f aca="false">D102/$I102</f>
        <v>#VALUE!</v>
      </c>
      <c r="P102" s="45" t="e">
        <f aca="false">E102/$I102</f>
        <v>#VALUE!</v>
      </c>
      <c r="Q102" s="45" t="e">
        <f aca="false">F102/$I102</f>
        <v>#VALUE!</v>
      </c>
      <c r="R102" s="45" t="e">
        <f aca="false">G102/$I102</f>
        <v>#VALUE!</v>
      </c>
      <c r="S102" s="45" t="e">
        <f aca="false">H102/$I102</f>
        <v>#VALUE!</v>
      </c>
      <c r="T102" s="45" t="e">
        <f aca="false">I102/$I102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e">
        <f aca="false">'Deaths-1M'!F103</f>
        <v>#VALUE!</v>
      </c>
      <c r="G103" s="45" t="e">
        <f aca="false">'Deaths-1M'!G103</f>
        <v>#VALUE!</v>
      </c>
      <c r="H103" s="45" t="e">
        <f aca="false">'Deaths-1M'!H103</f>
        <v>#VALUE!</v>
      </c>
      <c r="I103" s="45" t="e">
        <f aca="false">'Deaths-1M'!I103</f>
        <v>#VALUE!</v>
      </c>
      <c r="J103" s="32"/>
      <c r="L103" s="15" t="n">
        <f aca="false">L102+1</f>
        <v>43948</v>
      </c>
      <c r="M103" s="1" t="n">
        <f aca="false">M102+1</f>
        <v>51</v>
      </c>
      <c r="N103" s="45" t="e">
        <f aca="false">C103/$I103</f>
        <v>#VALUE!</v>
      </c>
      <c r="O103" s="45" t="e">
        <f aca="false">D103/$I103</f>
        <v>#VALUE!</v>
      </c>
      <c r="P103" s="45" t="e">
        <f aca="false">E103/$I103</f>
        <v>#VALUE!</v>
      </c>
      <c r="Q103" s="45" t="e">
        <f aca="false">F103/$I103</f>
        <v>#VALUE!</v>
      </c>
      <c r="R103" s="45" t="e">
        <f aca="false">G103/$I103</f>
        <v>#VALUE!</v>
      </c>
      <c r="S103" s="45" t="e">
        <f aca="false">H103/$I103</f>
        <v>#VALUE!</v>
      </c>
      <c r="T103" s="45" t="e">
        <f aca="false">I103/$I103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e">
        <f aca="false">'Deaths-1M'!E104</f>
        <v>#VALUE!</v>
      </c>
      <c r="F104" s="45" t="e">
        <f aca="false">'Deaths-1M'!F104</f>
        <v>#VALUE!</v>
      </c>
      <c r="G104" s="45" t="e">
        <f aca="false">'Deaths-1M'!G104</f>
        <v>#VALUE!</v>
      </c>
      <c r="H104" s="45" t="e">
        <f aca="false">'Deaths-1M'!H104</f>
        <v>#VALUE!</v>
      </c>
      <c r="I104" s="45" t="str">
        <f aca="false">'Deaths-1M'!I104</f>
        <v/>
      </c>
      <c r="J104" s="32"/>
      <c r="L104" s="15" t="n">
        <f aca="false">L103+1</f>
        <v>43949</v>
      </c>
      <c r="M104" s="1" t="n">
        <f aca="false">M103+1</f>
        <v>52</v>
      </c>
      <c r="N104" s="45" t="e">
        <f aca="false">C104/$I104</f>
        <v>#VALUE!</v>
      </c>
      <c r="O104" s="45" t="e">
        <f aca="false">D104/$I104</f>
        <v>#VALUE!</v>
      </c>
      <c r="P104" s="45" t="e">
        <f aca="false">E104/$I104</f>
        <v>#VALUE!</v>
      </c>
      <c r="Q104" s="45" t="e">
        <f aca="false">F104/$I104</f>
        <v>#VALUE!</v>
      </c>
      <c r="R104" s="45" t="e">
        <f aca="false">G104/$I104</f>
        <v>#VALUE!</v>
      </c>
      <c r="S104" s="45" t="e">
        <f aca="false">H104/$I104</f>
        <v>#VALUE!</v>
      </c>
      <c r="T104" s="45" t="e">
        <f aca="false">I104/$I104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e">
        <f aca="false">'Deaths-1M'!E105</f>
        <v>#VALUE!</v>
      </c>
      <c r="F105" s="45" t="e">
        <f aca="false">'Deaths-1M'!F105</f>
        <v>#VALUE!</v>
      </c>
      <c r="G105" s="45" t="e">
        <f aca="false">'Deaths-1M'!G105</f>
        <v>#VALUE!</v>
      </c>
      <c r="H105" s="45" t="str">
        <f aca="false">'Deaths-1M'!H105</f>
        <v/>
      </c>
      <c r="I105" s="45" t="str">
        <f aca="false">'Deaths-1M'!I105</f>
        <v/>
      </c>
      <c r="J105" s="32"/>
      <c r="L105" s="15" t="n">
        <f aca="false">L104+1</f>
        <v>43950</v>
      </c>
      <c r="M105" s="1" t="n">
        <f aca="false">M104+1</f>
        <v>53</v>
      </c>
      <c r="N105" s="45" t="e">
        <f aca="false">C105/$I105</f>
        <v>#VALUE!</v>
      </c>
      <c r="O105" s="45" t="e">
        <f aca="false">D105/$I105</f>
        <v>#VALUE!</v>
      </c>
      <c r="P105" s="45" t="e">
        <f aca="false">E105/$I105</f>
        <v>#VALUE!</v>
      </c>
      <c r="Q105" s="45" t="e">
        <f aca="false">F105/$I105</f>
        <v>#VALUE!</v>
      </c>
      <c r="R105" s="45" t="e">
        <f aca="false">G105/$I105</f>
        <v>#VALUE!</v>
      </c>
      <c r="S105" s="45" t="e">
        <f aca="false">H105/$I105</f>
        <v>#VALUE!</v>
      </c>
      <c r="T105" s="45" t="e">
        <f aca="false">I105/$I105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e">
        <f aca="false">'Deaths-1M'!E106</f>
        <v>#VALUE!</v>
      </c>
      <c r="F106" s="45" t="e">
        <f aca="false">'Deaths-1M'!F106</f>
        <v>#VALUE!</v>
      </c>
      <c r="G106" s="45" t="e">
        <f aca="false">'Deaths-1M'!G106</f>
        <v>#VALUE!</v>
      </c>
      <c r="H106" s="45" t="str">
        <f aca="false">'Deaths-1M'!H106</f>
        <v/>
      </c>
      <c r="I106" s="45" t="str">
        <f aca="false">'Deaths-1M'!I106</f>
        <v/>
      </c>
      <c r="J106" s="32"/>
      <c r="L106" s="15" t="n">
        <f aca="false">L105+1</f>
        <v>43951</v>
      </c>
      <c r="M106" s="1" t="n">
        <f aca="false">M105+1</f>
        <v>54</v>
      </c>
      <c r="N106" s="45" t="e">
        <f aca="false">C106/$I106</f>
        <v>#VALUE!</v>
      </c>
      <c r="O106" s="45" t="e">
        <f aca="false">D106/$I106</f>
        <v>#VALUE!</v>
      </c>
      <c r="P106" s="45" t="e">
        <f aca="false">E106/$I106</f>
        <v>#VALUE!</v>
      </c>
      <c r="Q106" s="45" t="e">
        <f aca="false">F106/$I106</f>
        <v>#VALUE!</v>
      </c>
      <c r="R106" s="45" t="e">
        <f aca="false">G106/$I106</f>
        <v>#VALUE!</v>
      </c>
      <c r="S106" s="45" t="e">
        <f aca="false">H106/$I106</f>
        <v>#VALUE!</v>
      </c>
      <c r="T106" s="45" t="e">
        <f aca="false">I106/$I106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e">
        <f aca="false">'Deaths-1M'!E107</f>
        <v>#VALUE!</v>
      </c>
      <c r="F107" s="45" t="str">
        <f aca="false">'Deaths-1M'!F107</f>
        <v/>
      </c>
      <c r="G107" s="45" t="e">
        <f aca="false">'Deaths-1M'!G107</f>
        <v>#VALUE!</v>
      </c>
      <c r="H107" s="45" t="str">
        <f aca="false">'Deaths-1M'!H107</f>
        <v/>
      </c>
      <c r="I107" s="45" t="str">
        <f aca="false">'Deaths-1M'!I107</f>
        <v/>
      </c>
      <c r="J107" s="32"/>
      <c r="L107" s="15" t="n">
        <f aca="false">L106+1</f>
        <v>43952</v>
      </c>
      <c r="M107" s="1" t="n">
        <f aca="false">M106+1</f>
        <v>55</v>
      </c>
      <c r="N107" s="45" t="e">
        <f aca="false">C107/$I107</f>
        <v>#VALUE!</v>
      </c>
      <c r="O107" s="45" t="e">
        <f aca="false">D107/$I107</f>
        <v>#VALUE!</v>
      </c>
      <c r="P107" s="45" t="e">
        <f aca="false">E107/$I107</f>
        <v>#VALUE!</v>
      </c>
      <c r="Q107" s="45" t="e">
        <f aca="false">F107/$I107</f>
        <v>#VALUE!</v>
      </c>
      <c r="R107" s="45" t="e">
        <f aca="false">G107/$I107</f>
        <v>#VALUE!</v>
      </c>
      <c r="S107" s="45" t="e">
        <f aca="false">H107/$I107</f>
        <v>#VALUE!</v>
      </c>
      <c r="T107" s="45" t="e">
        <f aca="false">I107/$I107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5" t="n">
        <f aca="false">'Deaths-1M'!C108</f>
        <v>474.702380952381</v>
      </c>
      <c r="D108" s="45" t="e">
        <f aca="false">'Deaths-1M'!D108</f>
        <v>#VALUE!</v>
      </c>
      <c r="E108" s="45" t="e">
        <f aca="false">'Deaths-1M'!E108</f>
        <v>#VALUE!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5" t="n">
        <f aca="false">'Deaths-1M'!C109</f>
        <v>477.579365079365</v>
      </c>
      <c r="D109" s="45" t="e">
        <f aca="false">'Deaths-1M'!D109</f>
        <v>#VALUE!</v>
      </c>
      <c r="E109" s="45" t="e">
        <f aca="false">'Deaths-1M'!E109</f>
        <v>#VALUE!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5" t="n">
        <f aca="false">'Deaths-1M'!C110</f>
        <v>480.803571428571</v>
      </c>
      <c r="D110" s="45" t="e">
        <f aca="false">'Deaths-1M'!D110</f>
        <v>#VALUE!</v>
      </c>
      <c r="E110" s="45" t="e">
        <f aca="false">'Deaths-1M'!E110</f>
        <v>#VALUE!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5" t="n">
        <f aca="false">'Deaths-1M'!C111</f>
        <v>484.705687830688</v>
      </c>
      <c r="D111" s="45" t="e">
        <f aca="false">'Deaths-1M'!D111</f>
        <v>#VALUE!</v>
      </c>
      <c r="E111" s="45" t="e">
        <f aca="false">'Deaths-1M'!E111</f>
        <v>#VALUE!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5" t="n">
        <f aca="false">'Deaths-1M'!C112</f>
        <v>490.806878306878</v>
      </c>
      <c r="D112" s="45" t="e">
        <f aca="false">'Deaths-1M'!D112</f>
        <v>#VALUE!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5" t="n">
        <f aca="false">'Deaths-1M'!C113</f>
        <v>495.337301587302</v>
      </c>
      <c r="D113" s="45" t="e">
        <f aca="false">'Deaths-1M'!D113</f>
        <v>#VALUE!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5" t="n">
        <f aca="false">'Deaths-1M'!C114</f>
        <v>499.355158730159</v>
      </c>
      <c r="D114" s="45" t="e">
        <f aca="false">'Deaths-1M'!D114</f>
        <v>#VALUE!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5" t="e">
        <f aca="false">'Deaths-1M'!C115</f>
        <v>#VALUE!</v>
      </c>
      <c r="D115" s="45" t="e">
        <f aca="false">'Deaths-1M'!D115</f>
        <v>#VALUE!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5" t="e">
        <f aca="false">'Deaths-1M'!C116</f>
        <v>#VALUE!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5" t="e">
        <f aca="false">'Deaths-1M'!C117</f>
        <v>#VALUE!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5" t="e">
        <f aca="false">'Deaths-1M'!C118</f>
        <v>#VALUE!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5" t="e">
        <f aca="false">'Deaths-1M'!C119</f>
        <v>#VALUE!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5" t="e">
        <f aca="false">'Deaths-1M'!C120</f>
        <v>#VALUE!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5" t="e">
        <f aca="false">'Deaths-1M'!C121</f>
        <v>#VALUE!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5" t="e">
        <f aca="false">'Deaths-1M'!C122</f>
        <v>#VALUE!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5" t="e">
        <f aca="false">'Deaths-1M'!C123</f>
        <v>#VALUE!</v>
      </c>
      <c r="D123" s="45" t="str">
        <f aca="false">'Deaths-1M'!D123</f>
        <v/>
      </c>
      <c r="E123" s="45" t="str">
        <f aca="false">'Deaths-1M'!E123</f>
        <v/>
      </c>
      <c r="F123" s="45" t="str">
        <f aca="false">'Deaths-1M'!F123</f>
        <v/>
      </c>
      <c r="G123" s="45" t="str">
        <f aca="false">'Deaths-1M'!G123</f>
        <v/>
      </c>
      <c r="H123" s="45" t="str">
        <f aca="false">'Deaths-1M'!H123</f>
        <v/>
      </c>
      <c r="I123" s="45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5" t="str">
        <f aca="false">'Deaths-1M'!C124</f>
        <v/>
      </c>
      <c r="D124" s="45" t="str">
        <f aca="false">'Deaths-1M'!D124</f>
        <v/>
      </c>
      <c r="E124" s="45" t="str">
        <f aca="false">'Deaths-1M'!E124</f>
        <v/>
      </c>
      <c r="F124" s="45" t="str">
        <f aca="false">'Deaths-1M'!F124</f>
        <v/>
      </c>
      <c r="G124" s="45" t="str">
        <f aca="false">'Deaths-1M'!G124</f>
        <v/>
      </c>
      <c r="H124" s="45" t="str">
        <f aca="false">'Deaths-1M'!H124</f>
        <v/>
      </c>
      <c r="I124" s="45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5" t="str">
        <f aca="false">'Deaths-1M'!C125</f>
        <v/>
      </c>
      <c r="D125" s="45" t="str">
        <f aca="false">'Deaths-1M'!D125</f>
        <v/>
      </c>
      <c r="E125" s="45" t="str">
        <f aca="false">'Deaths-1M'!E125</f>
        <v/>
      </c>
      <c r="F125" s="45" t="str">
        <f aca="false">'Deaths-1M'!F125</f>
        <v/>
      </c>
      <c r="G125" s="45" t="str">
        <f aca="false">'Deaths-1M'!G125</f>
        <v/>
      </c>
      <c r="H125" s="45" t="str">
        <f aca="false">'Deaths-1M'!H125</f>
        <v/>
      </c>
      <c r="I125" s="45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5" t="str">
        <f aca="false">'Deaths-1M'!C126</f>
        <v/>
      </c>
      <c r="D126" s="45" t="str">
        <f aca="false">'Deaths-1M'!D126</f>
        <v/>
      </c>
      <c r="E126" s="45" t="str">
        <f aca="false">'Deaths-1M'!E126</f>
        <v/>
      </c>
      <c r="F126" s="45" t="str">
        <f aca="false">'Deaths-1M'!F126</f>
        <v/>
      </c>
      <c r="G126" s="45" t="str">
        <f aca="false">'Deaths-1M'!G126</f>
        <v/>
      </c>
      <c r="H126" s="45" t="str">
        <f aca="false">'Deaths-1M'!H126</f>
        <v/>
      </c>
      <c r="I126" s="45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5" t="str">
        <f aca="false">'Deaths-1M'!C127</f>
        <v/>
      </c>
      <c r="D127" s="45" t="str">
        <f aca="false">'Deaths-1M'!D127</f>
        <v/>
      </c>
      <c r="E127" s="45" t="str">
        <f aca="false">'Deaths-1M'!E127</f>
        <v/>
      </c>
      <c r="F127" s="45" t="str">
        <f aca="false">'Deaths-1M'!F127</f>
        <v/>
      </c>
      <c r="G127" s="45" t="str">
        <f aca="false">'Deaths-1M'!G127</f>
        <v/>
      </c>
      <c r="H127" s="45" t="str">
        <f aca="false">'Deaths-1M'!H127</f>
        <v/>
      </c>
      <c r="I127" s="45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5" t="str">
        <f aca="false">'Deaths-1M'!C128</f>
        <v/>
      </c>
      <c r="D128" s="45" t="str">
        <f aca="false">'Deaths-1M'!D128</f>
        <v/>
      </c>
      <c r="E128" s="45" t="str">
        <f aca="false">'Deaths-1M'!E128</f>
        <v/>
      </c>
      <c r="F128" s="45" t="str">
        <f aca="false">'Deaths-1M'!F128</f>
        <v/>
      </c>
      <c r="G128" s="45" t="str">
        <f aca="false">'Deaths-1M'!G128</f>
        <v/>
      </c>
      <c r="H128" s="45" t="str">
        <f aca="false">'Deaths-1M'!H128</f>
        <v/>
      </c>
      <c r="I128" s="45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5" t="str">
        <f aca="false">'Deaths-1M'!C129</f>
        <v/>
      </c>
      <c r="D129" s="45" t="str">
        <f aca="false">'Deaths-1M'!D129</f>
        <v/>
      </c>
      <c r="E129" s="45" t="str">
        <f aca="false">'Deaths-1M'!E129</f>
        <v/>
      </c>
      <c r="F129" s="45" t="str">
        <f aca="false">'Deaths-1M'!F129</f>
        <v/>
      </c>
      <c r="G129" s="45" t="str">
        <f aca="false">'Deaths-1M'!G129</f>
        <v/>
      </c>
      <c r="H129" s="45" t="str">
        <f aca="false">'Deaths-1M'!H129</f>
        <v/>
      </c>
      <c r="I129" s="45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5" t="str">
        <f aca="false">'Deaths-1M'!C130</f>
        <v/>
      </c>
      <c r="D130" s="45" t="str">
        <f aca="false">'Deaths-1M'!D130</f>
        <v/>
      </c>
      <c r="E130" s="45" t="str">
        <f aca="false">'Deaths-1M'!E130</f>
        <v/>
      </c>
      <c r="F130" s="45" t="str">
        <f aca="false">'Deaths-1M'!F130</f>
        <v/>
      </c>
      <c r="G130" s="45" t="str">
        <f aca="false">'Deaths-1M'!G130</f>
        <v/>
      </c>
      <c r="H130" s="45" t="str">
        <f aca="false">'Deaths-1M'!H130</f>
        <v/>
      </c>
      <c r="I130" s="45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5" t="str">
        <f aca="false">'Deaths-1M'!C131</f>
        <v/>
      </c>
      <c r="D131" s="45" t="str">
        <f aca="false">'Deaths-1M'!D131</f>
        <v/>
      </c>
      <c r="E131" s="45" t="str">
        <f aca="false">'Deaths-1M'!E131</f>
        <v/>
      </c>
      <c r="F131" s="45" t="str">
        <f aca="false">'Deaths-1M'!F131</f>
        <v/>
      </c>
      <c r="G131" s="45" t="str">
        <f aca="false">'Deaths-1M'!G131</f>
        <v/>
      </c>
      <c r="H131" s="45" t="str">
        <f aca="false">'Deaths-1M'!H131</f>
        <v/>
      </c>
      <c r="I131" s="45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5" t="str">
        <f aca="false">'Deaths-1M'!C132</f>
        <v/>
      </c>
      <c r="D132" s="45" t="str">
        <f aca="false">'Deaths-1M'!D132</f>
        <v/>
      </c>
      <c r="E132" s="45" t="str">
        <f aca="false">'Deaths-1M'!E132</f>
        <v/>
      </c>
      <c r="F132" s="45" t="str">
        <f aca="false">'Deaths-1M'!F132</f>
        <v/>
      </c>
      <c r="G132" s="45" t="str">
        <f aca="false">'Deaths-1M'!G132</f>
        <v/>
      </c>
      <c r="H132" s="45" t="str">
        <f aca="false">'Deaths-1M'!H132</f>
        <v/>
      </c>
      <c r="I132" s="45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5" t="str">
        <f aca="false">'Deaths-1M'!C133</f>
        <v/>
      </c>
      <c r="D133" s="45" t="str">
        <f aca="false">'Deaths-1M'!D133</f>
        <v/>
      </c>
      <c r="E133" s="45" t="str">
        <f aca="false">'Deaths-1M'!E133</f>
        <v/>
      </c>
      <c r="F133" s="45" t="str">
        <f aca="false">'Deaths-1M'!F133</f>
        <v/>
      </c>
      <c r="G133" s="45" t="str">
        <f aca="false">'Deaths-1M'!G133</f>
        <v/>
      </c>
      <c r="H133" s="45" t="str">
        <f aca="false">'Deaths-1M'!H133</f>
        <v/>
      </c>
      <c r="I133" s="45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5" t="str">
        <f aca="false">'Deaths-1M'!C134</f>
        <v/>
      </c>
      <c r="D134" s="45" t="str">
        <f aca="false">'Deaths-1M'!D134</f>
        <v/>
      </c>
      <c r="E134" s="45" t="str">
        <f aca="false">'Deaths-1M'!E134</f>
        <v/>
      </c>
      <c r="F134" s="45" t="str">
        <f aca="false">'Deaths-1M'!F134</f>
        <v/>
      </c>
      <c r="G134" s="45" t="str">
        <f aca="false">'Deaths-1M'!G134</f>
        <v/>
      </c>
      <c r="H134" s="45" t="str">
        <f aca="false">'Deaths-1M'!H134</f>
        <v/>
      </c>
      <c r="I134" s="45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5" t="str">
        <f aca="false">'Deaths-1M'!C135</f>
        <v/>
      </c>
      <c r="D135" s="45" t="str">
        <f aca="false">'Deaths-1M'!D135</f>
        <v/>
      </c>
      <c r="E135" s="45" t="str">
        <f aca="false">'Deaths-1M'!E135</f>
        <v/>
      </c>
      <c r="F135" s="45" t="str">
        <f aca="false">'Deaths-1M'!F135</f>
        <v/>
      </c>
      <c r="G135" s="45" t="str">
        <f aca="false">'Deaths-1M'!G135</f>
        <v/>
      </c>
      <c r="H135" s="45" t="str">
        <f aca="false">'Deaths-1M'!H135</f>
        <v/>
      </c>
      <c r="I135" s="45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5" t="str">
        <f aca="false">'Deaths-1M'!C136</f>
        <v/>
      </c>
      <c r="D136" s="45" t="str">
        <f aca="false">'Deaths-1M'!D136</f>
        <v/>
      </c>
      <c r="E136" s="45" t="str">
        <f aca="false">'Deaths-1M'!E136</f>
        <v/>
      </c>
      <c r="F136" s="45" t="str">
        <f aca="false">'Deaths-1M'!F136</f>
        <v/>
      </c>
      <c r="G136" s="45" t="str">
        <f aca="false">'Deaths-1M'!G136</f>
        <v/>
      </c>
      <c r="H136" s="45" t="str">
        <f aca="false">'Deaths-1M'!H136</f>
        <v/>
      </c>
      <c r="I136" s="45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5" t="str">
        <f aca="false">'Deaths-1M'!C137</f>
        <v/>
      </c>
      <c r="D137" s="45" t="str">
        <f aca="false">'Deaths-1M'!D137</f>
        <v/>
      </c>
      <c r="E137" s="45" t="str">
        <f aca="false">'Deaths-1M'!E137</f>
        <v/>
      </c>
      <c r="F137" s="45" t="str">
        <f aca="false">'Deaths-1M'!F137</f>
        <v/>
      </c>
      <c r="G137" s="45" t="str">
        <f aca="false">'Deaths-1M'!G137</f>
        <v/>
      </c>
      <c r="H137" s="45" t="str">
        <f aca="false">'Deaths-1M'!H137</f>
        <v/>
      </c>
      <c r="I137" s="45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5" t="str">
        <f aca="false">'Deaths-1M'!C138</f>
        <v/>
      </c>
      <c r="D138" s="45" t="str">
        <f aca="false">'Deaths-1M'!D138</f>
        <v/>
      </c>
      <c r="E138" s="45" t="str">
        <f aca="false">'Deaths-1M'!E138</f>
        <v/>
      </c>
      <c r="F138" s="45" t="str">
        <f aca="false">'Deaths-1M'!F138</f>
        <v/>
      </c>
      <c r="G138" s="45" t="str">
        <f aca="false">'Deaths-1M'!G138</f>
        <v/>
      </c>
      <c r="H138" s="45" t="str">
        <f aca="false">'Deaths-1M'!H138</f>
        <v/>
      </c>
      <c r="I138" s="45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5" t="str">
        <f aca="false">'Deaths-1M'!C139</f>
        <v/>
      </c>
      <c r="D139" s="45" t="str">
        <f aca="false">'Deaths-1M'!D139</f>
        <v/>
      </c>
      <c r="E139" s="45" t="str">
        <f aca="false">'Deaths-1M'!E139</f>
        <v/>
      </c>
      <c r="F139" s="45" t="str">
        <f aca="false">'Deaths-1M'!F139</f>
        <v/>
      </c>
      <c r="G139" s="45" t="str">
        <f aca="false">'Deaths-1M'!G139</f>
        <v/>
      </c>
      <c r="H139" s="45" t="str">
        <f aca="false">'Deaths-1M'!H139</f>
        <v/>
      </c>
      <c r="I139" s="45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5" t="str">
        <f aca="false">'Deaths-1M'!C140</f>
        <v/>
      </c>
      <c r="D140" s="45" t="str">
        <f aca="false">'Deaths-1M'!D140</f>
        <v/>
      </c>
      <c r="E140" s="45" t="str">
        <f aca="false">'Deaths-1M'!E140</f>
        <v/>
      </c>
      <c r="F140" s="45" t="str">
        <f aca="false">'Deaths-1M'!F140</f>
        <v/>
      </c>
      <c r="G140" s="45" t="str">
        <f aca="false">'Deaths-1M'!G140</f>
        <v/>
      </c>
      <c r="H140" s="45" t="str">
        <f aca="false">'Deaths-1M'!H140</f>
        <v/>
      </c>
      <c r="I140" s="45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5" t="str">
        <f aca="false">'Deaths-1M'!C141</f>
        <v/>
      </c>
      <c r="D141" s="45" t="str">
        <f aca="false">'Deaths-1M'!D141</f>
        <v/>
      </c>
      <c r="E141" s="45" t="str">
        <f aca="false">'Deaths-1M'!E141</f>
        <v/>
      </c>
      <c r="F141" s="45" t="str">
        <f aca="false">'Deaths-1M'!F141</f>
        <v/>
      </c>
      <c r="G141" s="45" t="str">
        <f aca="false">'Deaths-1M'!G141</f>
        <v/>
      </c>
      <c r="H141" s="45" t="str">
        <f aca="false">'Deaths-1M'!H141</f>
        <v/>
      </c>
      <c r="I141" s="45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5" t="str">
        <f aca="false">'Deaths-1M'!C142</f>
        <v/>
      </c>
      <c r="D142" s="45" t="str">
        <f aca="false">'Deaths-1M'!D142</f>
        <v/>
      </c>
      <c r="E142" s="45" t="str">
        <f aca="false">'Deaths-1M'!E142</f>
        <v/>
      </c>
      <c r="F142" s="45" t="str">
        <f aca="false">'Deaths-1M'!F142</f>
        <v/>
      </c>
      <c r="G142" s="45" t="str">
        <f aca="false">'Deaths-1M'!G142</f>
        <v/>
      </c>
      <c r="H142" s="45" t="str">
        <f aca="false">'Deaths-1M'!H142</f>
        <v/>
      </c>
      <c r="I142" s="45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5" t="str">
        <f aca="false">'Deaths-1M'!C143</f>
        <v/>
      </c>
      <c r="D143" s="45" t="str">
        <f aca="false">'Deaths-1M'!D143</f>
        <v/>
      </c>
      <c r="E143" s="45" t="str">
        <f aca="false">'Deaths-1M'!E143</f>
        <v/>
      </c>
      <c r="F143" s="45" t="str">
        <f aca="false">'Deaths-1M'!F143</f>
        <v/>
      </c>
      <c r="G143" s="45" t="str">
        <f aca="false">'Deaths-1M'!G143</f>
        <v/>
      </c>
      <c r="H143" s="45" t="str">
        <f aca="false">'Deaths-1M'!H143</f>
        <v/>
      </c>
      <c r="I143" s="45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5" t="n">
        <f aca="false">'Deaths-1M'!C144</f>
        <v>0</v>
      </c>
      <c r="D144" s="45" t="n">
        <f aca="false">'Deaths-1M'!D144</f>
        <v>0</v>
      </c>
      <c r="E144" s="45" t="n">
        <f aca="false">'Deaths-1M'!E144</f>
        <v>0</v>
      </c>
      <c r="F144" s="45" t="n">
        <f aca="false">'Deaths-1M'!F144</f>
        <v>0</v>
      </c>
      <c r="G144" s="45" t="n">
        <f aca="false">'Deaths-1M'!G144</f>
        <v>0</v>
      </c>
      <c r="H144" s="45" t="n">
        <f aca="false">'Deaths-1M'!H144</f>
        <v>0</v>
      </c>
      <c r="I144" s="45" t="n">
        <f aca="false">'Deaths-1M'!I144</f>
        <v>0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5" t="n">
        <f aca="false">'Deaths-1M'!C145</f>
        <v>0</v>
      </c>
      <c r="D145" s="45" t="n">
        <f aca="false">'Deaths-1M'!D145</f>
        <v>0</v>
      </c>
      <c r="E145" s="45" t="n">
        <f aca="false">'Deaths-1M'!E145</f>
        <v>0</v>
      </c>
      <c r="F145" s="45" t="n">
        <f aca="false">'Deaths-1M'!F145</f>
        <v>0</v>
      </c>
      <c r="G145" s="45" t="n">
        <f aca="false">'Deaths-1M'!G145</f>
        <v>0</v>
      </c>
      <c r="H145" s="45" t="n">
        <f aca="false">'Deaths-1M'!H145</f>
        <v>0</v>
      </c>
      <c r="I145" s="45" t="n">
        <f aca="false">'Deaths-1M'!I145</f>
        <v>0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5" t="n">
        <f aca="false">'Deaths-1M'!C146</f>
        <v>0</v>
      </c>
      <c r="D146" s="45" t="n">
        <f aca="false">'Deaths-1M'!D146</f>
        <v>0</v>
      </c>
      <c r="E146" s="45" t="n">
        <f aca="false">'Deaths-1M'!E146</f>
        <v>0</v>
      </c>
      <c r="F146" s="45" t="n">
        <f aca="false">'Deaths-1M'!F146</f>
        <v>0</v>
      </c>
      <c r="G146" s="45" t="n">
        <f aca="false">'Deaths-1M'!G146</f>
        <v>0</v>
      </c>
      <c r="H146" s="45" t="n">
        <f aca="false">'Deaths-1M'!H146</f>
        <v>0</v>
      </c>
      <c r="I146" s="45" t="n">
        <f aca="false">'Deaths-1M'!I146</f>
        <v>0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5" t="n">
        <f aca="false">'Deaths-1M'!C147</f>
        <v>0</v>
      </c>
      <c r="D147" s="45" t="n">
        <f aca="false">'Deaths-1M'!D147</f>
        <v>0</v>
      </c>
      <c r="E147" s="45" t="n">
        <f aca="false">'Deaths-1M'!E147</f>
        <v>0</v>
      </c>
      <c r="F147" s="45" t="n">
        <f aca="false">'Deaths-1M'!F147</f>
        <v>0</v>
      </c>
      <c r="G147" s="45" t="n">
        <f aca="false">'Deaths-1M'!G147</f>
        <v>0</v>
      </c>
      <c r="H147" s="45" t="n">
        <f aca="false">'Deaths-1M'!H147</f>
        <v>0</v>
      </c>
      <c r="I147" s="45" t="n">
        <f aca="false">'Deaths-1M'!I147</f>
        <v>0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5" t="n">
        <f aca="false">'Deaths-1M'!C148</f>
        <v>0</v>
      </c>
      <c r="D148" s="45" t="n">
        <f aca="false">'Deaths-1M'!D148</f>
        <v>0</v>
      </c>
      <c r="E148" s="45" t="n">
        <f aca="false">'Deaths-1M'!E148</f>
        <v>0</v>
      </c>
      <c r="F148" s="45" t="n">
        <f aca="false">'Deaths-1M'!F148</f>
        <v>0</v>
      </c>
      <c r="G148" s="45" t="n">
        <f aca="false">'Deaths-1M'!G148</f>
        <v>0</v>
      </c>
      <c r="H148" s="45" t="n">
        <f aca="false">'Deaths-1M'!H148</f>
        <v>0</v>
      </c>
      <c r="I148" s="45" t="n">
        <f aca="false">'Deaths-1M'!I148</f>
        <v>0</v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5" t="n">
        <f aca="false">'Deaths-1M'!C149</f>
        <v>0</v>
      </c>
      <c r="D149" s="45" t="n">
        <f aca="false">'Deaths-1M'!D149</f>
        <v>0</v>
      </c>
      <c r="E149" s="45" t="n">
        <f aca="false">'Deaths-1M'!E149</f>
        <v>0</v>
      </c>
      <c r="F149" s="45" t="n">
        <f aca="false">'Deaths-1M'!F149</f>
        <v>0</v>
      </c>
      <c r="G149" s="45" t="n">
        <f aca="false">'Deaths-1M'!G149</f>
        <v>0</v>
      </c>
      <c r="H149" s="45" t="n">
        <f aca="false">'Deaths-1M'!H149</f>
        <v>0</v>
      </c>
      <c r="I149" s="45" t="n">
        <f aca="false">'Deaths-1M'!I149</f>
        <v>0</v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5" t="n">
        <f aca="false">'Deaths-1M'!C150</f>
        <v>0</v>
      </c>
      <c r="D150" s="45" t="n">
        <f aca="false">'Deaths-1M'!D150</f>
        <v>0</v>
      </c>
      <c r="E150" s="45" t="n">
        <f aca="false">'Deaths-1M'!E150</f>
        <v>0</v>
      </c>
      <c r="F150" s="45" t="n">
        <f aca="false">'Deaths-1M'!F150</f>
        <v>0</v>
      </c>
      <c r="G150" s="45" t="n">
        <f aca="false">'Deaths-1M'!G150</f>
        <v>0</v>
      </c>
      <c r="H150" s="45" t="n">
        <f aca="false">'Deaths-1M'!H150</f>
        <v>0</v>
      </c>
      <c r="I150" s="45" t="n">
        <f aca="false">'Deaths-1M'!I150</f>
        <v>0</v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5" t="n">
        <f aca="false">'Deaths-1M'!C151</f>
        <v>0</v>
      </c>
      <c r="D151" s="45" t="n">
        <f aca="false">'Deaths-1M'!D151</f>
        <v>0</v>
      </c>
      <c r="E151" s="45" t="n">
        <f aca="false">'Deaths-1M'!E151</f>
        <v>0</v>
      </c>
      <c r="F151" s="45" t="n">
        <f aca="false">'Deaths-1M'!F151</f>
        <v>0</v>
      </c>
      <c r="G151" s="45" t="n">
        <f aca="false">'Deaths-1M'!G151</f>
        <v>0</v>
      </c>
      <c r="H151" s="45" t="n">
        <f aca="false">'Deaths-1M'!H151</f>
        <v>0</v>
      </c>
      <c r="I151" s="45" t="n">
        <f aca="false">'Deaths-1M'!I151</f>
        <v>0</v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5" t="n">
        <f aca="false">'Deaths-1M'!C152</f>
        <v>0</v>
      </c>
      <c r="D152" s="45" t="n">
        <f aca="false">'Deaths-1M'!D152</f>
        <v>0</v>
      </c>
      <c r="E152" s="45" t="n">
        <f aca="false">'Deaths-1M'!E152</f>
        <v>0</v>
      </c>
      <c r="F152" s="45" t="n">
        <f aca="false">'Deaths-1M'!F152</f>
        <v>0</v>
      </c>
      <c r="G152" s="45" t="n">
        <f aca="false">'Deaths-1M'!G152</f>
        <v>0</v>
      </c>
      <c r="H152" s="45" t="n">
        <f aca="false">'Deaths-1M'!H152</f>
        <v>0</v>
      </c>
      <c r="I152" s="45" t="n">
        <f aca="false">'Deaths-1M'!I152</f>
        <v>0</v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10" colorId="64" zoomScale="100" zoomScaleNormal="100" zoomScalePageLayoutView="100" workbookViewId="0">
      <selection pane="topLeft" activeCell="O149" activeCellId="0" sqref="O1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8"/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92</v>
      </c>
      <c r="V42" s="34" t="s">
        <v>93</v>
      </c>
    </row>
    <row r="43" customFormat="false" ht="15" hidden="false" customHeight="false" outlineLevel="0" collapsed="false">
      <c r="B43" s="1"/>
      <c r="C43" s="7" t="s">
        <v>78</v>
      </c>
      <c r="D43" s="17" t="s">
        <v>94</v>
      </c>
      <c r="K43" s="7"/>
      <c r="L43" s="15" t="s">
        <v>78</v>
      </c>
      <c r="M43" s="35" t="s">
        <v>95</v>
      </c>
      <c r="N43" s="36"/>
      <c r="O43" s="37"/>
      <c r="U43" s="15" t="s">
        <v>78</v>
      </c>
      <c r="V43" s="35" t="s">
        <v>96</v>
      </c>
      <c r="W43" s="36"/>
      <c r="X43" s="37"/>
      <c r="AD43" s="15" t="s">
        <v>78</v>
      </c>
      <c r="AE43" s="34" t="s">
        <v>97</v>
      </c>
      <c r="AF43" s="36"/>
      <c r="AG43" s="37"/>
    </row>
    <row r="44" customFormat="false" ht="12.8" hidden="false" customHeight="false" outlineLevel="0" collapsed="false">
      <c r="B44" s="1"/>
      <c r="C44" s="15"/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0" t="n">
        <f aca="false">IF(ISNUMBER(D136),D136-D135,"")</f>
        <v>474</v>
      </c>
      <c r="AF136" s="40" t="n">
        <f aca="false">IF(ISNUMBER(E136),E136-E135,"")</f>
        <v>276</v>
      </c>
      <c r="AG136" s="40" t="n">
        <f aca="false">IF(ISNUMBER(F136),F136-F135,"")</f>
        <v>166</v>
      </c>
      <c r="AH136" s="40" t="n">
        <f aca="false">IF(ISNUMBER(G136),G136-G135,"")</f>
        <v>16</v>
      </c>
      <c r="AI136" s="40" t="n">
        <f aca="false">IF(ISNUMBER(H136),H136-H135,"")</f>
        <v>621</v>
      </c>
      <c r="AJ136" s="40" t="n">
        <f aca="false">IF(ISNUMBER(I136),I136-I135,"")</f>
        <v>1691</v>
      </c>
      <c r="AK136" s="40" t="n">
        <f aca="false">IF(ISNUMBER(J136),J136-J135,"")</f>
        <v>76</v>
      </c>
      <c r="AL136" s="1" t="n">
        <f aca="false">AL135+1</f>
        <v>56</v>
      </c>
      <c r="AM136" s="6" t="s">
        <v>98</v>
      </c>
      <c r="AN136" s="0" t="s">
        <v>99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0" t="n">
        <f aca="false">IF(ISNUMBER(D137),D137-D136,"")</f>
        <v>174</v>
      </c>
      <c r="AF137" s="40" t="n">
        <f aca="false">IF(ISNUMBER(E137),E137-E136,"")</f>
        <v>164</v>
      </c>
      <c r="AG137" s="40" t="n">
        <f aca="false">IF(ISNUMBER(F137),F137-F136,"")</f>
        <v>135</v>
      </c>
      <c r="AH137" s="40" t="n">
        <f aca="false">IF(ISNUMBER(G137),G137-G136,"")</f>
        <v>10</v>
      </c>
      <c r="AI137" s="40" t="n">
        <f aca="false">IF(ISNUMBER(H137),H137-H136,"")</f>
        <v>315</v>
      </c>
      <c r="AJ137" s="40" t="n">
        <f aca="false">IF(ISNUMBER(I137),I137-I136,"")</f>
        <v>1153</v>
      </c>
      <c r="AK137" s="40" t="n">
        <f aca="false">IF(ISNUMBER(J137),J137-J136,"")</f>
        <v>54</v>
      </c>
      <c r="AL137" s="1" t="n">
        <f aca="false">AL136+1</f>
        <v>57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0" t="n">
        <f aca="false">IF(ISNUMBER(D138),D138-D137,"")</f>
        <v>195</v>
      </c>
      <c r="AF138" s="40" t="n">
        <f aca="false">IF(ISNUMBER(E138),E138-E137,"")</f>
        <v>164</v>
      </c>
      <c r="AG138" s="40" t="n">
        <f aca="false">IF(ISNUMBER(F138),F138-F137,"")</f>
        <v>306</v>
      </c>
      <c r="AH138" s="40" t="n">
        <f aca="false">IF(ISNUMBER(G138),G138-G137,"")</f>
        <v>90</v>
      </c>
      <c r="AI138" s="40" t="n">
        <f aca="false">IF(ISNUMBER(H138),H138-H137,"")</f>
        <v>288</v>
      </c>
      <c r="AJ138" s="40" t="n">
        <f aca="false">IF(ISNUMBER(I138),I138-I137,"")</f>
        <v>1324</v>
      </c>
      <c r="AK138" s="40" t="n">
        <f aca="false">IF(ISNUMBER(J138),J138-J137,"")</f>
        <v>127</v>
      </c>
      <c r="AL138" s="1" t="n">
        <f aca="false">AL137+1</f>
        <v>58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0" t="n">
        <f aca="false">IF(ISNUMBER(D139),D139-D138,"")</f>
        <v>236</v>
      </c>
      <c r="AF139" s="40" t="n">
        <f aca="false">IF(ISNUMBER(E139),E139-E138,"")</f>
        <v>185</v>
      </c>
      <c r="AG139" s="40" t="n">
        <f aca="false">IF(ISNUMBER(F139),F139-F138,"")</f>
        <v>330</v>
      </c>
      <c r="AH139" s="40" t="n">
        <f aca="false">IF(ISNUMBER(G139),G139-G138,"")</f>
        <v>85</v>
      </c>
      <c r="AI139" s="40" t="n">
        <f aca="false">IF(ISNUMBER(H139),H139-H138,"")</f>
        <v>693</v>
      </c>
      <c r="AJ139" s="40" t="n">
        <f aca="false">IF(ISNUMBER(I139),I139-I138,"")</f>
        <v>2350</v>
      </c>
      <c r="AK139" s="40" t="n">
        <f aca="false">IF(ISNUMBER(J139),J139-J138,"")</f>
        <v>0</v>
      </c>
      <c r="AL139" s="1" t="n">
        <f aca="false">AL138+1</f>
        <v>59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0" t="n">
        <f aca="false">IF(ISNUMBER(D140),D140-D139,"")</f>
        <v>369</v>
      </c>
      <c r="AF140" s="40" t="n">
        <f aca="false">IF(ISNUMBER(E140),E140-E139,"")</f>
        <v>244</v>
      </c>
      <c r="AG140" s="40" t="n">
        <f aca="false">IF(ISNUMBER(F140),F140-F139,"")</f>
        <v>278</v>
      </c>
      <c r="AH140" s="40" t="n">
        <f aca="false">IF(ISNUMBER(G140),G140-G139,"")</f>
        <v>87</v>
      </c>
      <c r="AI140" s="40" t="n">
        <f aca="false">IF(ISNUMBER(H140),H140-H139,"")</f>
        <v>649</v>
      </c>
      <c r="AJ140" s="40" t="n">
        <f aca="false">IF(ISNUMBER(I140),I140-I139,"")</f>
        <v>2528</v>
      </c>
      <c r="AK140" s="40" t="n">
        <f aca="false">IF(ISNUMBER(J140),J140-J139,"")</f>
        <v>282</v>
      </c>
      <c r="AL140" s="1" t="n">
        <f aca="false">AL139+1</f>
        <v>60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0" t="n">
        <f aca="false">IF(ISNUMBER(D141),D141-D140,"")</f>
        <v>274</v>
      </c>
      <c r="AF141" s="40" t="n">
        <f aca="false">IF(ISNUMBER(E141),E141-E140,"")</f>
        <v>213</v>
      </c>
      <c r="AG141" s="40" t="n">
        <f aca="false">IF(ISNUMBER(F141),F141-F140,"")</f>
        <v>178</v>
      </c>
      <c r="AH141" s="40" t="n">
        <f aca="false">IF(ISNUMBER(G141),G141-G140,"")</f>
        <v>99</v>
      </c>
      <c r="AI141" s="40" t="n">
        <f aca="false">IF(ISNUMBER(H141),H141-H140,"")</f>
        <v>539</v>
      </c>
      <c r="AJ141" s="40" t="n">
        <f aca="false">IF(ISNUMBER(I141),I141-I140,"")</f>
        <v>2129</v>
      </c>
      <c r="AK141" s="40" t="n">
        <f aca="false">IF(ISNUMBER(J141),J141-J140,"")</f>
        <v>117</v>
      </c>
      <c r="AL141" s="1" t="n">
        <f aca="false">AL140+1</f>
        <v>61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0" t="n">
        <f aca="false">IF(ISNUMBER(D142),D142-D141,"")</f>
        <v>243</v>
      </c>
      <c r="AF142" s="40" t="n">
        <f aca="false">IF(ISNUMBER(E142),E142-E141,"")</f>
        <v>229</v>
      </c>
      <c r="AG142" s="40" t="n">
        <f aca="false">IF(ISNUMBER(F142),F142-F141,"")</f>
        <v>243</v>
      </c>
      <c r="AH142" s="40" t="n">
        <f aca="false">IF(ISNUMBER(G142),G142-G141,"")</f>
        <v>135</v>
      </c>
      <c r="AI142" s="40" t="n">
        <f aca="false">IF(ISNUMBER(H142),H142-H141,"")</f>
        <v>626</v>
      </c>
      <c r="AJ142" s="40" t="n">
        <f aca="false">IF(ISNUMBER(I142),I142-I141,"")</f>
        <v>1687</v>
      </c>
      <c r="AK142" s="40" t="n">
        <f aca="false">IF(ISNUMBER(J142),J142-J141,"")</f>
        <v>118</v>
      </c>
      <c r="AL142" s="1" t="n">
        <f aca="false">AL141+1</f>
        <v>62</v>
      </c>
    </row>
    <row r="143" customFormat="false" ht="12.8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/>
      <c r="E143" s="9"/>
      <c r="F143" s="9"/>
      <c r="G143" s="9"/>
      <c r="H143" s="9"/>
      <c r="I143" s="9"/>
      <c r="J143" s="9"/>
      <c r="K143" s="1" t="n">
        <f aca="false">K142+1</f>
        <v>63</v>
      </c>
      <c r="L143" s="15" t="n">
        <v>43960</v>
      </c>
      <c r="M143" s="9"/>
      <c r="N143" s="9"/>
      <c r="O143" s="9"/>
      <c r="P143" s="9"/>
      <c r="Q143" s="9"/>
      <c r="R143" s="9"/>
      <c r="S143" s="9"/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0" t="str">
        <f aca="false">IF(ISNUMBER(D143),D143-D142,"")</f>
        <v/>
      </c>
      <c r="AF143" s="0" t="str">
        <f aca="false">IF(ISNUMBER(E143),E143-E142,"")</f>
        <v/>
      </c>
      <c r="AG143" s="0" t="str">
        <f aca="false">IF(ISNUMBER(F143),F143-F142,"")</f>
        <v/>
      </c>
      <c r="AH143" s="0" t="str">
        <f aca="false">IF(ISNUMBER(G143),G143-G142,"")</f>
        <v/>
      </c>
      <c r="AI143" s="0" t="str">
        <f aca="false">IF(ISNUMBER(H143),H143-H142,"")</f>
        <v/>
      </c>
      <c r="AJ143" s="0" t="str">
        <f aca="false">IF(ISNUMBER(I143),I143-I142,"")</f>
        <v/>
      </c>
      <c r="AK143" s="0" t="str">
        <f aca="false">IF(ISNUMBER(J143),J143-J142,"")</f>
        <v/>
      </c>
      <c r="AL143" s="1" t="n">
        <f aca="false">AL142+1</f>
        <v>63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/>
      <c r="E144" s="9"/>
      <c r="F144" s="9"/>
      <c r="G144" s="9"/>
      <c r="H144" s="9"/>
      <c r="I144" s="9"/>
      <c r="J144" s="9"/>
      <c r="K144" s="1" t="n">
        <f aca="false">K143+1</f>
        <v>64</v>
      </c>
      <c r="L144" s="15" t="n">
        <v>43961</v>
      </c>
      <c r="M144" s="9"/>
      <c r="N144" s="9"/>
      <c r="O144" s="9"/>
      <c r="P144" s="9"/>
      <c r="Q144" s="9"/>
      <c r="R144" s="9"/>
      <c r="S144" s="9"/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0" t="str">
        <f aca="false">IF(ISNUMBER(D144),D144-D143,"")</f>
        <v/>
      </c>
      <c r="AF144" s="0" t="str">
        <f aca="false">IF(ISNUMBER(E144),E144-E143,"")</f>
        <v/>
      </c>
      <c r="AG144" s="0" t="str">
        <f aca="false">IF(ISNUMBER(F144),F144-F143,"")</f>
        <v/>
      </c>
      <c r="AH144" s="0" t="str">
        <f aca="false">IF(ISNUMBER(G144),G144-G143,"")</f>
        <v/>
      </c>
      <c r="AI144" s="0" t="str">
        <f aca="false">IF(ISNUMBER(H144),H144-H143,"")</f>
        <v/>
      </c>
      <c r="AJ144" s="0" t="str">
        <f aca="false">IF(ISNUMBER(I144),I144-I143,"")</f>
        <v/>
      </c>
      <c r="AK144" s="0" t="str">
        <f aca="false">IF(ISNUMBER(J144),J144-J143,"")</f>
        <v/>
      </c>
      <c r="AL144" s="1" t="n">
        <f aca="false">AL143+1</f>
        <v>64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/>
      <c r="E145" s="9"/>
      <c r="F145" s="9"/>
      <c r="G145" s="9"/>
      <c r="H145" s="9"/>
      <c r="I145" s="9"/>
      <c r="J145" s="9"/>
      <c r="K145" s="1" t="n">
        <f aca="false">K144+1</f>
        <v>65</v>
      </c>
      <c r="L145" s="15" t="n">
        <v>43962</v>
      </c>
      <c r="M145" s="9"/>
      <c r="N145" s="9"/>
      <c r="O145" s="9"/>
      <c r="P145" s="9"/>
      <c r="Q145" s="9"/>
      <c r="R145" s="9"/>
      <c r="S145" s="9"/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0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0" t="str">
        <f aca="false">IF(ISNUMBER(D145),D145-D144,"")</f>
        <v/>
      </c>
      <c r="AF145" s="0" t="str">
        <f aca="false">IF(ISNUMBER(E145),E145-E144,"")</f>
        <v/>
      </c>
      <c r="AG145" s="0" t="str">
        <f aca="false">IF(ISNUMBER(F145),F145-F144,"")</f>
        <v/>
      </c>
      <c r="AH145" s="0" t="str">
        <f aca="false">IF(ISNUMBER(G145),G145-G144,"")</f>
        <v/>
      </c>
      <c r="AI145" s="0" t="str">
        <f aca="false">IF(ISNUMBER(H145),H145-H144,"")</f>
        <v/>
      </c>
      <c r="AJ145" s="0" t="str">
        <f aca="false">IF(ISNUMBER(I145),I145-I144,"")</f>
        <v/>
      </c>
      <c r="AK145" s="0" t="str">
        <f aca="false">IF(ISNUMBER(J145),J145-J144,"")</f>
        <v/>
      </c>
      <c r="AL145" s="1" t="n">
        <f aca="false">AL144+1</f>
        <v>65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/>
      <c r="E146" s="9"/>
      <c r="F146" s="9"/>
      <c r="G146" s="9"/>
      <c r="H146" s="9"/>
      <c r="I146" s="9"/>
      <c r="J146" s="9"/>
      <c r="K146" s="1" t="n">
        <f aca="false">K145+1</f>
        <v>66</v>
      </c>
      <c r="L146" s="15" t="n">
        <v>43963</v>
      </c>
      <c r="M146" s="9"/>
      <c r="N146" s="9"/>
      <c r="O146" s="9"/>
      <c r="P146" s="9"/>
      <c r="Q146" s="9"/>
      <c r="R146" s="9"/>
      <c r="S146" s="9"/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0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0" t="str">
        <f aca="false">IF(ISNUMBER(D146),D146-D145,"")</f>
        <v/>
      </c>
      <c r="AF146" s="0" t="str">
        <f aca="false">IF(ISNUMBER(E146),E146-E145,"")</f>
        <v/>
      </c>
      <c r="AG146" s="0" t="str">
        <f aca="false">IF(ISNUMBER(F146),F146-F145,"")</f>
        <v/>
      </c>
      <c r="AH146" s="0" t="str">
        <f aca="false">IF(ISNUMBER(G146),G146-G145,"")</f>
        <v/>
      </c>
      <c r="AI146" s="0" t="str">
        <f aca="false">IF(ISNUMBER(H146),H146-H145,"")</f>
        <v/>
      </c>
      <c r="AJ146" s="0" t="str">
        <f aca="false">IF(ISNUMBER(I146),I146-I145,"")</f>
        <v/>
      </c>
      <c r="AK146" s="0" t="str">
        <f aca="false">IF(ISNUMBER(J146),J146-J145,"")</f>
        <v/>
      </c>
      <c r="AL146" s="1" t="n">
        <f aca="false">AL145+1</f>
        <v>66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/>
      <c r="E147" s="9"/>
      <c r="F147" s="9"/>
      <c r="G147" s="9"/>
      <c r="H147" s="9"/>
      <c r="I147" s="9"/>
      <c r="J147" s="9"/>
      <c r="K147" s="1" t="n">
        <f aca="false">K146+1</f>
        <v>67</v>
      </c>
      <c r="L147" s="15" t="n">
        <v>43964</v>
      </c>
      <c r="M147" s="9"/>
      <c r="N147" s="9"/>
      <c r="O147" s="9"/>
      <c r="P147" s="9"/>
      <c r="Q147" s="9"/>
      <c r="R147" s="9"/>
      <c r="S147" s="9"/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0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0" t="str">
        <f aca="false">IF(ISNUMBER(D147),D147-D146,"")</f>
        <v/>
      </c>
      <c r="AF147" s="0" t="str">
        <f aca="false">IF(ISNUMBER(E147),E147-E146,"")</f>
        <v/>
      </c>
      <c r="AG147" s="0" t="str">
        <f aca="false">IF(ISNUMBER(F147),F147-F146,"")</f>
        <v/>
      </c>
      <c r="AH147" s="0" t="str">
        <f aca="false">IF(ISNUMBER(G147),G147-G146,"")</f>
        <v/>
      </c>
      <c r="AI147" s="0" t="str">
        <f aca="false">IF(ISNUMBER(H147),H147-H146,"")</f>
        <v/>
      </c>
      <c r="AJ147" s="0" t="str">
        <f aca="false">IF(ISNUMBER(I147),I147-I146,"")</f>
        <v/>
      </c>
      <c r="AK147" s="0" t="str">
        <f aca="false">IF(ISNUMBER(J147),J147-J146,"")</f>
        <v/>
      </c>
      <c r="AL147" s="1" t="n">
        <f aca="false">AL146+1</f>
        <v>67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/>
      <c r="E148" s="9"/>
      <c r="F148" s="9"/>
      <c r="G148" s="9"/>
      <c r="H148" s="9"/>
      <c r="I148" s="9"/>
      <c r="J148" s="9"/>
      <c r="K148" s="1" t="n">
        <f aca="false">K147+1</f>
        <v>68</v>
      </c>
      <c r="L148" s="15" t="n">
        <v>43965</v>
      </c>
      <c r="M148" s="9"/>
      <c r="N148" s="9"/>
      <c r="O148" s="9"/>
      <c r="P148" s="9"/>
      <c r="Q148" s="9"/>
      <c r="R148" s="9"/>
      <c r="S148" s="9"/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0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0" t="str">
        <f aca="false">IF(ISNUMBER(D148),D148-D147,"")</f>
        <v/>
      </c>
      <c r="AF148" s="0" t="str">
        <f aca="false">IF(ISNUMBER(E148),E148-E147,"")</f>
        <v/>
      </c>
      <c r="AG148" s="0" t="str">
        <f aca="false">IF(ISNUMBER(F148),F148-F147,"")</f>
        <v/>
      </c>
      <c r="AH148" s="0" t="str">
        <f aca="false">IF(ISNUMBER(G148),G148-G147,"")</f>
        <v/>
      </c>
      <c r="AI148" s="0" t="str">
        <f aca="false">IF(ISNUMBER(H148),H148-H147,"")</f>
        <v/>
      </c>
      <c r="AJ148" s="0" t="str">
        <f aca="false">IF(ISNUMBER(I148),I148-I147,"")</f>
        <v/>
      </c>
      <c r="AK148" s="0" t="str">
        <f aca="false">IF(ISNUMBER(J148),J148-J147,"")</f>
        <v/>
      </c>
      <c r="AL148" s="1" t="n">
        <f aca="false">AL147+1</f>
        <v>68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/>
      <c r="E149" s="9"/>
      <c r="F149" s="9"/>
      <c r="G149" s="9"/>
      <c r="H149" s="9"/>
      <c r="I149" s="9"/>
      <c r="J149" s="9"/>
      <c r="K149" s="1" t="n">
        <f aca="false">K148+1</f>
        <v>69</v>
      </c>
      <c r="L149" s="15" t="n">
        <v>43966</v>
      </c>
      <c r="M149" s="9"/>
      <c r="N149" s="9"/>
      <c r="O149" s="9"/>
      <c r="P149" s="9"/>
      <c r="Q149" s="9"/>
      <c r="R149" s="9"/>
      <c r="S149" s="9"/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0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0" t="str">
        <f aca="false">IF(ISNUMBER(D149),D149-D148,"")</f>
        <v/>
      </c>
      <c r="AF149" s="0" t="str">
        <f aca="false">IF(ISNUMBER(E149),E149-E148,"")</f>
        <v/>
      </c>
      <c r="AG149" s="0" t="str">
        <f aca="false">IF(ISNUMBER(F149),F149-F148,"")</f>
        <v/>
      </c>
      <c r="AH149" s="0" t="str">
        <f aca="false">IF(ISNUMBER(G149),G149-G148,"")</f>
        <v/>
      </c>
      <c r="AI149" s="0" t="str">
        <f aca="false">IF(ISNUMBER(H149),H149-H148,"")</f>
        <v/>
      </c>
      <c r="AJ149" s="0" t="str">
        <f aca="false">IF(ISNUMBER(I149),I149-I148,"")</f>
        <v/>
      </c>
      <c r="AK149" s="0" t="str">
        <f aca="false">IF(ISNUMBER(J149),J149-J148,"")</f>
        <v/>
      </c>
      <c r="AL149" s="1" t="n">
        <f aca="false">AL148+1</f>
        <v>69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/>
      <c r="E150" s="9"/>
      <c r="F150" s="9"/>
      <c r="G150" s="9"/>
      <c r="H150" s="9"/>
      <c r="I150" s="9"/>
      <c r="J150" s="9"/>
      <c r="K150" s="1" t="n">
        <f aca="false">K149+1</f>
        <v>70</v>
      </c>
      <c r="L150" s="15" t="n">
        <v>43967</v>
      </c>
      <c r="M150" s="9"/>
      <c r="N150" s="9"/>
      <c r="O150" s="9"/>
      <c r="P150" s="9"/>
      <c r="Q150" s="9"/>
      <c r="R150" s="9"/>
      <c r="S150" s="9"/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L150" s="1" t="n">
        <f aca="false">AL149+1</f>
        <v>70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/>
      <c r="E151" s="9"/>
      <c r="F151" s="9"/>
      <c r="G151" s="9"/>
      <c r="H151" s="9"/>
      <c r="I151" s="9"/>
      <c r="J151" s="9"/>
      <c r="K151" s="1" t="n">
        <f aca="false">K150+1</f>
        <v>71</v>
      </c>
      <c r="L151" s="15" t="n">
        <v>43968</v>
      </c>
      <c r="M151" s="9"/>
      <c r="N151" s="9"/>
      <c r="O151" s="9"/>
      <c r="P151" s="9"/>
      <c r="Q151" s="9"/>
      <c r="R151" s="9"/>
      <c r="S151" s="9"/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L151" s="1" t="n">
        <f aca="false">AL150+1</f>
        <v>71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/>
      <c r="E152" s="9"/>
      <c r="F152" s="9"/>
      <c r="G152" s="9"/>
      <c r="H152" s="9"/>
      <c r="I152" s="9"/>
      <c r="J152" s="9"/>
      <c r="K152" s="1" t="n">
        <f aca="false">K151+1</f>
        <v>72</v>
      </c>
      <c r="L152" s="15" t="n">
        <v>43969</v>
      </c>
      <c r="M152" s="9"/>
      <c r="N152" s="9"/>
      <c r="O152" s="9"/>
      <c r="P152" s="9"/>
      <c r="Q152" s="9"/>
      <c r="R152" s="9"/>
      <c r="S152" s="9"/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L152" s="1" t="n">
        <f aca="false">AL151+1</f>
        <v>72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/>
      <c r="E153" s="9"/>
      <c r="F153" s="9"/>
      <c r="G153" s="9"/>
      <c r="H153" s="9"/>
      <c r="I153" s="9"/>
      <c r="J153" s="9"/>
      <c r="K153" s="1" t="n">
        <f aca="false">K152+1</f>
        <v>73</v>
      </c>
      <c r="L153" s="15" t="n">
        <v>43970</v>
      </c>
      <c r="M153" s="9"/>
      <c r="N153" s="9"/>
      <c r="O153" s="9"/>
      <c r="P153" s="9"/>
      <c r="Q153" s="9"/>
      <c r="R153" s="9"/>
      <c r="S153" s="9"/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L153" s="1" t="n">
        <f aca="false">AL152+1</f>
        <v>73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/>
      <c r="E154" s="9"/>
      <c r="F154" s="9"/>
      <c r="G154" s="9"/>
      <c r="H154" s="9"/>
      <c r="I154" s="9"/>
      <c r="J154" s="9"/>
      <c r="K154" s="1" t="n">
        <f aca="false">K153+1</f>
        <v>74</v>
      </c>
      <c r="L154" s="15" t="n">
        <v>43971</v>
      </c>
      <c r="M154" s="9"/>
      <c r="N154" s="9"/>
      <c r="O154" s="9"/>
      <c r="P154" s="9"/>
      <c r="Q154" s="9"/>
      <c r="R154" s="9"/>
      <c r="S154" s="9"/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L154" s="1" t="n">
        <f aca="false">AL153+1</f>
        <v>74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/>
      <c r="E155" s="9"/>
      <c r="F155" s="9"/>
      <c r="G155" s="9"/>
      <c r="H155" s="9"/>
      <c r="I155" s="9"/>
      <c r="J155" s="9"/>
      <c r="K155" s="1" t="n">
        <f aca="false">K154+1</f>
        <v>75</v>
      </c>
      <c r="L155" s="15" t="n">
        <v>43972</v>
      </c>
      <c r="M155" s="9"/>
      <c r="N155" s="9"/>
      <c r="O155" s="9"/>
      <c r="P155" s="9"/>
      <c r="Q155" s="9"/>
      <c r="R155" s="9"/>
      <c r="S155" s="9"/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L155" s="1" t="n">
        <f aca="false">AL154+1</f>
        <v>75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/>
      <c r="E156" s="9"/>
      <c r="F156" s="9"/>
      <c r="G156" s="9"/>
      <c r="H156" s="9"/>
      <c r="I156" s="9"/>
      <c r="J156" s="9"/>
      <c r="K156" s="1" t="n">
        <f aca="false">K155+1</f>
        <v>76</v>
      </c>
      <c r="L156" s="15" t="n">
        <v>43973</v>
      </c>
      <c r="M156" s="9"/>
      <c r="N156" s="9"/>
      <c r="O156" s="9"/>
      <c r="P156" s="9"/>
      <c r="Q156" s="9"/>
      <c r="R156" s="9"/>
      <c r="S156" s="9"/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0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L156" s="1" t="n">
        <f aca="false">AL155+1</f>
        <v>76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/>
      <c r="E157" s="9"/>
      <c r="F157" s="9"/>
      <c r="G157" s="9"/>
      <c r="H157" s="9"/>
      <c r="I157" s="9"/>
      <c r="J157" s="9"/>
      <c r="K157" s="1" t="n">
        <f aca="false">K156+1</f>
        <v>77</v>
      </c>
      <c r="L157" s="15" t="n">
        <v>43974</v>
      </c>
      <c r="M157" s="9"/>
      <c r="N157" s="9"/>
      <c r="O157" s="9"/>
      <c r="P157" s="9"/>
      <c r="Q157" s="9"/>
      <c r="R157" s="9"/>
      <c r="S157" s="9"/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0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L157" s="1" t="n">
        <f aca="false">AL156+1</f>
        <v>77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/>
      <c r="E158" s="9"/>
      <c r="F158" s="9"/>
      <c r="G158" s="9"/>
      <c r="H158" s="9"/>
      <c r="I158" s="9"/>
      <c r="J158" s="9"/>
      <c r="K158" s="1" t="n">
        <f aca="false">K157+1</f>
        <v>78</v>
      </c>
      <c r="L158" s="15" t="n">
        <v>43975</v>
      </c>
      <c r="M158" s="9"/>
      <c r="N158" s="9"/>
      <c r="O158" s="9"/>
      <c r="P158" s="9"/>
      <c r="Q158" s="9"/>
      <c r="R158" s="9"/>
      <c r="S158" s="9"/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0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L158" s="1" t="n">
        <f aca="false">AL157+1</f>
        <v>78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/>
      <c r="E159" s="9"/>
      <c r="F159" s="9"/>
      <c r="G159" s="9"/>
      <c r="H159" s="9"/>
      <c r="I159" s="9"/>
      <c r="J159" s="9"/>
      <c r="K159" s="1" t="n">
        <f aca="false">K158+1</f>
        <v>79</v>
      </c>
      <c r="L159" s="15" t="n">
        <v>43976</v>
      </c>
      <c r="M159" s="9"/>
      <c r="N159" s="9"/>
      <c r="O159" s="9"/>
      <c r="P159" s="9"/>
      <c r="Q159" s="9"/>
      <c r="R159" s="9"/>
      <c r="S159" s="9"/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L159" s="1" t="n">
        <f aca="false">AL158+1</f>
        <v>79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/>
      <c r="E160" s="9"/>
      <c r="F160" s="9"/>
      <c r="G160" s="9"/>
      <c r="H160" s="9"/>
      <c r="I160" s="9"/>
      <c r="J160" s="9"/>
      <c r="K160" s="1" t="n">
        <f aca="false">K159+1</f>
        <v>80</v>
      </c>
      <c r="L160" s="15" t="n">
        <v>43977</v>
      </c>
      <c r="M160" s="9"/>
      <c r="N160" s="9"/>
      <c r="O160" s="9"/>
      <c r="P160" s="9"/>
      <c r="Q160" s="9"/>
      <c r="R160" s="9"/>
      <c r="S160" s="9"/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L160" s="1" t="n">
        <f aca="false">AL159+1</f>
        <v>80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/>
      <c r="E161" s="9"/>
      <c r="F161" s="9"/>
      <c r="G161" s="9"/>
      <c r="H161" s="9"/>
      <c r="I161" s="9"/>
      <c r="J161" s="9"/>
      <c r="K161" s="1" t="n">
        <f aca="false">K160+1</f>
        <v>81</v>
      </c>
      <c r="L161" s="15" t="n">
        <v>43978</v>
      </c>
      <c r="M161" s="9"/>
      <c r="N161" s="9"/>
      <c r="O161" s="9"/>
      <c r="P161" s="9"/>
      <c r="Q161" s="9"/>
      <c r="R161" s="9"/>
      <c r="S161" s="9"/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L161" s="1" t="n">
        <f aca="false">AL160+1</f>
        <v>81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/>
      <c r="E162" s="9"/>
      <c r="F162" s="9"/>
      <c r="G162" s="9"/>
      <c r="H162" s="9"/>
      <c r="I162" s="9"/>
      <c r="J162" s="9"/>
      <c r="K162" s="1" t="n">
        <f aca="false">K161+1</f>
        <v>82</v>
      </c>
      <c r="L162" s="15" t="n">
        <v>43979</v>
      </c>
      <c r="M162" s="9"/>
      <c r="N162" s="9"/>
      <c r="O162" s="9"/>
      <c r="P162" s="9"/>
      <c r="Q162" s="9"/>
      <c r="R162" s="9"/>
      <c r="S162" s="9"/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L162" s="1" t="n">
        <f aca="false">AL161+1</f>
        <v>82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L163" s="1" t="n">
        <f aca="false">AL162+1</f>
        <v>83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L164" s="1" t="n">
        <f aca="false">AL163+1</f>
        <v>84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L165" s="1" t="n">
        <f aca="false">AL164+1</f>
        <v>85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L166" s="1" t="n">
        <f aca="false">AL165+1</f>
        <v>86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L167" s="1" t="n">
        <f aca="false">AL166+1</f>
        <v>87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L168" s="1" t="n">
        <f aca="false">AL167+1</f>
        <v>88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L169" s="1" t="n">
        <f aca="false">AL168+1</f>
        <v>89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L170" s="1" t="n">
        <f aca="false">AL169+1</f>
        <v>90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L171" s="1" t="n">
        <f aca="false">AL170+1</f>
        <v>91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L172" s="1" t="n">
        <f aca="false">AL171+1</f>
        <v>92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L173" s="1" t="n">
        <f aca="false">AL172+1</f>
        <v>93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L174" s="1" t="n">
        <f aca="false">AL173+1</f>
        <v>94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L175" s="1" t="n">
        <f aca="false">AL174+1</f>
        <v>95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L176" s="1" t="n">
        <f aca="false">AL175+1</f>
        <v>96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L177" s="1" t="n">
        <f aca="false">AL176+1</f>
        <v>97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L178" s="1" t="n">
        <f aca="false">AL177+1</f>
        <v>98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L179" s="1" t="n">
        <f aca="false">AL178+1</f>
        <v>99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L180" s="1" t="n">
        <f aca="false">AL179+1</f>
        <v>100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L181" s="1" t="n">
        <f aca="false">AL180+1</f>
        <v>101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L182" s="1" t="n">
        <f aca="false">AL181+1</f>
        <v>102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L183" s="1" t="n">
        <f aca="false">AL182+1</f>
        <v>103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L184" s="1" t="n">
        <f aca="false">AL183+1</f>
        <v>104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L185" s="1" t="n">
        <f aca="false">AL184+1</f>
        <v>105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L186" s="1" t="n">
        <f aca="false">AL185+1</f>
        <v>106</v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L187" s="1" t="n">
        <f aca="false">AL186+1</f>
        <v>107</v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L188" s="1" t="n">
        <f aca="false">AL187+1</f>
        <v>108</v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L189" s="1" t="n">
        <f aca="false">AL188+1</f>
        <v>109</v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L190" s="1" t="n">
        <f aca="false">AL189+1</f>
        <v>110</v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L191" s="1" t="n">
        <f aca="false">AL190+1</f>
        <v>111</v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L192" s="1" t="n">
        <f aca="false">AL191+1</f>
        <v>112</v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L193" s="1" t="n">
        <f aca="false">AL192+1</f>
        <v>113</v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L194" s="1" t="n">
        <f aca="false">AL193+1</f>
        <v>114</v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L195" s="1" t="n">
        <f aca="false">AL194+1</f>
        <v>115</v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L196" s="1" t="n">
        <f aca="false">AL195+1</f>
        <v>116</v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L197" s="1" t="n">
        <f aca="false">AL196+1</f>
        <v>117</v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L198" s="1" t="n">
        <f aca="false">AL197+1</f>
        <v>118</v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L199" s="1" t="n">
        <f aca="false">AL198+1</f>
        <v>119</v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L200" s="1" t="n">
        <f aca="false">AL199+1</f>
        <v>120</v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L201" s="1" t="n">
        <f aca="false">AL200+1</f>
        <v>121</v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L202" s="1" t="n">
        <f aca="false">AL201+1</f>
        <v>122</v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L203" s="1" t="n">
        <f aca="false">AL202+1</f>
        <v>123</v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L204" s="1" t="n">
        <f aca="false">AL203+1</f>
        <v>124</v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L205" s="1" t="n">
        <f aca="false">AL204+1</f>
        <v>125</v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L206" s="1" t="n">
        <f aca="false">AL205+1</f>
        <v>126</v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L207" s="1" t="n">
        <f aca="false">AL206+1</f>
        <v>127</v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L208" s="1" t="n">
        <f aca="false">AL207+1</f>
        <v>128</v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L209" s="1" t="n">
        <f aca="false">AL208+1</f>
        <v>129</v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L210" s="1" t="n">
        <f aca="false">AL209+1</f>
        <v>130</v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L211" s="1" t="n">
        <f aca="false">AL210+1</f>
        <v>131</v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L212" s="1" t="n">
        <f aca="false">AL211+1</f>
        <v>132</v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L213" s="1" t="n">
        <f aca="false">AL212+1</f>
        <v>133</v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L214" s="1" t="n">
        <f aca="false">AL213+1</f>
        <v>134</v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L215" s="1" t="n">
        <f aca="false">AL214+1</f>
        <v>135</v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L216" s="1" t="n">
        <f aca="false">AL215+1</f>
        <v>136</v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L217" s="1" t="n">
        <f aca="false">AL216+1</f>
        <v>137</v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L218" s="1" t="n">
        <f aca="false">AL217+1</f>
        <v>138</v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L219" s="1" t="n">
        <f aca="false">AL218+1</f>
        <v>139</v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L220" s="1" t="n">
        <f aca="false">AL219+1</f>
        <v>140</v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L221" s="1" t="n">
        <f aca="false">AL220+1</f>
        <v>141</v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L222" s="1" t="n">
        <f aca="false">AL221+1</f>
        <v>142</v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L223" s="1" t="n">
        <f aca="false">AL222+1</f>
        <v>143</v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L224" s="1" t="n">
        <f aca="false">AL223+1</f>
        <v>144</v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L225" s="1" t="n">
        <f aca="false">AL224+1</f>
        <v>145</v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L226" s="1" t="n">
        <f aca="false">AL225+1</f>
        <v>146</v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L227" s="1" t="n">
        <f aca="false">AL226+1</f>
        <v>147</v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L228" s="1" t="n">
        <f aca="false">AL227+1</f>
        <v>148</v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L229" s="1" t="n">
        <f aca="false">AL228+1</f>
        <v>149</v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L230" s="1" t="n">
        <f aca="false">AL229+1</f>
        <v>150</v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L231" s="1" t="n">
        <f aca="false">AL230+1</f>
        <v>151</v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L232" s="1" t="n">
        <f aca="false">AL231+1</f>
        <v>152</v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L233" s="1" t="n">
        <f aca="false">AL232+1</f>
        <v>153</v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L234" s="1" t="n">
        <f aca="false">AL233+1</f>
        <v>154</v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L235" s="1" t="n">
        <f aca="false">AL234+1</f>
        <v>155</v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L236" s="1" t="n">
        <f aca="false">AL235+1</f>
        <v>156</v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L237" s="1" t="n">
        <f aca="false">AL236+1</f>
        <v>157</v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L238" s="1" t="n">
        <f aca="false">AL237+1</f>
        <v>158</v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L239" s="1" t="n">
        <f aca="false">AL238+1</f>
        <v>159</v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L240" s="1" t="n">
        <f aca="false">AL239+1</f>
        <v>160</v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L241" s="1" t="n">
        <f aca="false">AL240+1</f>
        <v>161</v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L242" s="1" t="n">
        <f aca="false">AL241+1</f>
        <v>162</v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L243" s="1" t="n">
        <f aca="false">AL242+1</f>
        <v>163</v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L244" s="1" t="n">
        <f aca="false">AL243+1</f>
        <v>164</v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L245" s="1" t="n">
        <f aca="false">AL244+1</f>
        <v>165</v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L246" s="1" t="n">
        <f aca="false">AL245+1</f>
        <v>166</v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L247" s="1" t="n">
        <f aca="false">AL246+1</f>
        <v>167</v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L248" s="1" t="n">
        <f aca="false">AL247+1</f>
        <v>168</v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L249" s="1" t="n">
        <f aca="false">AL248+1</f>
        <v>169</v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L250" s="1" t="n">
        <f aca="false">AL249+1</f>
        <v>170</v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L251" s="1" t="n">
        <f aca="false">AL250+1</f>
        <v>171</v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L252" s="1" t="n">
        <f aca="false">AL251+1</f>
        <v>172</v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L253" s="1" t="n">
        <f aca="false">AL252+1</f>
        <v>173</v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L254" s="1" t="n">
        <f aca="false">AL253+1</f>
        <v>174</v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0" t="str">
        <f aca="false">IF(ISNUMBER(D255),D255-D254,"")</f>
        <v/>
      </c>
      <c r="AF255" s="0" t="str">
        <f aca="false">IF(ISNUMBER(E255),E255-E254,"")</f>
        <v/>
      </c>
      <c r="AG255" s="0" t="str">
        <f aca="false">IF(ISNUMBER(F255),F255-F254,"")</f>
        <v/>
      </c>
      <c r="AH255" s="0" t="str">
        <f aca="false">IF(ISNUMBER(G255),G255-G254,"")</f>
        <v/>
      </c>
      <c r="AI255" s="0" t="str">
        <f aca="false">IF(ISNUMBER(H255),H255-H254,"")</f>
        <v/>
      </c>
      <c r="AJ255" s="0" t="str">
        <f aca="false">IF(ISNUMBER(I255),I255-I254,"")</f>
        <v/>
      </c>
      <c r="AK255" s="0" t="str">
        <f aca="false">IF(ISNUMBER(J255),J255-J254,"")</f>
        <v/>
      </c>
      <c r="AL255" s="1" t="n">
        <f aca="false">AL254+1</f>
        <v>175</v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0" t="str">
        <f aca="false">IF(ISNUMBER(D256),D256-D255,"")</f>
        <v/>
      </c>
      <c r="AF256" s="0" t="str">
        <f aca="false">IF(ISNUMBER(E256),E256-E255,"")</f>
        <v/>
      </c>
      <c r="AG256" s="0" t="str">
        <f aca="false">IF(ISNUMBER(F256),F256-F255,"")</f>
        <v/>
      </c>
      <c r="AH256" s="0" t="str">
        <f aca="false">IF(ISNUMBER(G256),G256-G255,"")</f>
        <v/>
      </c>
      <c r="AI256" s="0" t="str">
        <f aca="false">IF(ISNUMBER(H256),H256-H255,"")</f>
        <v/>
      </c>
      <c r="AJ256" s="0" t="str">
        <f aca="false">IF(ISNUMBER(I256),I256-I255,"")</f>
        <v/>
      </c>
      <c r="AK256" s="0" t="str">
        <f aca="false">IF(ISNUMBER(J256),J256-J255,"")</f>
        <v/>
      </c>
      <c r="AL256" s="1" t="n">
        <f aca="false">AL255+1</f>
        <v>176</v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0" t="str">
        <f aca="false">IF(ISNUMBER(D257),D257-D256,"")</f>
        <v/>
      </c>
      <c r="AF257" s="0" t="str">
        <f aca="false">IF(ISNUMBER(E257),E257-E256,"")</f>
        <v/>
      </c>
      <c r="AG257" s="0" t="str">
        <f aca="false">IF(ISNUMBER(F257),F257-F256,"")</f>
        <v/>
      </c>
      <c r="AH257" s="0" t="str">
        <f aca="false">IF(ISNUMBER(G257),G257-G256,"")</f>
        <v/>
      </c>
      <c r="AI257" s="0" t="str">
        <f aca="false">IF(ISNUMBER(H257),H257-H256,"")</f>
        <v/>
      </c>
      <c r="AJ257" s="0" t="str">
        <f aca="false">IF(ISNUMBER(I257),I257-I256,"")</f>
        <v/>
      </c>
      <c r="AK257" s="0" t="str">
        <f aca="false">IF(ISNUMBER(J257),J257-J256,"")</f>
        <v/>
      </c>
      <c r="AL257" s="1" t="n">
        <f aca="false">AL256+1</f>
        <v>177</v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100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122" activeCellId="0" sqref="A122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101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1" t="s">
        <v>9</v>
      </c>
      <c r="E12" s="42" t="s">
        <v>10</v>
      </c>
      <c r="F12" s="41" t="s">
        <v>11</v>
      </c>
      <c r="G12" s="41" t="s">
        <v>12</v>
      </c>
      <c r="H12" s="41" t="s">
        <v>13</v>
      </c>
      <c r="I12" s="41" t="s">
        <v>14</v>
      </c>
      <c r="J12" s="41" t="s">
        <v>15</v>
      </c>
    </row>
    <row r="13" customFormat="false" ht="12.8" hidden="false" customHeight="false" outlineLevel="0" collapsed="false">
      <c r="C13" s="7" t="s">
        <v>102</v>
      </c>
      <c r="D13" s="43" t="n">
        <f aca="false">data_in!$D$80</f>
        <v>233</v>
      </c>
      <c r="E13" s="44" t="n">
        <f aca="false">data_in!$E$87</f>
        <v>196</v>
      </c>
      <c r="F13" s="44" t="n">
        <f aca="false">data_in!$F$91</f>
        <v>264</v>
      </c>
      <c r="G13" s="44" t="n">
        <f aca="false">data_in!$G$97</f>
        <v>40</v>
      </c>
      <c r="H13" s="44" t="n">
        <f aca="false">data_in!$H$95</f>
        <v>285</v>
      </c>
      <c r="I13" s="44" t="n">
        <f aca="false">data_in!$I$99</f>
        <v>1295</v>
      </c>
      <c r="J13" s="44" t="n">
        <f aca="false">data_in!$J$100</f>
        <v>351</v>
      </c>
    </row>
    <row r="14" customFormat="false" ht="12.8" hidden="false" customHeight="false" outlineLevel="0" collapsed="false">
      <c r="C14" s="7" t="s">
        <v>103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5"/>
      <c r="E72" s="45"/>
      <c r="F72" s="45"/>
      <c r="G72" s="45"/>
      <c r="H72" s="45"/>
      <c r="I72" s="45"/>
      <c r="J72" s="45"/>
    </row>
    <row r="73" customFormat="false" ht="12.8" hidden="false" customHeight="false" outlineLevel="0" collapsed="false">
      <c r="D73" s="45"/>
      <c r="E73" s="45"/>
      <c r="F73" s="45"/>
      <c r="G73" s="45"/>
      <c r="H73" s="45"/>
      <c r="I73" s="45"/>
      <c r="J73" s="45"/>
    </row>
    <row r="74" customFormat="false" ht="12.8" hidden="false" customHeight="false" outlineLevel="0" collapsed="false">
      <c r="D74" s="45"/>
      <c r="E74" s="45"/>
      <c r="F74" s="45"/>
      <c r="G74" s="45"/>
      <c r="H74" s="45"/>
      <c r="I74" s="45"/>
      <c r="J74" s="45"/>
    </row>
    <row r="75" customFormat="false" ht="12.8" hidden="false" customHeight="false" outlineLevel="0" collapsed="false">
      <c r="D75" s="45"/>
      <c r="E75" s="45"/>
      <c r="F75" s="45"/>
      <c r="G75" s="45"/>
      <c r="H75" s="45"/>
      <c r="I75" s="45"/>
      <c r="J75" s="45"/>
    </row>
    <row r="76" customFormat="false" ht="12.8" hidden="false" customHeight="false" outlineLevel="0" collapsed="false">
      <c r="C76" s="7"/>
      <c r="D76" s="45"/>
      <c r="E76" s="45"/>
      <c r="F76" s="45"/>
      <c r="G76" s="45"/>
      <c r="H76" s="45"/>
      <c r="I76" s="45"/>
      <c r="J76" s="45"/>
    </row>
    <row r="77" customFormat="false" ht="12.8" hidden="false" customHeight="false" outlineLevel="0" collapsed="false">
      <c r="C77" s="7" t="s">
        <v>103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104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105</v>
      </c>
      <c r="D79" s="41" t="s">
        <v>9</v>
      </c>
      <c r="E79" s="42" t="s">
        <v>10</v>
      </c>
      <c r="F79" s="41" t="s">
        <v>11</v>
      </c>
      <c r="G79" s="41" t="s">
        <v>12</v>
      </c>
      <c r="H79" s="41" t="s">
        <v>13</v>
      </c>
      <c r="I79" s="41" t="s">
        <v>14</v>
      </c>
      <c r="J79" s="41" t="s">
        <v>15</v>
      </c>
      <c r="L79" s="7"/>
      <c r="N79" s="41"/>
      <c r="O79" s="42"/>
      <c r="P79" s="41"/>
      <c r="Q79" s="41"/>
      <c r="R79" s="41"/>
      <c r="S79" s="41"/>
      <c r="T79" s="41"/>
      <c r="V79" s="41"/>
      <c r="W79" s="42"/>
      <c r="X79" s="41"/>
      <c r="Y79" s="41"/>
      <c r="Z79" s="41"/>
      <c r="AA79" s="41"/>
      <c r="AB79" s="41"/>
    </row>
    <row r="80" customFormat="false" ht="12.8" hidden="false" customHeight="false" outlineLevel="0" collapsed="false">
      <c r="B80" s="15" t="n">
        <v>43897</v>
      </c>
      <c r="C80" s="0" t="n">
        <v>0</v>
      </c>
      <c r="D80" s="45" t="n">
        <f aca="false">data_in!$D80/data_in!$D$31</f>
        <v>3.85251322751323</v>
      </c>
      <c r="E80" s="46" t="n">
        <f aca="false">data_in!$E87/data_in!$E$31</f>
        <v>4.19251336898396</v>
      </c>
      <c r="F80" s="46" t="n">
        <f aca="false">data_in!$F91/data_in!$F$31</f>
        <v>4.0447372452888</v>
      </c>
      <c r="G80" s="46" t="n">
        <f aca="false">data_in!$G97/data_in!$G$31</f>
        <v>3.86100386100386</v>
      </c>
      <c r="H80" s="46" t="n">
        <f aca="false">data_in!$H95/data_in!$H$31</f>
        <v>4.2041599055908</v>
      </c>
      <c r="I80" s="46" t="n">
        <f aca="false">data_in!$I99/data_in!$I$31</f>
        <v>3.91238670694864</v>
      </c>
      <c r="J80" s="46" t="n">
        <f aca="false">data_in!$J100/data_in!$J$31</f>
        <v>4.18954404392456</v>
      </c>
      <c r="L80" s="15"/>
      <c r="N80" s="45"/>
      <c r="O80" s="46"/>
      <c r="P80" s="46"/>
      <c r="Q80" s="46"/>
      <c r="R80" s="46"/>
      <c r="S80" s="46"/>
      <c r="T80" s="46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5" t="n">
        <f aca="false">data_in!$D81/data_in!$D$31</f>
        <v>6.0515873015873</v>
      </c>
      <c r="E81" s="46" t="n">
        <f aca="false">data_in!$E88/data_in!$E$31</f>
        <v>6.28877005347594</v>
      </c>
      <c r="F81" s="46" t="n">
        <f aca="false">data_in!$F92/data_in!$F$31</f>
        <v>5.69940248199786</v>
      </c>
      <c r="G81" s="46" t="n">
        <f aca="false">data_in!$G98/data_in!$G$31</f>
        <v>5.98455598455598</v>
      </c>
      <c r="H81" s="46" t="n">
        <f aca="false">data_in!$H96/data_in!$H$31</f>
        <v>5.29576633721788</v>
      </c>
      <c r="I81" s="46" t="n">
        <f aca="false">data_in!$I100/data_in!$I$31</f>
        <v>5.12386706948641</v>
      </c>
      <c r="J81" s="46" t="n">
        <f aca="false">data_in!$J101/data_in!$J$31</f>
        <v>5.16829792313201</v>
      </c>
      <c r="L81" s="15"/>
      <c r="N81" s="45"/>
      <c r="O81" s="46"/>
      <c r="P81" s="46"/>
      <c r="Q81" s="46"/>
      <c r="R81" s="46"/>
      <c r="S81" s="46"/>
      <c r="T81" s="46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5" t="n">
        <f aca="false">data_in!$D82/data_in!$D$31</f>
        <v>7.65542328042328</v>
      </c>
      <c r="E82" s="46" t="n">
        <f aca="false">data_in!$E89/data_in!$E$31</f>
        <v>7.31550802139037</v>
      </c>
      <c r="F82" s="46" t="n">
        <f aca="false">data_in!$F93/data_in!$F$31</f>
        <v>6.89443848628773</v>
      </c>
      <c r="G82" s="46" t="n">
        <f aca="false">data_in!$G99/data_in!$G$31</f>
        <v>7.43243243243243</v>
      </c>
      <c r="H82" s="46" t="n">
        <f aca="false">data_in!$H97/data_in!$H$31</f>
        <v>7.49373063873728</v>
      </c>
      <c r="I82" s="46" t="n">
        <f aca="false">data_in!$I101/data_in!$I$31</f>
        <v>6.70996978851964</v>
      </c>
      <c r="J82" s="46" t="n">
        <f aca="false">data_in!$J102/data_in!$J$31</f>
        <v>6.45738839818572</v>
      </c>
      <c r="L82" s="15"/>
      <c r="N82" s="45"/>
      <c r="O82" s="46"/>
      <c r="P82" s="46"/>
      <c r="Q82" s="46"/>
      <c r="R82" s="46"/>
      <c r="S82" s="46"/>
      <c r="T82" s="46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5" t="n">
        <f aca="false">data_in!$D83/data_in!$D$31</f>
        <v>10.4332010582011</v>
      </c>
      <c r="E83" s="46" t="n">
        <f aca="false">data_in!$E90/data_in!$E$31</f>
        <v>11.4010695187166</v>
      </c>
      <c r="F83" s="46" t="n">
        <f aca="false">data_in!$F94/data_in!$F$31</f>
        <v>8.61038762065267</v>
      </c>
      <c r="G83" s="46" t="n">
        <f aca="false">data_in!$G100/data_in!$G$31</f>
        <v>10.1351351351351</v>
      </c>
      <c r="H83" s="46" t="n">
        <f aca="false">data_in!$H98/data_in!$H$31</f>
        <v>10.2374981560702</v>
      </c>
      <c r="I83" s="46" t="n">
        <f aca="false">data_in!$I102/data_in!$I$31</f>
        <v>7.8036253776435</v>
      </c>
      <c r="J83" s="46" t="n">
        <f aca="false">data_in!$J103/data_in!$J$31</f>
        <v>7.69873478157078</v>
      </c>
      <c r="L83" s="15"/>
      <c r="N83" s="45"/>
      <c r="O83" s="46"/>
      <c r="P83" s="46"/>
      <c r="Q83" s="46"/>
      <c r="R83" s="46"/>
      <c r="S83" s="46"/>
      <c r="T83" s="46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5" t="n">
        <f aca="false">data_in!$D84/data_in!$D$31</f>
        <v>13.6739417989418</v>
      </c>
      <c r="E84" s="46" t="n">
        <f aca="false">data_in!$E91/data_in!$E$31</f>
        <v>13.6470588235294</v>
      </c>
      <c r="F84" s="46" t="n">
        <f aca="false">data_in!$F95/data_in!$F$31</f>
        <v>10.3263367550176</v>
      </c>
      <c r="G84" s="46" t="n">
        <f aca="false">data_in!$G101/data_in!$G$31</f>
        <v>10.1351351351351</v>
      </c>
      <c r="H84" s="46" t="n">
        <f aca="false">data_in!$H99/data_in!$H$31</f>
        <v>12.9370113586075</v>
      </c>
      <c r="I84" s="46" t="n">
        <f aca="false">data_in!$I103/data_in!$I$31</f>
        <v>9.48942598187311</v>
      </c>
      <c r="J84" s="46" t="n">
        <f aca="false">data_in!$J104/data_in!$J$31</f>
        <v>9.2504177608021</v>
      </c>
      <c r="L84" s="15"/>
      <c r="N84" s="45"/>
      <c r="O84" s="46"/>
      <c r="P84" s="46"/>
      <c r="Q84" s="46"/>
      <c r="R84" s="46"/>
      <c r="S84" s="46"/>
      <c r="T84" s="46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5" t="n">
        <f aca="false">data_in!$D85/data_in!$D$31</f>
        <v>16.7989417989418</v>
      </c>
      <c r="E85" s="46" t="n">
        <f aca="false">data_in!$E92/data_in!$E$31</f>
        <v>17.7754010695187</v>
      </c>
      <c r="F85" s="46" t="n">
        <f aca="false">data_in!$F96/data_in!$F$31</f>
        <v>13.1760379960165</v>
      </c>
      <c r="G85" s="46" t="n">
        <f aca="false">data_in!$G102/data_in!$G$31</f>
        <v>10.6177606177606</v>
      </c>
      <c r="H85" s="46" t="n">
        <f aca="false">data_in!$H100/data_in!$H$31</f>
        <v>17.126419825933</v>
      </c>
      <c r="I85" s="46" t="n">
        <f aca="false">data_in!$I104/data_in!$I$31</f>
        <v>15.5619335347432</v>
      </c>
      <c r="J85" s="46" t="n">
        <f aca="false">data_in!$J105/data_in!$J$31</f>
        <v>11.1124373358797</v>
      </c>
      <c r="L85" s="15"/>
      <c r="N85" s="45"/>
      <c r="O85" s="46"/>
      <c r="P85" s="46"/>
      <c r="Q85" s="46"/>
      <c r="R85" s="46"/>
      <c r="S85" s="46"/>
      <c r="T85" s="46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5" t="n">
        <f aca="false">data_in!$D86/data_in!$D$31</f>
        <v>20.9325396825397</v>
      </c>
      <c r="E86" s="46" t="n">
        <f aca="false">data_in!$E93/data_in!$E$31</f>
        <v>23.379679144385</v>
      </c>
      <c r="F86" s="46" t="n">
        <f aca="false">data_in!$F97/data_in!$F$31</f>
        <v>16.85307185537</v>
      </c>
      <c r="G86" s="46" t="n">
        <f aca="false">data_in!$G103/data_in!$G$31</f>
        <v>14.0926640926641</v>
      </c>
      <c r="H86" s="46" t="n">
        <f aca="false">data_in!$H101/data_in!$H$31</f>
        <v>21.4633426759109</v>
      </c>
      <c r="I86" s="46" t="n">
        <f aca="false">data_in!$I105/data_in!$I$31</f>
        <v>19.3172205438066</v>
      </c>
      <c r="J86" s="46" t="n">
        <f aca="false">data_in!$J106/data_in!$J$31</f>
        <v>13.2131773693005</v>
      </c>
      <c r="L86" s="15"/>
      <c r="N86" s="45"/>
      <c r="O86" s="46"/>
      <c r="P86" s="46"/>
      <c r="Q86" s="46"/>
      <c r="R86" s="46"/>
      <c r="S86" s="46"/>
      <c r="T86" s="46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5" t="n">
        <f aca="false">data_in!$D87/data_in!$D$31</f>
        <v>23.8260582010582</v>
      </c>
      <c r="E87" s="46" t="n">
        <f aca="false">data_in!$E94/data_in!$E$31</f>
        <v>29.5401069518717</v>
      </c>
      <c r="F87" s="46" t="n">
        <f aca="false">data_in!$F98/data_in!$F$31</f>
        <v>20.0857974567182</v>
      </c>
      <c r="G87" s="46" t="n">
        <f aca="false">data_in!$G104/data_in!$G$31</f>
        <v>17.3745173745174</v>
      </c>
      <c r="H87" s="46" t="n">
        <f aca="false">data_in!$H102/data_in!$H$31</f>
        <v>24.6201504646703</v>
      </c>
      <c r="I87" s="46" t="n">
        <f aca="false">data_in!$I106/data_in!$I$31</f>
        <v>22.8882175226586</v>
      </c>
      <c r="J87" s="46" t="n">
        <f aca="false">data_in!$J107/data_in!$J$31</f>
        <v>15.2184292193841</v>
      </c>
      <c r="L87" s="15"/>
      <c r="N87" s="45"/>
      <c r="O87" s="46"/>
      <c r="P87" s="46"/>
      <c r="Q87" s="46"/>
      <c r="R87" s="46"/>
      <c r="S87" s="46"/>
      <c r="T87" s="46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5" t="n">
        <f aca="false">data_in!$D88/data_in!$D$31</f>
        <v>29.9107142857143</v>
      </c>
      <c r="E88" s="46" t="n">
        <f aca="false">data_in!$E95/data_in!$E$31</f>
        <v>37.903743315508</v>
      </c>
      <c r="F88" s="46" t="n">
        <f aca="false">data_in!$F99/data_in!$F$31</f>
        <v>25.9843726060978</v>
      </c>
      <c r="G88" s="46" t="n">
        <f aca="false">data_in!$G105/data_in!$G$31</f>
        <v>23.0694980694981</v>
      </c>
      <c r="H88" s="46" t="n">
        <f aca="false">data_in!$H103/data_in!$H$31</f>
        <v>30.1371883758666</v>
      </c>
      <c r="I88" s="46" t="n">
        <f aca="false">data_in!$I107/data_in!$I$31</f>
        <v>26.7039274924471</v>
      </c>
      <c r="J88" s="46" t="n">
        <f aca="false">data_in!$J108/data_in!$J$31</f>
        <v>17.2356170923848</v>
      </c>
      <c r="L88" s="15"/>
      <c r="N88" s="45"/>
      <c r="O88" s="46"/>
      <c r="P88" s="46"/>
      <c r="Q88" s="46"/>
      <c r="R88" s="46"/>
      <c r="S88" s="46"/>
      <c r="T88" s="46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5" t="n">
        <f aca="false">data_in!$D89/data_in!$D$31</f>
        <v>35.6812169312169</v>
      </c>
      <c r="E89" s="46" t="n">
        <f aca="false">data_in!$E96/data_in!$E$31</f>
        <v>49.4331550802139</v>
      </c>
      <c r="F89" s="46" t="n">
        <f aca="false">data_in!$F100/data_in!$F$31</f>
        <v>30.5653439558756</v>
      </c>
      <c r="G89" s="46" t="n">
        <f aca="false">data_in!$G106/data_in!$G$31</f>
        <v>29.7297297297297</v>
      </c>
      <c r="H89" s="46" t="n">
        <f aca="false">data_in!$H104/data_in!$H$31</f>
        <v>35.7722377931848</v>
      </c>
      <c r="I89" s="46" t="n">
        <f aca="false">data_in!$I108/data_in!$I$31</f>
        <v>31.3716012084592</v>
      </c>
      <c r="J89" s="46" t="n">
        <f aca="false">data_in!$J109/data_in!$J$31</f>
        <v>18.9066603007878</v>
      </c>
      <c r="L89" s="15"/>
      <c r="N89" s="45"/>
      <c r="O89" s="46"/>
      <c r="P89" s="46"/>
      <c r="Q89" s="46"/>
      <c r="R89" s="46"/>
      <c r="S89" s="46"/>
      <c r="T89" s="46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5" t="n">
        <f aca="false">data_in!$D90/data_in!$D$31</f>
        <v>41.385582010582</v>
      </c>
      <c r="E90" s="46" t="n">
        <f aca="false">data_in!$E97/data_in!$E$31</f>
        <v>63.9786096256684</v>
      </c>
      <c r="F90" s="46" t="n">
        <f aca="false">data_in!$F101/data_in!$F$31</f>
        <v>35.4527347939329</v>
      </c>
      <c r="G90" s="46" t="n">
        <f aca="false">data_in!$G107/data_in!$G$31</f>
        <v>34.5559845559846</v>
      </c>
      <c r="H90" s="46" t="n">
        <f aca="false">data_in!$H105/data_in!$H$31</f>
        <v>45.6557014308895</v>
      </c>
      <c r="I90" s="46" t="n">
        <f aca="false">data_in!$I109/data_in!$I$31</f>
        <v>35.6283987915408</v>
      </c>
      <c r="J90" s="46" t="n">
        <f aca="false">data_in!$J110/data_in!$J$31</f>
        <v>21.6042014800668</v>
      </c>
      <c r="L90" s="15"/>
      <c r="N90" s="45"/>
      <c r="O90" s="46"/>
      <c r="P90" s="46"/>
      <c r="Q90" s="46"/>
      <c r="R90" s="46"/>
      <c r="S90" s="46"/>
      <c r="T90" s="46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5" t="n">
        <f aca="false">data_in!$D91/data_in!$D$31</f>
        <v>49.239417989418</v>
      </c>
      <c r="E91" s="46" t="n">
        <f aca="false">data_in!$E98/data_in!$E$31</f>
        <v>78.0106951871658</v>
      </c>
      <c r="F91" s="46" t="n">
        <f aca="false">data_in!$F102/data_in!$F$31</f>
        <v>39.9264593228129</v>
      </c>
      <c r="G91" s="46" t="n">
        <f aca="false">data_in!$G108/data_in!$G$31</f>
        <v>36.003861003861</v>
      </c>
      <c r="H91" s="46" t="n">
        <f aca="false">data_in!$H106/data_in!$H$31</f>
        <v>55.27363917982</v>
      </c>
      <c r="I91" s="46" t="n">
        <f aca="false">data_in!$I110/data_in!$I$31</f>
        <v>40.1752265861027</v>
      </c>
      <c r="J91" s="46" t="n">
        <f aca="false">data_in!$J111/data_in!$J$31</f>
        <v>24.0630222010026</v>
      </c>
      <c r="L91" s="15"/>
      <c r="N91" s="45"/>
      <c r="O91" s="46"/>
      <c r="P91" s="46"/>
      <c r="Q91" s="46"/>
      <c r="R91" s="46"/>
      <c r="S91" s="46"/>
      <c r="T91" s="46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5" t="n">
        <f aca="false">data_in!$D92/data_in!$D$31</f>
        <v>56.2996031746032</v>
      </c>
      <c r="E92" s="46" t="n">
        <f aca="false">data_in!$E99/data_in!$E$31</f>
        <v>93.3689839572193</v>
      </c>
      <c r="F92" s="46" t="n">
        <f aca="false">data_in!$F103/data_in!$F$31</f>
        <v>46.3306266278535</v>
      </c>
      <c r="G92" s="46" t="n">
        <f aca="false">data_in!$G109/data_in!$G$31</f>
        <v>38.7065637065637</v>
      </c>
      <c r="H92" s="46" t="n">
        <f aca="false">data_in!$H107/data_in!$H$31</f>
        <v>65.8061661011949</v>
      </c>
      <c r="I92" s="46" t="n">
        <f aca="false">data_in!$I111/data_in!$I$31</f>
        <v>46.9063444108761</v>
      </c>
      <c r="J92" s="46" t="n">
        <f aca="false">data_in!$J112/data_in!$J$31</f>
        <v>28.0377178324182</v>
      </c>
      <c r="L92" s="15"/>
      <c r="N92" s="45"/>
      <c r="O92" s="46"/>
      <c r="P92" s="46"/>
      <c r="Q92" s="46"/>
      <c r="R92" s="46"/>
      <c r="S92" s="46"/>
      <c r="T92" s="46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5" t="n">
        <f aca="false">data_in!$D93/data_in!$D$31</f>
        <v>66.6666666666667</v>
      </c>
      <c r="E93" s="46" t="n">
        <f aca="false">data_in!$E100/data_in!$E$31</f>
        <v>109.903743315508</v>
      </c>
      <c r="F93" s="46" t="n">
        <f aca="false">data_in!$F104/data_in!$F$31</f>
        <v>53.9757928604259</v>
      </c>
      <c r="G93" s="46" t="n">
        <f aca="false">data_in!$G110/data_in!$G$31</f>
        <v>46.042471042471</v>
      </c>
      <c r="H93" s="46" t="n">
        <f aca="false">data_in!$H108/data_in!$H$31</f>
        <v>77.0172591827703</v>
      </c>
      <c r="I93" s="46" t="n">
        <f aca="false">data_in!$I112/data_in!$I$31</f>
        <v>53.4471299093656</v>
      </c>
      <c r="J93" s="46" t="n">
        <f aca="false">data_in!$J113/data_in!$J$31</f>
        <v>31.1172117450465</v>
      </c>
      <c r="L93" s="15"/>
      <c r="N93" s="45"/>
      <c r="O93" s="46"/>
      <c r="P93" s="46"/>
      <c r="Q93" s="46"/>
      <c r="R93" s="46"/>
      <c r="S93" s="46"/>
      <c r="T93" s="46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5" t="n">
        <f aca="false">data_in!$D94/data_in!$D$31</f>
        <v>79.7784391534392</v>
      </c>
      <c r="E94" s="46" t="n">
        <f aca="false">data_in!$E101/data_in!$E$31</f>
        <v>127.957219251337</v>
      </c>
      <c r="F94" s="46" t="n">
        <f aca="false">data_in!$F105/data_in!$F$31</f>
        <v>61.7741688371381</v>
      </c>
      <c r="G94" s="46" t="n">
        <f aca="false">data_in!$G111/data_in!$G$31</f>
        <v>57.0463320463321</v>
      </c>
      <c r="H94" s="46" t="n">
        <f aca="false">data_in!$H109/data_in!$H$31</f>
        <v>86.517185425579</v>
      </c>
      <c r="I94" s="46" t="n">
        <f aca="false">data_in!$I113/data_in!$I$31</f>
        <v>59.8247734138973</v>
      </c>
      <c r="J94" s="46" t="n">
        <f aca="false">data_in!$J114/data_in!$J$31</f>
        <v>32.6569587013607</v>
      </c>
      <c r="L94" s="15"/>
      <c r="N94" s="45"/>
      <c r="O94" s="46"/>
      <c r="P94" s="46"/>
      <c r="Q94" s="46"/>
      <c r="R94" s="46"/>
      <c r="S94" s="46"/>
      <c r="T94" s="46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5" t="n">
        <f aca="false">data_in!$D95/data_in!$D$31</f>
        <v>90.5423280423281</v>
      </c>
      <c r="E95" s="46" t="n">
        <f aca="false">data_in!$E102/data_in!$E$31</f>
        <v>145.51871657754</v>
      </c>
      <c r="F95" s="46" t="n">
        <f aca="false">data_in!$F106/data_in!$F$31</f>
        <v>82.5340891680711</v>
      </c>
      <c r="G95" s="46" t="n">
        <f aca="false">data_in!$G112/data_in!$G$31</f>
        <v>66.3127413127413</v>
      </c>
      <c r="H95" s="46" t="n">
        <f aca="false">data_in!$H110/data_in!$H$31</f>
        <v>95.0435167428824</v>
      </c>
      <c r="I95" s="46" t="n">
        <f aca="false">data_in!$I114/data_in!$I$31</f>
        <v>66.5800604229607</v>
      </c>
      <c r="J95" s="46" t="n">
        <f aca="false">data_in!$J115/data_in!$J$31</f>
        <v>34.2683217951778</v>
      </c>
      <c r="L95" s="15"/>
      <c r="N95" s="45"/>
      <c r="O95" s="46"/>
      <c r="P95" s="46"/>
      <c r="Q95" s="46"/>
      <c r="R95" s="46"/>
      <c r="S95" s="46"/>
      <c r="T95" s="46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5" t="n">
        <f aca="false">data_in!$D96/data_in!$D$31</f>
        <v>100.479497354497</v>
      </c>
      <c r="E96" s="46" t="n">
        <f aca="false">data_in!$E103/data_in!$E$31</f>
        <v>165.048128342246</v>
      </c>
      <c r="F96" s="46" t="n">
        <f aca="false">data_in!$F107/data_in!$F$31</f>
        <v>99.6935805117206</v>
      </c>
      <c r="G96" s="46" t="n">
        <f aca="false">data_in!$G113/data_in!$G$31</f>
        <v>76.5444015444016</v>
      </c>
      <c r="H96" s="46" t="n">
        <f aca="false">data_in!$H111/data_in!$H$31</f>
        <v>110.20799527954</v>
      </c>
      <c r="I96" s="46" t="n">
        <f aca="false">data_in!$I115/data_in!$I$31</f>
        <v>72.6948640483384</v>
      </c>
      <c r="J96" s="46" t="n">
        <f aca="false">data_in!$J116/data_in!$J$31</f>
        <v>36.0706612556696</v>
      </c>
      <c r="L96" s="15"/>
      <c r="N96" s="45"/>
      <c r="O96" s="46"/>
      <c r="P96" s="46"/>
      <c r="Q96" s="46"/>
      <c r="R96" s="46"/>
      <c r="S96" s="46"/>
      <c r="T96" s="46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5" t="n">
        <f aca="false">data_in!$D97/data_in!$D$31</f>
        <v>112.76455026455</v>
      </c>
      <c r="E97" s="46" t="n">
        <f aca="false">data_in!$E104/data_in!$E$31</f>
        <v>181.048128342246</v>
      </c>
      <c r="F97" s="46" t="n">
        <f aca="false">data_in!$F108/data_in!$F$31</f>
        <v>115.826566569634</v>
      </c>
      <c r="G97" s="46" t="n">
        <f aca="false">data_in!$G114/data_in!$G$31</f>
        <v>83.976833976834</v>
      </c>
      <c r="H97" s="46" t="n">
        <f aca="false">data_in!$H112/data_in!$H$31</f>
        <v>125.460982445788</v>
      </c>
      <c r="I97" s="46" t="n">
        <f aca="false">data_in!$I116/data_in!$I$31</f>
        <v>77.9123867069486</v>
      </c>
      <c r="J97" s="46" t="n">
        <f aca="false">data_in!$J117/data_in!$J$31</f>
        <v>38.1236571974218</v>
      </c>
      <c r="L97" s="15"/>
      <c r="N97" s="45"/>
      <c r="O97" s="46"/>
      <c r="P97" s="46"/>
      <c r="Q97" s="46"/>
      <c r="R97" s="46"/>
      <c r="S97" s="46"/>
      <c r="T97" s="46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5" t="n">
        <f aca="false">data_in!$D98/data_in!$D$31</f>
        <v>124.05753968254</v>
      </c>
      <c r="E98" s="46" t="n">
        <f aca="false">data_in!$E105/data_in!$E$31</f>
        <v>200.791443850267</v>
      </c>
      <c r="F98" s="46" t="n">
        <f aca="false">data_in!$F109/data_in!$F$31</f>
        <v>123.762831316072</v>
      </c>
      <c r="G98" s="46" t="n">
        <f aca="false">data_in!$G115/data_in!$G$31</f>
        <v>85.6177606177606</v>
      </c>
      <c r="H98" s="46" t="n">
        <f aca="false">data_in!$H113/data_in!$H$31</f>
        <v>141.731818852338</v>
      </c>
      <c r="I98" s="46" t="n">
        <f aca="false">data_in!$I117/data_in!$I$31</f>
        <v>83.1268882175227</v>
      </c>
      <c r="J98" s="46" t="n">
        <f aca="false">data_in!$J118/data_in!$J$31</f>
        <v>41.7164000954882</v>
      </c>
      <c r="L98" s="15"/>
      <c r="N98" s="45"/>
      <c r="O98" s="46"/>
      <c r="P98" s="46"/>
      <c r="Q98" s="46"/>
      <c r="R98" s="46"/>
      <c r="S98" s="46"/>
      <c r="T98" s="46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5" t="n">
        <f aca="false">data_in!$D99/data_in!$D$31</f>
        <v>135.830026455026</v>
      </c>
      <c r="E99" s="46" t="n">
        <f aca="false">data_in!$E106/data_in!$E$31</f>
        <v>221.347593582888</v>
      </c>
      <c r="F99" s="46" t="n">
        <f aca="false">data_in!$F110/data_in!$F$31</f>
        <v>136.525203002911</v>
      </c>
      <c r="G99" s="46" t="n">
        <f aca="false">data_in!$G116/data_in!$G$31</f>
        <v>86.7760617760618</v>
      </c>
      <c r="H99" s="46" t="n">
        <f aca="false">data_in!$H114/data_in!$H$31</f>
        <v>158.725475733884</v>
      </c>
      <c r="I99" s="46" t="n">
        <f aca="false">data_in!$I118/data_in!$I$31</f>
        <v>90.8791540785498</v>
      </c>
      <c r="J99" s="46" t="n">
        <f aca="false">data_in!$J119/data_in!$J$31</f>
        <v>45.4046311768919</v>
      </c>
      <c r="L99" s="15"/>
      <c r="N99" s="45"/>
      <c r="O99" s="46"/>
      <c r="P99" s="46"/>
      <c r="Q99" s="46"/>
      <c r="R99" s="46"/>
      <c r="S99" s="46"/>
      <c r="T99" s="46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5" t="n">
        <f aca="false">data_in!$D100/data_in!$D$31</f>
        <v>151.025132275132</v>
      </c>
      <c r="E100" s="46" t="n">
        <f aca="false">data_in!$E107/data_in!$E$31</f>
        <v>239.529411764706</v>
      </c>
      <c r="F100" s="46" t="n">
        <f aca="false">data_in!$F111/data_in!$F$31</f>
        <v>158.23502374751</v>
      </c>
      <c r="G100" s="46" t="n">
        <f aca="false">data_in!$G117/data_in!$G$31</f>
        <v>88.7065637065637</v>
      </c>
      <c r="H100" s="46" t="n">
        <f aca="false">data_in!$H115/data_in!$H$31</f>
        <v>171.101932438413</v>
      </c>
      <c r="I100" s="46" t="n">
        <f aca="false">data_in!$I119/data_in!$I$31</f>
        <v>98.8277945619335</v>
      </c>
      <c r="J100" s="46" t="n">
        <f aca="false">data_in!$J120/data_in!$J$31</f>
        <v>48.3647648603485</v>
      </c>
      <c r="L100" s="15"/>
      <c r="N100" s="45"/>
      <c r="O100" s="46"/>
      <c r="P100" s="46"/>
      <c r="Q100" s="46"/>
      <c r="R100" s="46"/>
      <c r="S100" s="46"/>
      <c r="T100" s="46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5" t="n">
        <f aca="false">data_in!$D101/data_in!$D$31</f>
        <v>165.724206349206</v>
      </c>
      <c r="E101" s="46" t="n">
        <f aca="false">data_in!$E108/data_in!$E$31</f>
        <v>255.550802139037</v>
      </c>
      <c r="F101" s="46" t="n">
        <f aca="false">data_in!$F112/data_in!$F$31</f>
        <v>166.52367090547</v>
      </c>
      <c r="G101" s="46" t="n">
        <f aca="false">data_in!$G118/data_in!$G$31</f>
        <v>99.7104247104247</v>
      </c>
      <c r="H101" s="46" t="n">
        <f aca="false">data_in!$H116/data_in!$H$31</f>
        <v>181.221419088361</v>
      </c>
      <c r="I101" s="46" t="n">
        <f aca="false">data_in!$I120/data_in!$I$31</f>
        <v>105.453172205438</v>
      </c>
      <c r="J101" s="46" t="n">
        <f aca="false">data_in!$J121/data_in!$J$31</f>
        <v>51.9455717354977</v>
      </c>
      <c r="L101" s="15"/>
      <c r="N101" s="45"/>
      <c r="O101" s="46"/>
      <c r="P101" s="46"/>
      <c r="Q101" s="46"/>
      <c r="R101" s="46"/>
      <c r="S101" s="46"/>
      <c r="T101" s="46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5" t="n">
        <f aca="false">data_in!$D102/data_in!$D$31</f>
        <v>178.224206349206</v>
      </c>
      <c r="E102" s="46" t="n">
        <f aca="false">data_in!$E109/data_in!$E$31</f>
        <v>270.395721925134</v>
      </c>
      <c r="F102" s="46" t="n">
        <f aca="false">data_in!$F113/data_in!$F$31</f>
        <v>187.069097594607</v>
      </c>
      <c r="G102" s="46" t="n">
        <f aca="false">data_in!$G119/data_in!$G$31</f>
        <v>116.119691119691</v>
      </c>
      <c r="H102" s="46" t="n">
        <f aca="false">data_in!$H117/data_in!$H$31</f>
        <v>192.196489157693</v>
      </c>
      <c r="I102" s="46" t="n">
        <f aca="false">data_in!$I121/data_in!$I$31</f>
        <v>113.135951661631</v>
      </c>
      <c r="J102" s="46" t="n">
        <f aca="false">data_in!$J122/data_in!$J$31</f>
        <v>54.1656719980902</v>
      </c>
      <c r="L102" s="15"/>
      <c r="N102" s="45"/>
      <c r="O102" s="46"/>
      <c r="P102" s="46"/>
      <c r="Q102" s="46"/>
      <c r="R102" s="46"/>
      <c r="S102" s="46"/>
      <c r="T102" s="46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5" t="n">
        <f aca="false">data_in!$D103/data_in!$D$31</f>
        <v>191.650132275132</v>
      </c>
      <c r="E103" s="46" t="n">
        <f aca="false">data_in!$E110/data_in!$E$31</f>
        <v>285.368983957219</v>
      </c>
      <c r="F103" s="46" t="n">
        <f aca="false">data_in!$F114/data_in!$F$31</f>
        <v>202.190899341198</v>
      </c>
      <c r="G103" s="46" t="n">
        <f aca="false">data_in!$G120/data_in!$G$31</f>
        <v>128.667953667954</v>
      </c>
      <c r="H103" s="46" t="n">
        <f aca="false">data_in!$H118/data_in!$H$31</f>
        <v>207.596990706594</v>
      </c>
      <c r="I103" s="46" t="n">
        <f aca="false">data_in!$I122/data_in!$I$31</f>
        <v>118.824773413897</v>
      </c>
      <c r="J103" s="46" t="n">
        <f aca="false">data_in!$J123/data_in!$J$31</f>
        <v>55.4070183814753</v>
      </c>
      <c r="L103" s="15"/>
      <c r="N103" s="45"/>
      <c r="O103" s="46"/>
      <c r="P103" s="46"/>
      <c r="Q103" s="46"/>
      <c r="R103" s="46"/>
      <c r="S103" s="46"/>
      <c r="T103" s="46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5" t="n">
        <f aca="false">data_in!$D104/data_in!$D$31</f>
        <v>205.489417989418</v>
      </c>
      <c r="E104" s="46" t="n">
        <f aca="false">data_in!$E111/data_in!$E$31</f>
        <v>300.427807486631</v>
      </c>
      <c r="F104" s="46" t="n">
        <f aca="false">data_in!$F115/data_in!$F$31</f>
        <v>211.919718094071</v>
      </c>
      <c r="G104" s="46" t="n">
        <f aca="false">data_in!$G121/data_in!$G$31</f>
        <v>135.135135135135</v>
      </c>
      <c r="H104" s="46" t="n">
        <f aca="false">data_in!$H119/data_in!$H$31</f>
        <v>220.017701725918</v>
      </c>
      <c r="I104" s="46" t="n">
        <f aca="false">data_in!$I123/data_in!$I$31</f>
        <v>123.567975830816</v>
      </c>
      <c r="J104" s="46" t="n">
        <f aca="false">data_in!$J124/data_in!$J$31</f>
        <v>58.0329434232514</v>
      </c>
      <c r="L104" s="15"/>
      <c r="N104" s="45"/>
      <c r="O104" s="46"/>
      <c r="P104" s="46"/>
      <c r="Q104" s="46"/>
      <c r="R104" s="46"/>
      <c r="S104" s="46"/>
      <c r="T104" s="46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5" t="n">
        <f aca="false">data_in!$D105/data_in!$D$31</f>
        <v>217.509920634921</v>
      </c>
      <c r="E105" s="46" t="n">
        <f aca="false">data_in!$E112/data_in!$E$31</f>
        <v>316.406417112299</v>
      </c>
      <c r="F105" s="46" t="n">
        <f aca="false">data_in!$F116/data_in!$F$31</f>
        <v>220.514784740309</v>
      </c>
      <c r="G105" s="46" t="n">
        <f aca="false">data_in!$G122/data_in!$G$31</f>
        <v>145.849420849421</v>
      </c>
      <c r="H105" s="46" t="n">
        <f aca="false">data_in!$H120/data_in!$H$31</f>
        <v>235.196931700841</v>
      </c>
      <c r="I105" s="46" t="n">
        <f aca="false">data_in!$I124/data_in!$I$31</f>
        <v>129.435045317221</v>
      </c>
      <c r="J105" s="46" t="n">
        <f aca="false">data_in!$J125/data_in!$J$31</f>
        <v>60.7066125566961</v>
      </c>
      <c r="L105" s="15"/>
      <c r="N105" s="45"/>
      <c r="O105" s="46"/>
      <c r="P105" s="46"/>
      <c r="Q105" s="46"/>
      <c r="R105" s="46"/>
      <c r="S105" s="46"/>
      <c r="T105" s="46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5" t="n">
        <f aca="false">data_in!$D106/data_in!$D$31</f>
        <v>230.076058201058</v>
      </c>
      <c r="E106" s="46" t="n">
        <f aca="false">data_in!$E113/data_in!$E$31</f>
        <v>330.417112299465</v>
      </c>
      <c r="F106" s="46" t="n">
        <f aca="false">data_in!$F117/data_in!$F$31</f>
        <v>229.30902405393</v>
      </c>
      <c r="G106" s="46" t="n">
        <f aca="false">data_in!$G123/data_in!$G$31</f>
        <v>148.648648648649</v>
      </c>
      <c r="H106" s="46" t="n">
        <f aca="false">data_in!$H121/data_in!$H$31</f>
        <v>248.989526478832</v>
      </c>
      <c r="I106" s="46" t="n">
        <f aca="false">data_in!$I125/data_in!$I$31</f>
        <v>137.570996978852</v>
      </c>
      <c r="J106" s="46" t="n">
        <f aca="false">data_in!$J126/data_in!$J$31</f>
        <v>63.4399618047267</v>
      </c>
      <c r="L106" s="15"/>
      <c r="N106" s="45"/>
      <c r="O106" s="46"/>
      <c r="P106" s="46"/>
      <c r="Q106" s="46"/>
      <c r="R106" s="46"/>
      <c r="S106" s="46"/>
      <c r="T106" s="46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5" t="n">
        <f aca="false">data_in!$D107/data_in!$D$31</f>
        <v>242.741402116402</v>
      </c>
      <c r="E107" s="46" t="n">
        <f aca="false">data_in!$E114/data_in!$E$31</f>
        <v>343.978609625668</v>
      </c>
      <c r="F107" s="46" t="n">
        <f aca="false">data_in!$F118/data_in!$F$31</f>
        <v>240.983606557377</v>
      </c>
      <c r="G107" s="46" t="n">
        <f aca="false">data_in!$G124/data_in!$G$31</f>
        <v>152.509652509653</v>
      </c>
      <c r="H107" s="46" t="n">
        <f aca="false">data_in!$H122/data_in!$H$31</f>
        <v>265.437380144564</v>
      </c>
      <c r="I107" s="46" t="n">
        <f aca="false">data_in!$I126/data_in!$I$31</f>
        <v>144.694864048338</v>
      </c>
      <c r="J107" s="46" t="n">
        <f aca="false">data_in!$J127/data_in!$J$31</f>
        <v>66.5433277631893</v>
      </c>
      <c r="L107" s="15"/>
      <c r="N107" s="45"/>
      <c r="O107" s="46"/>
      <c r="P107" s="46"/>
      <c r="Q107" s="46"/>
      <c r="R107" s="46"/>
      <c r="S107" s="46"/>
      <c r="T107" s="46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5" t="n">
        <f aca="false">data_in!$D108/data_in!$D$31</f>
        <v>254.001322751323</v>
      </c>
      <c r="E108" s="46" t="n">
        <f aca="false">data_in!$E115/data_in!$E$31</f>
        <v>355.208556149733</v>
      </c>
      <c r="F108" s="46" t="n">
        <f aca="false">data_in!$F119/data_in!$F$31</f>
        <v>263.01516776467</v>
      </c>
      <c r="G108" s="46" t="n">
        <f aca="false">data_in!$G125/data_in!$G$31</f>
        <v>170.366795366795</v>
      </c>
      <c r="H108" s="46" t="n">
        <f aca="false">data_in!$H123/data_in!$H$31</f>
        <v>272.783596400649</v>
      </c>
      <c r="I108" s="46" t="n">
        <f aca="false">data_in!$I127/data_in!$I$31</f>
        <v>151.770392749245</v>
      </c>
      <c r="J108" s="46" t="n">
        <f aca="false">data_in!$J128/data_in!$J$31</f>
        <v>68.7514920028647</v>
      </c>
      <c r="L108" s="15"/>
      <c r="N108" s="45"/>
      <c r="O108" s="46"/>
      <c r="P108" s="46"/>
      <c r="Q108" s="46"/>
      <c r="R108" s="46"/>
      <c r="S108" s="46"/>
      <c r="T108" s="46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5" t="n">
        <f aca="false">data_in!$D109/data_in!$D$31</f>
        <v>262.681878306878</v>
      </c>
      <c r="E109" s="46" t="n">
        <f aca="false">data_in!$E116/data_in!$E$31</f>
        <v>368.106951871658</v>
      </c>
      <c r="F109" s="46" t="n">
        <f aca="false">data_in!$F120/data_in!$F$31</f>
        <v>274.551861498391</v>
      </c>
      <c r="G109" s="46" t="n">
        <f aca="false">data_in!$G126/data_in!$G$31</f>
        <v>186.969111969112</v>
      </c>
      <c r="H109" s="46" t="n">
        <f aca="false">data_in!$H124/data_in!$H$31</f>
        <v>281.029650390913</v>
      </c>
      <c r="I109" s="46" t="n">
        <f aca="false">data_in!$I128/data_in!$I$31</f>
        <v>157.682779456193</v>
      </c>
      <c r="J109" s="46" t="n">
        <f aca="false">data_in!$J129/data_in!$J$31</f>
        <v>70.1480066841728</v>
      </c>
      <c r="L109" s="15"/>
      <c r="N109" s="45"/>
      <c r="O109" s="46"/>
      <c r="P109" s="46"/>
      <c r="Q109" s="46"/>
      <c r="R109" s="46"/>
      <c r="S109" s="46"/>
      <c r="T109" s="46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5" t="n">
        <f aca="false">data_in!$D110/data_in!$D$31</f>
        <v>273.197751322751</v>
      </c>
      <c r="E110" s="46" t="n">
        <f aca="false">data_in!$E117/data_in!$E$31</f>
        <v>379.807486631016</v>
      </c>
      <c r="F110" s="46" t="n">
        <f aca="false">data_in!$F121/data_in!$F$31</f>
        <v>286.211123027425</v>
      </c>
      <c r="G110" s="46" t="n">
        <f aca="false">data_in!$G127/data_in!$G$31</f>
        <v>195.07722007722</v>
      </c>
      <c r="H110" s="46" t="n">
        <f aca="false">data_in!$H125/data_in!$H$31</f>
        <v>298.318336037764</v>
      </c>
      <c r="I110" s="46" t="n">
        <f aca="false">data_in!$I129/data_in!$I$31</f>
        <v>163.915407854985</v>
      </c>
      <c r="J110" s="46" t="n">
        <f aca="false">data_in!$J130/data_in!$J$31</f>
        <v>71.3296729529721</v>
      </c>
      <c r="L110" s="15"/>
      <c r="N110" s="45"/>
      <c r="O110" s="46"/>
      <c r="P110" s="46"/>
      <c r="Q110" s="46"/>
      <c r="R110" s="46"/>
      <c r="S110" s="46"/>
      <c r="T110" s="46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5" t="n">
        <f aca="false">data_in!$D111/data_in!$D$31</f>
        <v>283.184523809524</v>
      </c>
      <c r="E111" s="46" t="n">
        <f aca="false">data_in!$E118/data_in!$E$31</f>
        <v>390.48128342246</v>
      </c>
      <c r="F111" s="46" t="n">
        <f aca="false">data_in!$F122/data_in!$F$31</f>
        <v>296.047188601195</v>
      </c>
      <c r="G111" s="46" t="n">
        <f aca="false">data_in!$G128/data_in!$G$31</f>
        <v>207.722007722008</v>
      </c>
      <c r="H111" s="46" t="n">
        <f aca="false">data_in!$H126/data_in!$H$31</f>
        <v>310.665289865762</v>
      </c>
      <c r="I111" s="46" t="n">
        <f aca="false">data_in!$I130/data_in!$I$31</f>
        <v>167.410876132931</v>
      </c>
      <c r="J111" s="46" t="n">
        <f aca="false">data_in!$J131/data_in!$J$31</f>
        <v>73.1200763905467</v>
      </c>
      <c r="L111" s="15"/>
      <c r="N111" s="45"/>
      <c r="O111" s="46"/>
      <c r="P111" s="46"/>
      <c r="Q111" s="46"/>
      <c r="R111" s="46"/>
      <c r="S111" s="46"/>
      <c r="T111" s="45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5" t="n">
        <f aca="false">data_in!$D112/data_in!$D$31</f>
        <v>292.146164021164</v>
      </c>
      <c r="E112" s="46" t="n">
        <f aca="false">data_in!$E119/data_in!$E$31</f>
        <v>402.395721925134</v>
      </c>
      <c r="F112" s="46" t="n">
        <f aca="false">data_in!$F123/data_in!$F$31</f>
        <v>302.098973494714</v>
      </c>
      <c r="G112" s="46" t="n">
        <f aca="false">data_in!$G129/data_in!$G$31</f>
        <v>211.583011583012</v>
      </c>
      <c r="H112" s="46" t="n">
        <f aca="false">data_in!$H127/data_in!$H$31</f>
        <v>321.389585484585</v>
      </c>
      <c r="I112" s="46" t="n">
        <f aca="false">data_in!$I131/data_in!$I$31</f>
        <v>171.592145015106</v>
      </c>
      <c r="J112" s="46" t="n">
        <f aca="false">data_in!$J132/data_in!$J$31</f>
        <v>75.3640486989735</v>
      </c>
      <c r="L112" s="15"/>
      <c r="N112" s="45"/>
      <c r="O112" s="46"/>
      <c r="P112" s="46"/>
      <c r="Q112" s="46"/>
      <c r="R112" s="46"/>
      <c r="S112" s="45"/>
      <c r="T112" s="45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5" t="n">
        <f aca="false">data_in!$D113/data_in!$D$31</f>
        <v>302.232142857143</v>
      </c>
      <c r="E113" s="46" t="n">
        <f aca="false">data_in!$E120/data_in!$E$31</f>
        <v>409.197860962567</v>
      </c>
      <c r="F113" s="46" t="n">
        <f aca="false">data_in!$F124/data_in!$F$31</f>
        <v>310.479546499157</v>
      </c>
      <c r="G113" s="46" t="n">
        <f aca="false">data_in!$G130/data_in!$G$31</f>
        <v>211.776061776062</v>
      </c>
      <c r="H113" s="46" t="n">
        <f aca="false">data_in!$H128/data_in!$H$31</f>
        <v>336.214780941142</v>
      </c>
      <c r="I113" s="46" t="n">
        <f aca="false">data_in!$I132/data_in!$I$31</f>
        <v>179.051359516616</v>
      </c>
      <c r="J113" s="46" t="n">
        <f aca="false">data_in!$J133/data_in!$J$31</f>
        <v>77.5483408928145</v>
      </c>
      <c r="L113" s="15"/>
      <c r="N113" s="45"/>
      <c r="O113" s="46"/>
      <c r="P113" s="46"/>
      <c r="Q113" s="46"/>
      <c r="R113" s="46"/>
      <c r="S113" s="45"/>
      <c r="T113" s="45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5" t="n">
        <f aca="false">data_in!$D114/data_in!$D$31</f>
        <v>311.656746031746</v>
      </c>
      <c r="E114" s="46" t="n">
        <f aca="false">data_in!$E121/data_in!$E$31</f>
        <v>416.641711229947</v>
      </c>
      <c r="F114" s="46" t="n">
        <f aca="false">data_in!$F125/data_in!$F$31</f>
        <v>318.614983912977</v>
      </c>
      <c r="G114" s="46" t="n">
        <f aca="false">data_in!$G131/data_in!$G$31</f>
        <v>219.498069498069</v>
      </c>
      <c r="H114" s="46" t="n">
        <f aca="false">data_in!$H129/data_in!$H$31</f>
        <v>348.650243398731</v>
      </c>
      <c r="I114" s="46" t="n">
        <f aca="false">IF(ISNUMBER(data_in!$I133),data_in!$I133/data_in!$I$31,"")</f>
        <v>186.271903323263</v>
      </c>
      <c r="J114" s="46" t="n">
        <f aca="false">IF(ISNUMBER(data_in!$J134),data_in!$J134/data_in!$J$31,"")</f>
        <v>79.0522797803772</v>
      </c>
      <c r="L114" s="15"/>
      <c r="N114" s="45"/>
      <c r="O114" s="46"/>
      <c r="P114" s="46"/>
      <c r="Q114" s="45"/>
      <c r="R114" s="46"/>
      <c r="S114" s="45"/>
      <c r="T114" s="45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5" t="n">
        <f aca="false">data_in!$D115/data_in!$D$31</f>
        <v>321.891534391534</v>
      </c>
      <c r="E115" s="46" t="n">
        <f aca="false">data_in!$E122/data_in!$E$31</f>
        <v>428.727272727273</v>
      </c>
      <c r="F115" s="46" t="n">
        <f aca="false">data_in!$F126/data_in!$F$31</f>
        <v>326.949593994178</v>
      </c>
      <c r="G115" s="46" t="n">
        <f aca="false">data_in!$G132/data_in!$G$31</f>
        <v>227.316602316602</v>
      </c>
      <c r="H115" s="46" t="n">
        <f aca="false">data_in!$H130/data_in!$H$31</f>
        <v>354.845847470128</v>
      </c>
      <c r="I115" s="46" t="n">
        <f aca="false">IF(ISNUMBER(data_in!$I134),data_in!$I134/data_in!$I$31,"")</f>
        <v>192.918429003021</v>
      </c>
      <c r="J115" s="46" t="n">
        <f aca="false">IF(ISNUMBER(data_in!$J134),data_in!$J134/data_in!$J$31,"")</f>
        <v>79.0522797803772</v>
      </c>
      <c r="L115" s="15"/>
      <c r="N115" s="45"/>
      <c r="O115" s="46"/>
      <c r="P115" s="46"/>
      <c r="Q115" s="45"/>
      <c r="R115" s="46"/>
      <c r="S115" s="45"/>
      <c r="T115" s="45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5" t="n">
        <f aca="false">data_in!$D116/data_in!$D$31</f>
        <v>329.017857142857</v>
      </c>
      <c r="E116" s="46" t="n">
        <f aca="false">data_in!$E123/data_in!$E$31</f>
        <v>437.497326203209</v>
      </c>
      <c r="F116" s="46" t="n">
        <f aca="false">data_in!$F127/data_in!$F$31</f>
        <v>334.855216791788</v>
      </c>
      <c r="G116" s="46" t="n">
        <f aca="false">data_in!$G133/data_in!$G$31</f>
        <v>237.644787644788</v>
      </c>
      <c r="H116" s="46" t="n">
        <f aca="false">data_in!$H131/data_in!$H$31</f>
        <v>359.831833603776</v>
      </c>
      <c r="I116" s="46" t="n">
        <f aca="false">IF(ISNUMBER(data_in!$I135),data_in!$I135/data_in!$I$31,"")</f>
        <v>198.649546827795</v>
      </c>
      <c r="J116" s="46" t="n">
        <f aca="false">IF(ISNUMBER(data_in!$J135),data_in!$J135/data_in!$J$31,"")</f>
        <v>80.4010503700167</v>
      </c>
      <c r="L116" s="15"/>
      <c r="N116" s="45"/>
      <c r="O116" s="46"/>
      <c r="P116" s="46"/>
      <c r="Q116" s="45"/>
      <c r="R116" s="45"/>
      <c r="S116" s="45"/>
      <c r="T116" s="45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5" t="n">
        <f aca="false">data_in!$D117/data_in!$D$31</f>
        <v>338.376322751323</v>
      </c>
      <c r="E117" s="46" t="n">
        <f aca="false">data_in!$E124/data_in!$E$31</f>
        <v>446.032085561497</v>
      </c>
      <c r="F117" s="46" t="n">
        <f aca="false">data_in!$F128/data_in!$F$31</f>
        <v>340.815075838823</v>
      </c>
      <c r="G117" s="46" t="n">
        <f aca="false">IF(ISNUMBER(data_in!$G134),data_in!$G134/data_in!$G$31,"")</f>
        <v>249.6138996139</v>
      </c>
      <c r="H117" s="46" t="n">
        <f aca="false">data_in!$H132/data_in!$H$31</f>
        <v>373.240890986871</v>
      </c>
      <c r="I117" s="46" t="n">
        <f aca="false">IF(ISNUMBER(data_in!$I136),data_in!$I136/data_in!$I$31,"")</f>
        <v>203.7583081571</v>
      </c>
      <c r="J117" s="46" t="n">
        <f aca="false">IF(ISNUMBER(data_in!$J136),data_in!$J136/data_in!$J$31,"")</f>
        <v>81.3081881117212</v>
      </c>
      <c r="L117" s="15"/>
      <c r="N117" s="45"/>
      <c r="O117" s="46"/>
      <c r="P117" s="46"/>
      <c r="Q117" s="45"/>
      <c r="R117" s="45"/>
      <c r="S117" s="45"/>
      <c r="T117" s="45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5" t="n">
        <f aca="false">data_in!$D118/data_in!$D$31</f>
        <v>348.330026455026</v>
      </c>
      <c r="E118" s="46" t="n">
        <f aca="false">data_in!$E125/data_in!$E$31</f>
        <v>455.229946524064</v>
      </c>
      <c r="F118" s="46" t="n">
        <f aca="false">data_in!$F129/data_in!$F$31</f>
        <v>346.468515397579</v>
      </c>
      <c r="G118" s="46" t="n">
        <f aca="false">IF(ISNUMBER(data_in!$G135),data_in!$G135/data_in!$G$31,"")</f>
        <v>256.081081081081</v>
      </c>
      <c r="H118" s="46" t="n">
        <f aca="false">data_in!$H133/data_in!$H$31</f>
        <v>384.96828440773</v>
      </c>
      <c r="I118" s="46" t="n">
        <f aca="false">IF(ISNUMBER(data_in!$I137),data_in!$I137/data_in!$I$31,"")</f>
        <v>207.2416918429</v>
      </c>
      <c r="J118" s="46" t="n">
        <f aca="false">IF(ISNUMBER(data_in!$J137),data_in!$J137/data_in!$J$31,"")</f>
        <v>81.952733349248</v>
      </c>
      <c r="L118" s="15"/>
      <c r="N118" s="45"/>
      <c r="O118" s="46"/>
      <c r="P118" s="46"/>
      <c r="Q118" s="45"/>
      <c r="R118" s="45"/>
      <c r="S118" s="45"/>
      <c r="T118" s="45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5" t="n">
        <f aca="false">data_in!$D119/data_in!$D$31</f>
        <v>357.886904761905</v>
      </c>
      <c r="E119" s="46" t="n">
        <f aca="false">data_in!$E126/data_in!$E$31</f>
        <v>464.534759358289</v>
      </c>
      <c r="F119" s="46" t="n">
        <f aca="false">data_in!$F130/data_in!$F$31</f>
        <v>350.176191205761</v>
      </c>
      <c r="G119" s="46" t="n">
        <f aca="false">IF(ISNUMBER(data_in!$G136),data_in!$G136/data_in!$G$31,"")</f>
        <v>257.625482625483</v>
      </c>
      <c r="H119" s="46" t="n">
        <f aca="false">IF(ISNUMBER(data_in!$H134),data_in!$H134/data_in!$H$31,"")</f>
        <v>394.910753798495</v>
      </c>
      <c r="I119" s="46" t="n">
        <f aca="false">IF(ISNUMBER(data_in!$I138),data_in!$I138/data_in!$I$31,"")</f>
        <v>211.2416918429</v>
      </c>
      <c r="J119" s="46" t="n">
        <f aca="false">IF(ISNUMBER(data_in!$J138),data_in!$J138/data_in!$J$31,"")</f>
        <v>83.4686082597279</v>
      </c>
      <c r="L119" s="15"/>
      <c r="N119" s="45"/>
      <c r="O119" s="46"/>
      <c r="P119" s="46"/>
      <c r="Q119" s="45"/>
      <c r="R119" s="45"/>
      <c r="S119" s="45"/>
      <c r="T119" s="45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5" t="n">
        <f aca="false">data_in!$D120/data_in!$D$31</f>
        <v>366.56746031746</v>
      </c>
      <c r="E120" s="46" t="n">
        <f aca="false">data_in!$E127/data_in!$E$31</f>
        <v>473.946524064171</v>
      </c>
      <c r="F120" s="46" t="n">
        <f aca="false">data_in!$F131/data_in!$F$31</f>
        <v>356.871457024667</v>
      </c>
      <c r="G120" s="46" t="n">
        <f aca="false">IF(ISNUMBER(data_in!$G137),data_in!$G137/data_in!$G$31,"")</f>
        <v>258.590733590734</v>
      </c>
      <c r="H120" s="46" t="n">
        <f aca="false">IF(ISNUMBER(data_in!$H135),data_in!$H135/data_in!$H$31,"")</f>
        <v>405.812066676501</v>
      </c>
      <c r="I120" s="46" t="n">
        <f aca="false">IF(ISNUMBER(data_in!$I139),data_in!$I139/data_in!$I$31,"")</f>
        <v>218.341389728097</v>
      </c>
      <c r="J120" s="46" t="n">
        <f aca="false">IF(ISNUMBER(data_in!$J139),data_in!$J139/data_in!$J$31,"")</f>
        <v>83.4686082597279</v>
      </c>
      <c r="L120" s="15"/>
      <c r="N120" s="45"/>
      <c r="O120" s="46"/>
      <c r="P120" s="45"/>
      <c r="Q120" s="45"/>
      <c r="R120" s="45"/>
      <c r="S120" s="45"/>
      <c r="T120" s="45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5" t="n">
        <f aca="false">data_in!$D121/data_in!$D$31</f>
        <v>376.074735449735</v>
      </c>
      <c r="E121" s="46" t="n">
        <f aca="false">data_in!$E128/data_in!$E$31</f>
        <v>481.79679144385</v>
      </c>
      <c r="F121" s="46" t="n">
        <f aca="false">data_in!$F132/data_in!$F$31</f>
        <v>362.494254634595</v>
      </c>
      <c r="G121" s="46" t="n">
        <f aca="false">IF(ISNUMBER(data_in!$G138),data_in!$G138/data_in!$G$31,"")</f>
        <v>267.277992277992</v>
      </c>
      <c r="H121" s="46" t="n">
        <f aca="false">IF(ISNUMBER(data_in!$H136),data_in!$H136/data_in!$H$31,"")</f>
        <v>414.972709839209</v>
      </c>
      <c r="I121" s="46" t="n">
        <f aca="false">IF(ISNUMBER(data_in!$I140),data_in!$I140/data_in!$I$31,"")</f>
        <v>225.978851963746</v>
      </c>
      <c r="J121" s="46" t="n">
        <f aca="false">IF(ISNUMBER(data_in!$J140),data_in!$J140/data_in!$J$31,"")</f>
        <v>86.8345667223681</v>
      </c>
      <c r="L121" s="15"/>
      <c r="N121" s="45"/>
      <c r="O121" s="46"/>
      <c r="P121" s="45"/>
      <c r="Q121" s="45"/>
      <c r="R121" s="45"/>
      <c r="S121" s="45"/>
      <c r="T121" s="45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5" t="n">
        <f aca="false">data_in!$D122/data_in!$D$31</f>
        <v>384.044312169312</v>
      </c>
      <c r="E122" s="46" t="n">
        <f aca="false">data_in!$E129/data_in!$E$31</f>
        <v>489.882352941176</v>
      </c>
      <c r="F122" s="46" t="n">
        <f aca="false">data_in!$F133/data_in!$F$31</f>
        <v>369.036310709361</v>
      </c>
      <c r="G122" s="46" t="n">
        <f aca="false">IF(ISNUMBER(data_in!$G139),data_in!$G139/data_in!$G$31,"")</f>
        <v>275.482625482626</v>
      </c>
      <c r="H122" s="46" t="n">
        <f aca="false">IF(ISNUMBER(data_in!$H137),data_in!$H137/data_in!$H$31,"")</f>
        <v>419.619412892757</v>
      </c>
      <c r="I122" s="46" t="n">
        <f aca="false">IF(ISNUMBER(data_in!$I141),data_in!$I141/data_in!$I$31,"")</f>
        <v>232.410876132931</v>
      </c>
      <c r="J122" s="46" t="n">
        <f aca="false">IF(ISNUMBER(data_in!$J141),data_in!$J141/data_in!$J$31,"")</f>
        <v>88.2310814036763</v>
      </c>
      <c r="L122" s="15"/>
      <c r="N122" s="45"/>
      <c r="O122" s="46"/>
      <c r="P122" s="45"/>
      <c r="Q122" s="45"/>
      <c r="R122" s="45"/>
      <c r="S122" s="45"/>
      <c r="T122" s="45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5" t="n">
        <f aca="false">data_in!$D123/data_in!$D$31</f>
        <v>391.203703703704</v>
      </c>
      <c r="E123" s="46" t="n">
        <f aca="false">data_in!$E130/data_in!$E$31</f>
        <v>496.042780748663</v>
      </c>
      <c r="F123" s="46" t="n">
        <f aca="false">IF(ISNUMBER(data_in!$F134),data_in!$F134/data_in!$F$31,"")</f>
        <v>373.464072314999</v>
      </c>
      <c r="G123" s="46" t="n">
        <f aca="false">IF(ISNUMBER(data_in!$G140),data_in!$G140/data_in!$G$31,"")</f>
        <v>283.880308880309</v>
      </c>
      <c r="H123" s="46" t="n">
        <f aca="false">IF(ISNUMBER(data_in!$H138),data_in!$H138/data_in!$H$31,"")</f>
        <v>423.867827113144</v>
      </c>
      <c r="I123" s="46" t="n">
        <f aca="false">IF(ISNUMBER(data_in!$I142),data_in!$I142/data_in!$I$31,"")</f>
        <v>237.507552870091</v>
      </c>
      <c r="J123" s="46" t="n">
        <f aca="false">IF(ISNUMBER(data_in!$J142),data_in!$J142/data_in!$J$31,"")</f>
        <v>89.6395321079016</v>
      </c>
      <c r="L123" s="15"/>
      <c r="N123" s="45"/>
      <c r="O123" s="46"/>
      <c r="P123" s="45"/>
      <c r="Q123" s="45"/>
      <c r="R123" s="45"/>
      <c r="S123" s="45"/>
      <c r="T123" s="45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5" t="n">
        <f aca="false">data_in!$D124/data_in!$D$31</f>
        <v>398.710317460317</v>
      </c>
      <c r="E124" s="46" t="n">
        <f aca="false">data_in!$E131/data_in!$E$31</f>
        <v>503.122994652406</v>
      </c>
      <c r="F124" s="46" t="n">
        <f aca="false">IF(ISNUMBER(data_in!$F135),data_in!$F135/data_in!$F$31,"")</f>
        <v>376.804044737245</v>
      </c>
      <c r="G124" s="46" t="n">
        <f aca="false">IF(ISNUMBER(data_in!$G141),data_in!$G141/data_in!$G$31,"")</f>
        <v>293.436293436293</v>
      </c>
      <c r="H124" s="46" t="n">
        <f aca="false">IF(ISNUMBER(data_in!$H139),data_in!$H139/data_in!$H$31,"")</f>
        <v>434.090573830949</v>
      </c>
      <c r="I124" s="46" t="str">
        <f aca="false">IF(ISNUMBER(data_in!$I143),data_in!$I143/data_in!$I$31,"")</f>
        <v/>
      </c>
      <c r="J124" s="46" t="str">
        <f aca="false">IF(ISNUMBER(data_in!$J143),data_in!$J143/data_in!$J$31,"")</f>
        <v/>
      </c>
      <c r="L124" s="15"/>
      <c r="N124" s="45"/>
      <c r="O124" s="45"/>
      <c r="P124" s="45"/>
      <c r="Q124" s="45"/>
      <c r="R124" s="45"/>
      <c r="S124" s="45"/>
      <c r="T124" s="45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5" t="n">
        <f aca="false">data_in!$D125/data_in!$D$31</f>
        <v>407.539682539683</v>
      </c>
      <c r="E125" s="46" t="n">
        <f aca="false">data_in!$E132/data_in!$E$31</f>
        <v>509.561497326203</v>
      </c>
      <c r="F125" s="46" t="n">
        <f aca="false">IF(ISNUMBER(data_in!$F136),data_in!$F136/data_in!$F$31,"")</f>
        <v>379.347326489965</v>
      </c>
      <c r="G125" s="46" t="n">
        <f aca="false">IF(ISNUMBER(data_in!$G142),data_in!$G142/data_in!$G$31,"")</f>
        <v>306.467181467181</v>
      </c>
      <c r="H125" s="46" t="n">
        <f aca="false">IF(ISNUMBER(data_in!$H140),data_in!$H140/data_in!$H$31,"")</f>
        <v>443.664257265083</v>
      </c>
      <c r="I125" s="46" t="str">
        <f aca="false">IF(ISNUMBER(data_in!$I144),data_in!$I144/data_in!$I$31,"")</f>
        <v/>
      </c>
      <c r="J125" s="46" t="str">
        <f aca="false">IF(ISNUMBER(data_in!$J144),data_in!$J144/data_in!$J$31,"")</f>
        <v/>
      </c>
      <c r="L125" s="15"/>
      <c r="N125" s="45"/>
      <c r="O125" s="45"/>
      <c r="P125" s="45"/>
      <c r="Q125" s="45"/>
      <c r="R125" s="45"/>
      <c r="S125" s="45"/>
      <c r="T125" s="45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5" t="n">
        <f aca="false">data_in!$D126/data_in!$D$31</f>
        <v>414.765211640212</v>
      </c>
      <c r="E126" s="46" t="n">
        <f aca="false">data_in!$E133/data_in!$E$31</f>
        <v>519.251336898396</v>
      </c>
      <c r="F126" s="46" t="n">
        <f aca="false">IF(ISNUMBER(data_in!$F137),data_in!$F137/data_in!$F$31,"")</f>
        <v>381.415658035851</v>
      </c>
      <c r="G126" s="46" t="str">
        <f aca="false">IF(ISNUMBER(data_in!$G143),data_in!$G143/data_in!$G$31,"")</f>
        <v/>
      </c>
      <c r="H126" s="46" t="n">
        <f aca="false">IF(ISNUMBER(data_in!$H141),data_in!$H141/data_in!$H$31,"")</f>
        <v>451.615282490043</v>
      </c>
      <c r="I126" s="46" t="str">
        <f aca="false">IF(ISNUMBER(data_in!$I145),data_in!$I145/data_in!$I$31,"")</f>
        <v/>
      </c>
      <c r="J126" s="46" t="str">
        <f aca="false">IF(ISNUMBER(data_in!$J145),data_in!$J145/data_in!$J$31,"")</f>
        <v/>
      </c>
      <c r="L126" s="15"/>
      <c r="N126" s="45"/>
      <c r="O126" s="45"/>
      <c r="P126" s="45"/>
      <c r="Q126" s="45"/>
      <c r="R126" s="45"/>
      <c r="S126" s="45"/>
      <c r="T126" s="45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5" t="n">
        <f aca="false">data_in!$D127/data_in!$D$31</f>
        <v>422.437169312169</v>
      </c>
      <c r="E127" s="46" t="n">
        <f aca="false">IF(ISNUMBER(data_in!$E134),data_in!$E134/data_in!$E$31,"")</f>
        <v>524.983957219251</v>
      </c>
      <c r="F127" s="46" t="n">
        <f aca="false">IF(ISNUMBER(data_in!$F138),data_in!$F138/data_in!$F$31,"")</f>
        <v>386.103876206527</v>
      </c>
      <c r="G127" s="46" t="str">
        <f aca="false">IF(ISNUMBER(data_in!$G144),data_in!$G144/data_in!$G$31,"")</f>
        <v/>
      </c>
      <c r="H127" s="46" t="n">
        <f aca="false">IF(ISNUMBER(data_in!$H142),data_in!$H142/data_in!$H$31,"")</f>
        <v>460.849682844077</v>
      </c>
      <c r="I127" s="46" t="str">
        <f aca="false">IF(ISNUMBER(data_in!$I146),data_in!$I146/data_in!$I$31,"")</f>
        <v/>
      </c>
      <c r="J127" s="46" t="str">
        <f aca="false">IF(ISNUMBER(data_in!$J146),data_in!$J146/data_in!$J$31,"")</f>
        <v/>
      </c>
      <c r="L127" s="15"/>
      <c r="N127" s="45"/>
      <c r="O127" s="45"/>
      <c r="P127" s="45"/>
      <c r="Q127" s="45"/>
      <c r="R127" s="45"/>
      <c r="S127" s="45"/>
      <c r="T127" s="45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5" t="n">
        <f aca="false">data_in!$D128/data_in!$D$31</f>
        <v>429.381613756614</v>
      </c>
      <c r="E128" s="46" t="n">
        <f aca="false">IF(ISNUMBER(data_in!$E135),data_in!$E135/data_in!$E$31,"")</f>
        <v>530.994652406417</v>
      </c>
      <c r="F128" s="46" t="n">
        <f aca="false">IF(ISNUMBER(data_in!$F139),data_in!$F139/data_in!$F$31,"")</f>
        <v>391.159797763138</v>
      </c>
      <c r="G128" s="46" t="str">
        <f aca="false">IF(ISNUMBER(data_in!$G145),data_in!$G145/data_in!$G$31,"")</f>
        <v/>
      </c>
      <c r="H128" s="46" t="str">
        <f aca="false">IF(ISNUMBER(data_in!$H143),data_in!$H143/data_in!$H$31,"")</f>
        <v/>
      </c>
      <c r="I128" s="46" t="str">
        <f aca="false">IF(ISNUMBER(data_in!$I147),data_in!$I147/data_in!$I$31,"")</f>
        <v/>
      </c>
      <c r="J128" s="46" t="str">
        <f aca="false">IF(ISNUMBER(data_in!$J147),data_in!$J147/data_in!$J$31,"")</f>
        <v/>
      </c>
      <c r="L128" s="15"/>
      <c r="N128" s="45"/>
      <c r="O128" s="45"/>
      <c r="P128" s="45"/>
      <c r="Q128" s="45"/>
      <c r="R128" s="45"/>
      <c r="S128" s="45"/>
      <c r="T128" s="45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5" t="n">
        <f aca="false">data_in!$D129/data_in!$D$31</f>
        <v>436.243386243386</v>
      </c>
      <c r="E129" s="46" t="n">
        <f aca="false">IF(ISNUMBER(data_in!$E136),data_in!$E136/data_in!$E$31,"")</f>
        <v>536.898395721925</v>
      </c>
      <c r="F129" s="46" t="n">
        <f aca="false">IF(ISNUMBER(data_in!$F140),data_in!$F140/data_in!$F$31,"")</f>
        <v>395.419028650222</v>
      </c>
      <c r="G129" s="46" t="str">
        <f aca="false">IF(ISNUMBER(data_in!$G146),data_in!$G146/data_in!$G$31,"")</f>
        <v/>
      </c>
      <c r="H129" s="46" t="str">
        <f aca="false">IF(ISNUMBER(data_in!$H144),data_in!$H144/data_in!$H$31,"")</f>
        <v/>
      </c>
      <c r="I129" s="46" t="str">
        <f aca="false">IF(ISNUMBER(data_in!$I148),data_in!$I148/data_in!$I$31,"")</f>
        <v/>
      </c>
      <c r="J129" s="46" t="str">
        <f aca="false">IF(ISNUMBER(data_in!$J148),data_in!$J148/data_in!$J$31,"")</f>
        <v/>
      </c>
      <c r="L129" s="15"/>
      <c r="N129" s="45"/>
      <c r="O129" s="45"/>
      <c r="P129" s="45"/>
      <c r="Q129" s="45"/>
      <c r="R129" s="45"/>
      <c r="S129" s="45"/>
      <c r="T129" s="45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5" t="n">
        <f aca="false">data_in!$D130/data_in!$D$31</f>
        <v>440.542328042328</v>
      </c>
      <c r="E130" s="46" t="n">
        <f aca="false">IF(ISNUMBER(data_in!$E137),data_in!$E137/data_in!$E$31,"")</f>
        <v>540.406417112299</v>
      </c>
      <c r="F130" s="46" t="n">
        <f aca="false">IF(ISNUMBER(data_in!$F141),data_in!$F141/data_in!$F$31,"")</f>
        <v>398.146162095909</v>
      </c>
      <c r="G130" s="46" t="str">
        <f aca="false">IF(ISNUMBER(data_in!$G147),data_in!$G147/data_in!$G$31,"")</f>
        <v/>
      </c>
      <c r="H130" s="46" t="str">
        <f aca="false">IF(ISNUMBER(data_in!$H145),data_in!$H145/data_in!$H$31,"")</f>
        <v/>
      </c>
      <c r="I130" s="46" t="str">
        <f aca="false">IF(ISNUMBER(data_in!$I149),data_in!$I149/data_in!$I$31,"")</f>
        <v/>
      </c>
      <c r="J130" s="46" t="str">
        <f aca="false">IF(ISNUMBER(data_in!$J149),data_in!$J149/data_in!$J$31,"")</f>
        <v/>
      </c>
      <c r="L130" s="15"/>
      <c r="N130" s="45"/>
      <c r="O130" s="45"/>
      <c r="P130" s="45"/>
      <c r="Q130" s="45"/>
      <c r="R130" s="45"/>
      <c r="S130" s="45"/>
      <c r="T130" s="45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5" t="n">
        <f aca="false">data_in!$D131/data_in!$D$31</f>
        <v>446.04828042328</v>
      </c>
      <c r="E131" s="46" t="n">
        <f aca="false">IF(ISNUMBER(data_in!$E138),data_in!$E138/data_in!$E$31,"")</f>
        <v>543.914438502674</v>
      </c>
      <c r="F131" s="46" t="n">
        <f aca="false">IF(ISNUMBER(data_in!$F142),data_in!$F142/data_in!$F$31,"")</f>
        <v>401.869158878505</v>
      </c>
      <c r="G131" s="46" t="str">
        <f aca="false">IF(ISNUMBER(data_in!$G148),data_in!$G148/data_in!$G$31,"")</f>
        <v/>
      </c>
      <c r="H131" s="46" t="str">
        <f aca="false">IF(ISNUMBER(data_in!$H146),data_in!$H146/data_in!$H$31,"")</f>
        <v/>
      </c>
      <c r="I131" s="46" t="str">
        <f aca="false">IF(ISNUMBER(data_in!$I150),data_in!$I150/data_in!$I$31,"")</f>
        <v/>
      </c>
      <c r="J131" s="46" t="str">
        <f aca="false">IF(ISNUMBER(data_in!$J150),data_in!$J150/data_in!$J$31,"")</f>
        <v/>
      </c>
      <c r="L131" s="15"/>
      <c r="N131" s="45"/>
      <c r="O131" s="45"/>
      <c r="P131" s="45"/>
      <c r="Q131" s="45"/>
      <c r="R131" s="45"/>
      <c r="S131" s="45"/>
      <c r="T131" s="45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5" t="n">
        <f aca="false">data_in!$D132/data_in!$D$31</f>
        <v>452.364417989418</v>
      </c>
      <c r="E132" s="46" t="n">
        <f aca="false">IF(ISNUMBER(data_in!$E139),data_in!$E139/data_in!$E$31,"")</f>
        <v>547.871657754011</v>
      </c>
      <c r="F132" s="46" t="str">
        <f aca="false">IF(ISNUMBER(data_in!$F143),data_in!$F143/data_in!$F$31,"")</f>
        <v/>
      </c>
      <c r="G132" s="46" t="str">
        <f aca="false">IF(ISNUMBER(data_in!$G149),data_in!$G149/data_in!$G$31,"")</f>
        <v/>
      </c>
      <c r="H132" s="46" t="str">
        <f aca="false">IF(ISNUMBER(data_in!$H147),data_in!$H147/data_in!$H$31,"")</f>
        <v/>
      </c>
      <c r="I132" s="46" t="str">
        <f aca="false">IF(ISNUMBER(data_in!$I151),data_in!$I151/data_in!$I$31,"")</f>
        <v/>
      </c>
      <c r="J132" s="46" t="str">
        <f aca="false">IF(ISNUMBER(data_in!$J151),data_in!$J151/data_in!$J$31,"")</f>
        <v/>
      </c>
      <c r="L132" s="15"/>
      <c r="N132" s="45"/>
      <c r="O132" s="45"/>
      <c r="P132" s="45"/>
      <c r="Q132" s="45"/>
      <c r="R132" s="45"/>
      <c r="S132" s="45"/>
      <c r="T132" s="45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5" t="n">
        <f aca="false">data_in!$D133/data_in!$D$31</f>
        <v>457.705026455027</v>
      </c>
      <c r="E133" s="46" t="n">
        <f aca="false">IF(ISNUMBER(data_in!$E140),data_in!$E140/data_in!$E$31,"")</f>
        <v>553.090909090909</v>
      </c>
      <c r="F133" s="46" t="str">
        <f aca="false">IF(ISNUMBER(data_in!$F144),data_in!$F144/data_in!$F$31,"")</f>
        <v/>
      </c>
      <c r="G133" s="46" t="str">
        <f aca="false">IF(ISNUMBER(data_in!$G150),data_in!$G150/data_in!$G$31,"")</f>
        <v/>
      </c>
      <c r="H133" s="46" t="str">
        <f aca="false">IF(ISNUMBER(data_in!$H148),data_in!$H148/data_in!$H$31,"")</f>
        <v/>
      </c>
      <c r="I133" s="46" t="str">
        <f aca="false">IF(ISNUMBER(data_in!$I152),data_in!$I152/data_in!$I$31,"")</f>
        <v/>
      </c>
      <c r="J133" s="46" t="str">
        <f aca="false">IF(ISNUMBER(data_in!$J152),data_in!$J152/data_in!$J$31,"")</f>
        <v/>
      </c>
      <c r="L133" s="15"/>
      <c r="N133" s="45"/>
      <c r="O133" s="45"/>
      <c r="P133" s="45"/>
      <c r="Q133" s="45"/>
      <c r="R133" s="45"/>
      <c r="S133" s="45"/>
      <c r="T133" s="45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5" t="n">
        <f aca="false">IF(ISNUMBER(data_in!$D134),data_in!$D134/data_in!$D$31,"")</f>
        <v>462.417328042328</v>
      </c>
      <c r="E134" s="46" t="n">
        <f aca="false">IF(ISNUMBER(data_in!$E141),data_in!$E141/data_in!$E$31,"")</f>
        <v>557.647058823529</v>
      </c>
      <c r="F134" s="46" t="str">
        <f aca="false">IF(ISNUMBER(data_in!$F145),data_in!$F145/data_in!$F$31,"")</f>
        <v/>
      </c>
      <c r="G134" s="46" t="str">
        <f aca="false">IF(ISNUMBER(data_in!$G151),data_in!$G151/data_in!$G$31,"")</f>
        <v/>
      </c>
      <c r="H134" s="46" t="str">
        <f aca="false">IF(ISNUMBER(data_in!$H149),data_in!$H149/data_in!$H$31,"")</f>
        <v/>
      </c>
      <c r="I134" s="46" t="str">
        <f aca="false">IF(ISNUMBER(data_in!$I153),data_in!$I153/data_in!$I$31,"")</f>
        <v/>
      </c>
      <c r="J134" s="46" t="str">
        <f aca="false">IF(ISNUMBER(data_in!$J153),data_in!$J153/data_in!$J$31,"")</f>
        <v/>
      </c>
      <c r="L134" s="15"/>
      <c r="N134" s="45"/>
      <c r="O134" s="45"/>
      <c r="P134" s="45"/>
      <c r="Q134" s="45"/>
      <c r="R134" s="45"/>
      <c r="S134" s="45"/>
      <c r="T134" s="45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5" t="n">
        <f aca="false">IF(ISNUMBER(data_in!$D135),data_in!$D135/data_in!$D$31,"")</f>
        <v>466.865079365079</v>
      </c>
      <c r="E135" s="46" t="n">
        <f aca="false">IF(ISNUMBER(data_in!$E142),data_in!$E142/data_in!$E$31,"")</f>
        <v>562.545454545455</v>
      </c>
      <c r="F135" s="46" t="str">
        <f aca="false">IF(ISNUMBER(data_in!$F146),data_in!$F146/data_in!$F$31,"")</f>
        <v/>
      </c>
      <c r="G135" s="46" t="str">
        <f aca="false">IF(ISNUMBER(data_in!$G152),data_in!$G152/data_in!$G$31,"")</f>
        <v/>
      </c>
      <c r="H135" s="46" t="str">
        <f aca="false">IF(ISNUMBER(data_in!$H150),data_in!$H150/data_in!$H$31,"")</f>
        <v/>
      </c>
      <c r="I135" s="46" t="str">
        <f aca="false">IF(ISNUMBER(data_in!$I154),data_in!$I154/data_in!$I$31,"")</f>
        <v/>
      </c>
      <c r="J135" s="46" t="str">
        <f aca="false">IF(ISNUMBER(data_in!$J154),data_in!$J154/data_in!$J$31,"")</f>
        <v/>
      </c>
      <c r="L135" s="15"/>
      <c r="N135" s="45"/>
      <c r="O135" s="45"/>
      <c r="P135" s="45"/>
      <c r="Q135" s="45"/>
      <c r="R135" s="45"/>
      <c r="S135" s="45"/>
      <c r="T135" s="45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5" t="n">
        <f aca="false">IF(ISNUMBER(data_in!$D136),data_in!$D136/data_in!$D$31,"")</f>
        <v>474.702380952381</v>
      </c>
      <c r="E136" s="46" t="str">
        <f aca="false">IF(ISNUMBER(data_in!$E143),data_in!$E143/data_in!$E$31,"")</f>
        <v/>
      </c>
      <c r="F136" s="46" t="str">
        <f aca="false">IF(ISNUMBER(data_in!$F147),data_in!$F147/data_in!$F$31,"")</f>
        <v/>
      </c>
      <c r="G136" s="46" t="str">
        <f aca="false">IF(ISNUMBER(data_in!$G153),data_in!$G153/data_in!$G$31,"")</f>
        <v/>
      </c>
      <c r="H136" s="46" t="str">
        <f aca="false">IF(ISNUMBER(data_in!$H151),data_in!$H151/data_in!$H$31,"")</f>
        <v/>
      </c>
      <c r="I136" s="46" t="str">
        <f aca="false">IF(ISNUMBER(data_in!$I155),data_in!$I155/data_in!$I$31,"")</f>
        <v/>
      </c>
      <c r="J136" s="46" t="str">
        <f aca="false">IF(ISNUMBER(data_in!$J155),data_in!$J155/data_in!$J$31,"")</f>
        <v/>
      </c>
      <c r="L136" s="15"/>
      <c r="N136" s="43"/>
      <c r="O136" s="43"/>
      <c r="P136" s="43"/>
      <c r="Q136" s="43"/>
      <c r="R136" s="43"/>
      <c r="S136" s="43"/>
      <c r="T136" s="43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5" t="n">
        <f aca="false">IF(ISNUMBER(data_in!$D137),data_in!$D137/data_in!$D$31,"")</f>
        <v>477.579365079365</v>
      </c>
      <c r="E137" s="46" t="str">
        <f aca="false">IF(ISNUMBER(data_in!$E144),data_in!$E144/data_in!$E$31,"")</f>
        <v/>
      </c>
      <c r="F137" s="46" t="str">
        <f aca="false">IF(ISNUMBER(data_in!$F148),data_in!$F148/data_in!$F$31,"")</f>
        <v/>
      </c>
      <c r="G137" s="46" t="str">
        <f aca="false">IF(ISNUMBER(data_in!$G154),data_in!$G154/data_in!$G$31,"")</f>
        <v/>
      </c>
      <c r="H137" s="46" t="str">
        <f aca="false">IF(ISNUMBER(data_in!$H152),data_in!$H152/data_in!$H$31,"")</f>
        <v/>
      </c>
      <c r="I137" s="46" t="str">
        <f aca="false">IF(ISNUMBER(data_in!$I156),data_in!$I156/data_in!$I$31,"")</f>
        <v/>
      </c>
      <c r="J137" s="46" t="str">
        <f aca="false">IF(ISNUMBER(data_in!$J156),data_in!$J156/data_in!$J$31,"")</f>
        <v/>
      </c>
      <c r="L137" s="15"/>
      <c r="N137" s="43"/>
      <c r="O137" s="43"/>
      <c r="P137" s="43"/>
      <c r="Q137" s="43"/>
      <c r="R137" s="43"/>
      <c r="S137" s="43"/>
      <c r="T137" s="43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5" t="n">
        <f aca="false">IF(ISNUMBER(data_in!$D138),data_in!$D138/data_in!$D$31,"")</f>
        <v>480.803571428571</v>
      </c>
      <c r="E138" s="46" t="str">
        <f aca="false">IF(ISNUMBER(data_in!$E145),data_in!$E145/data_in!$E$31,"")</f>
        <v/>
      </c>
      <c r="F138" s="46" t="str">
        <f aca="false">IF(ISNUMBER(data_in!$F149),data_in!$F149/data_in!$F$31,"")</f>
        <v/>
      </c>
      <c r="G138" s="46" t="str">
        <f aca="false">IF(ISNUMBER(data_in!$G155),data_in!$G155/data_in!$G$31,"")</f>
        <v/>
      </c>
      <c r="H138" s="46" t="str">
        <f aca="false">IF(ISNUMBER(data_in!$H153),data_in!$H153/data_in!$H$31,"")</f>
        <v/>
      </c>
      <c r="I138" s="46" t="str">
        <f aca="false">IF(ISNUMBER(data_in!$I157),data_in!$I157/data_in!$I$31,"")</f>
        <v/>
      </c>
      <c r="J138" s="46" t="str">
        <f aca="false">IF(ISNUMBER(data_in!$J157),data_in!$J157/data_in!$J$31,"")</f>
        <v/>
      </c>
      <c r="L138" s="15"/>
      <c r="N138" s="43"/>
      <c r="O138" s="43"/>
      <c r="P138" s="43"/>
      <c r="Q138" s="43"/>
      <c r="R138" s="43"/>
      <c r="S138" s="43"/>
      <c r="T138" s="43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5" t="n">
        <f aca="false">IF(ISNUMBER(data_in!$D139),data_in!$D139/data_in!$D$31,"")</f>
        <v>484.705687830688</v>
      </c>
      <c r="E139" s="46" t="str">
        <f aca="false">IF(ISNUMBER(data_in!$E146),data_in!$E146/data_in!$E$31,"")</f>
        <v/>
      </c>
      <c r="F139" s="46" t="str">
        <f aca="false">IF(ISNUMBER(data_in!$F150),data_in!$F150/data_in!$F$31,"")</f>
        <v/>
      </c>
      <c r="G139" s="46" t="str">
        <f aca="false">IF(ISNUMBER(data_in!$G156),data_in!$G156/data_in!$G$31,"")</f>
        <v/>
      </c>
      <c r="H139" s="46" t="str">
        <f aca="false">IF(ISNUMBER(data_in!$H154),data_in!$H154/data_in!$H$31,"")</f>
        <v/>
      </c>
      <c r="I139" s="46" t="str">
        <f aca="false">IF(ISNUMBER(data_in!$I158),data_in!$I158/data_in!$I$31,"")</f>
        <v/>
      </c>
      <c r="J139" s="46" t="str">
        <f aca="false">IF(ISNUMBER(data_in!$J158),data_in!$J158/data_in!$J$31,"")</f>
        <v/>
      </c>
      <c r="L139" s="15"/>
      <c r="N139" s="43"/>
      <c r="O139" s="43"/>
      <c r="P139" s="43"/>
      <c r="Q139" s="43"/>
      <c r="R139" s="43"/>
      <c r="S139" s="43"/>
      <c r="T139" s="43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5" t="n">
        <f aca="false">IF(ISNUMBER(data_in!$D140),data_in!$D140/data_in!$D$31,"")</f>
        <v>490.806878306878</v>
      </c>
      <c r="E140" s="46" t="str">
        <f aca="false">IF(ISNUMBER(data_in!$E147),data_in!$E147/data_in!$E$31,"")</f>
        <v/>
      </c>
      <c r="F140" s="46" t="str">
        <f aca="false">IF(ISNUMBER(data_in!$F151),data_in!$F151/data_in!$F$31,"")</f>
        <v/>
      </c>
      <c r="G140" s="46" t="str">
        <f aca="false">IF(ISNUMBER(data_in!$G157),data_in!$G157/data_in!$G$31,"")</f>
        <v/>
      </c>
      <c r="H140" s="46" t="str">
        <f aca="false">IF(ISNUMBER(data_in!$H155),data_in!$H155/data_in!$H$31,"")</f>
        <v/>
      </c>
      <c r="I140" s="46" t="str">
        <f aca="false">IF(ISNUMBER(data_in!$I159),data_in!$I159/data_in!$I$31,"")</f>
        <v/>
      </c>
      <c r="J140" s="46" t="str">
        <f aca="false">IF(ISNUMBER(data_in!$J159),data_in!$J159/data_in!$J$31,"")</f>
        <v/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5" t="n">
        <f aca="false">IF(ISNUMBER(data_in!$D141),data_in!$D141/data_in!$D$31,"")</f>
        <v>495.337301587302</v>
      </c>
      <c r="E141" s="46" t="str">
        <f aca="false">IF(ISNUMBER(data_in!$E148),data_in!$E148/data_in!$E$31,"")</f>
        <v/>
      </c>
      <c r="F141" s="46" t="str">
        <f aca="false">IF(ISNUMBER(data_in!$F152),data_in!$F152/data_in!$F$31,"")</f>
        <v/>
      </c>
      <c r="G141" s="46" t="str">
        <f aca="false">IF(ISNUMBER(data_in!$G158),data_in!$G158/data_in!$G$31,"")</f>
        <v/>
      </c>
      <c r="H141" s="46" t="str">
        <f aca="false">IF(ISNUMBER(data_in!$H156),data_in!$H156/data_in!$H$31,"")</f>
        <v/>
      </c>
      <c r="I141" s="46" t="str">
        <f aca="false">IF(ISNUMBER(data_in!$I160),data_in!$I160/data_in!$I$31,"")</f>
        <v/>
      </c>
      <c r="J141" s="46" t="str">
        <f aca="false">IF(ISNUMBER(data_in!$J160),data_in!$J160/data_in!$J$31,"")</f>
        <v/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5" t="n">
        <f aca="false">IF(ISNUMBER(data_in!$D142),data_in!$D142/data_in!$D$31,"")</f>
        <v>499.355158730159</v>
      </c>
      <c r="E142" s="46" t="str">
        <f aca="false">IF(ISNUMBER(data_in!$E149),data_in!$E149/data_in!$E$31,"")</f>
        <v/>
      </c>
      <c r="F142" s="46" t="str">
        <f aca="false">IF(ISNUMBER(data_in!$F153),data_in!$F153/data_in!$F$31,"")</f>
        <v/>
      </c>
      <c r="G142" s="46" t="str">
        <f aca="false">IF(ISNUMBER(data_in!$G159),data_in!$G159/data_in!$G$31,"")</f>
        <v/>
      </c>
      <c r="H142" s="46" t="str">
        <f aca="false">IF(ISNUMBER(data_in!$H157),data_in!$H157/data_in!$H$31,"")</f>
        <v/>
      </c>
      <c r="I142" s="46" t="str">
        <f aca="false">IF(ISNUMBER(data_in!$I161),data_in!$I161/data_in!$I$31,"")</f>
        <v/>
      </c>
      <c r="J142" s="46" t="str">
        <f aca="false">IF(ISNUMBER(data_in!$J161),data_in!$J161/data_in!$J$31,"")</f>
        <v/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5" t="str">
        <f aca="false">IF(ISNUMBER(data_in!$D143),data_in!$D143/data_in!$D$31,"")</f>
        <v/>
      </c>
      <c r="E143" s="46" t="str">
        <f aca="false">IF(ISNUMBER(data_in!$E150),data_in!$E150/data_in!$E$31,"")</f>
        <v/>
      </c>
      <c r="F143" s="46" t="str">
        <f aca="false">IF(ISNUMBER(data_in!$F154),data_in!$F154/data_in!$F$31,"")</f>
        <v/>
      </c>
      <c r="G143" s="46" t="str">
        <f aca="false">IF(ISNUMBER(data_in!$G160),data_in!$G160/data_in!$G$31,"")</f>
        <v/>
      </c>
      <c r="H143" s="46" t="str">
        <f aca="false">IF(ISNUMBER(data_in!$H158),data_in!$H158/data_in!$H$31,"")</f>
        <v/>
      </c>
      <c r="I143" s="46" t="str">
        <f aca="false">IF(ISNUMBER(data_in!$I162),data_in!$I162/data_in!$I$31,"")</f>
        <v/>
      </c>
      <c r="J143" s="46" t="str">
        <f aca="false">IF(ISNUMBER(data_in!$J162),data_in!$J162/data_in!$J$31,"")</f>
        <v/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5" t="str">
        <f aca="false">IF(ISNUMBER(data_in!$D144),data_in!$D144/data_in!$D$31,"")</f>
        <v/>
      </c>
      <c r="E144" s="46" t="str">
        <f aca="false">IF(ISNUMBER(data_in!$E151),data_in!$E151/data_in!$E$31,"")</f>
        <v/>
      </c>
      <c r="F144" s="46" t="str">
        <f aca="false">IF(ISNUMBER(data_in!$F155),data_in!$F155/data_in!$F$31,"")</f>
        <v/>
      </c>
      <c r="G144" s="46" t="str">
        <f aca="false">IF(ISNUMBER(data_in!$G161),data_in!$G161/data_in!$G$31,"")</f>
        <v/>
      </c>
      <c r="H144" s="46" t="str">
        <f aca="false">IF(ISNUMBER(data_in!$H159),data_in!$H159/data_in!$H$31,"")</f>
        <v/>
      </c>
      <c r="I144" s="46" t="str">
        <f aca="false">IF(ISNUMBER(data_in!$I163),data_in!$I163/data_in!$I$31,"")</f>
        <v/>
      </c>
      <c r="J144" s="46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5" t="str">
        <f aca="false">IF(ISNUMBER(data_in!$D145),data_in!$D145/data_in!$D$31,"")</f>
        <v/>
      </c>
      <c r="E145" s="46" t="str">
        <f aca="false">IF(ISNUMBER(data_in!$E152),data_in!$E152/data_in!$E$31,"")</f>
        <v/>
      </c>
      <c r="F145" s="46" t="str">
        <f aca="false">IF(ISNUMBER(data_in!$F156),data_in!$F156/data_in!$F$31,"")</f>
        <v/>
      </c>
      <c r="G145" s="46" t="str">
        <f aca="false">IF(ISNUMBER(data_in!$G162),data_in!$G162/data_in!$G$31,"")</f>
        <v/>
      </c>
      <c r="H145" s="46" t="str">
        <f aca="false">IF(ISNUMBER(data_in!$H160),data_in!$H160/data_in!$H$31,"")</f>
        <v/>
      </c>
      <c r="I145" s="46" t="str">
        <f aca="false">IF(ISNUMBER(data_in!$I164),data_in!$I164/data_in!$I$31,"")</f>
        <v/>
      </c>
      <c r="J145" s="46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5" t="str">
        <f aca="false">IF(ISNUMBER(data_in!$D146),data_in!$D146/data_in!$D$31,"")</f>
        <v/>
      </c>
      <c r="E146" s="46" t="str">
        <f aca="false">IF(ISNUMBER(data_in!$E153),data_in!$E153/data_in!$E$31,"")</f>
        <v/>
      </c>
      <c r="F146" s="46" t="str">
        <f aca="false">IF(ISNUMBER(data_in!$F157),data_in!$F157/data_in!$F$31,"")</f>
        <v/>
      </c>
      <c r="G146" s="46" t="str">
        <f aca="false">IF(ISNUMBER(data_in!$G163),data_in!$G163/data_in!$G$31,"")</f>
        <v/>
      </c>
      <c r="H146" s="46" t="str">
        <f aca="false">IF(ISNUMBER(data_in!$H161),data_in!$H161/data_in!$H$31,"")</f>
        <v/>
      </c>
      <c r="I146" s="46" t="str">
        <f aca="false">IF(ISNUMBER(data_in!$I165),data_in!$I165/data_in!$I$31,"")</f>
        <v/>
      </c>
      <c r="J146" s="46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5" t="str">
        <f aca="false">IF(ISNUMBER(data_in!$D147),data_in!$D147/data_in!$D$31,"")</f>
        <v/>
      </c>
      <c r="E147" s="46" t="str">
        <f aca="false">IF(ISNUMBER(data_in!$E154),data_in!$E154/data_in!$E$31,"")</f>
        <v/>
      </c>
      <c r="F147" s="46" t="str">
        <f aca="false">IF(ISNUMBER(data_in!$F158),data_in!$F158/data_in!$F$31,"")</f>
        <v/>
      </c>
      <c r="G147" s="46" t="str">
        <f aca="false">IF(ISNUMBER(data_in!$G164),data_in!$G164/data_in!$G$31,"")</f>
        <v/>
      </c>
      <c r="H147" s="46" t="str">
        <f aca="false">IF(ISNUMBER(data_in!$H162),data_in!$H162/data_in!$H$31,"")</f>
        <v/>
      </c>
      <c r="I147" s="46" t="str">
        <f aca="false">IF(ISNUMBER(data_in!$I166),data_in!$I166/data_in!$I$31,"")</f>
        <v/>
      </c>
      <c r="J147" s="46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5" t="str">
        <f aca="false">IF(ISNUMBER(data_in!$D148),data_in!$D148/data_in!$D$31,"")</f>
        <v/>
      </c>
      <c r="E148" s="46" t="str">
        <f aca="false">IF(ISNUMBER(data_in!$E155),data_in!$E155/data_in!$E$31,"")</f>
        <v/>
      </c>
      <c r="F148" s="46" t="str">
        <f aca="false">IF(ISNUMBER(data_in!$F159),data_in!$F159/data_in!$F$31,"")</f>
        <v/>
      </c>
      <c r="G148" s="46" t="str">
        <f aca="false">IF(ISNUMBER(data_in!$G165),data_in!$G165/data_in!$G$31,"")</f>
        <v/>
      </c>
      <c r="H148" s="46" t="str">
        <f aca="false">IF(ISNUMBER(data_in!$H163),data_in!$H163/data_in!$H$31,"")</f>
        <v/>
      </c>
      <c r="I148" s="46" t="str">
        <f aca="false">IF(ISNUMBER(data_in!$I167),data_in!$I167/data_in!$I$31,"")</f>
        <v/>
      </c>
      <c r="J148" s="46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5" t="str">
        <f aca="false">IF(ISNUMBER(data_in!$D149),data_in!$D149/data_in!$D$31,"")</f>
        <v/>
      </c>
      <c r="E149" s="46" t="str">
        <f aca="false">IF(ISNUMBER(data_in!$E156),data_in!$E156/data_in!$E$31,"")</f>
        <v/>
      </c>
      <c r="F149" s="46" t="str">
        <f aca="false">IF(ISNUMBER(data_in!$F160),data_in!$F160/data_in!$F$31,"")</f>
        <v/>
      </c>
      <c r="G149" s="46" t="str">
        <f aca="false">IF(ISNUMBER(data_in!$G166),data_in!$G166/data_in!$G$31,"")</f>
        <v/>
      </c>
      <c r="H149" s="46" t="str">
        <f aca="false">IF(ISNUMBER(data_in!$H164),data_in!$H164/data_in!$H$31,"")</f>
        <v/>
      </c>
      <c r="I149" s="46" t="str">
        <f aca="false">IF(ISNUMBER(data_in!$I168),data_in!$I168/data_in!$I$31,"")</f>
        <v/>
      </c>
      <c r="J149" s="46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5" t="str">
        <f aca="false">IF(ISNUMBER(data_in!$D150),data_in!$D150/data_in!$D$31,"")</f>
        <v/>
      </c>
      <c r="E150" s="46" t="str">
        <f aca="false">IF(ISNUMBER(data_in!$E157),data_in!$E157/data_in!$E$31,"")</f>
        <v/>
      </c>
      <c r="F150" s="46" t="str">
        <f aca="false">IF(ISNUMBER(data_in!$F161),data_in!$F161/data_in!$F$31,"")</f>
        <v/>
      </c>
      <c r="G150" s="46" t="str">
        <f aca="false">IF(ISNUMBER(data_in!$G167),data_in!$G167/data_in!$G$31,"")</f>
        <v/>
      </c>
      <c r="H150" s="46" t="str">
        <f aca="false">IF(ISNUMBER(data_in!$H165),data_in!$H165/data_in!$H$31,"")</f>
        <v/>
      </c>
      <c r="I150" s="46" t="str">
        <f aca="false">IF(ISNUMBER(data_in!$I169),data_in!$I169/data_in!$I$31,"")</f>
        <v/>
      </c>
      <c r="J150" s="46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5" t="str">
        <f aca="false">IF(ISNUMBER(data_in!$D151),data_in!$D151/data_in!$D$31,"")</f>
        <v/>
      </c>
      <c r="E151" s="46" t="str">
        <f aca="false">IF(ISNUMBER(data_in!$E158),data_in!$E158/data_in!$E$31,"")</f>
        <v/>
      </c>
      <c r="F151" s="46" t="str">
        <f aca="false">IF(ISNUMBER(data_in!$F162),data_in!$F162/data_in!$F$31,"")</f>
        <v/>
      </c>
      <c r="G151" s="46" t="str">
        <f aca="false">IF(ISNUMBER(data_in!$G168),data_in!$G168/data_in!$G$31,"")</f>
        <v/>
      </c>
      <c r="H151" s="46" t="str">
        <f aca="false">IF(ISNUMBER(data_in!$H166),data_in!$H166/data_in!$H$31,"")</f>
        <v/>
      </c>
      <c r="I151" s="46" t="str">
        <f aca="false">IF(ISNUMBER(data_in!$I170),data_in!$I170/data_in!$I$31,"")</f>
        <v/>
      </c>
      <c r="J151" s="46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5" t="s">
        <v>100</v>
      </c>
      <c r="E152" s="46" t="s">
        <v>100</v>
      </c>
      <c r="F152" s="46" t="s">
        <v>100</v>
      </c>
      <c r="G152" s="46" t="s">
        <v>100</v>
      </c>
      <c r="H152" s="46" t="s">
        <v>100</v>
      </c>
      <c r="I152" s="46" t="s">
        <v>100</v>
      </c>
      <c r="J152" s="46" t="str">
        <f aca="false">IF(ISNUMBER(data_in!$J172),data_in!$J172/data_in!$J$31,"")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5" t="s">
        <v>100</v>
      </c>
      <c r="E153" s="46" t="s">
        <v>100</v>
      </c>
      <c r="F153" s="46" t="s">
        <v>100</v>
      </c>
      <c r="G153" s="46" t="s">
        <v>100</v>
      </c>
      <c r="H153" s="46" t="s">
        <v>100</v>
      </c>
      <c r="I153" s="46" t="s">
        <v>100</v>
      </c>
      <c r="J153" s="46" t="str">
        <f aca="false">IF(ISNUMBER(data_in!$J173),data_in!$J173/data_in!$J$31,"")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5" t="s">
        <v>100</v>
      </c>
      <c r="E154" s="46" t="s">
        <v>100</v>
      </c>
      <c r="F154" s="46" t="s">
        <v>100</v>
      </c>
      <c r="G154" s="46" t="s">
        <v>100</v>
      </c>
      <c r="H154" s="46" t="s">
        <v>100</v>
      </c>
      <c r="I154" s="46" t="s">
        <v>100</v>
      </c>
      <c r="J154" s="46" t="str">
        <f aca="false">IF(ISNUMBER(data_in!$J174),data_in!$J174/data_in!$J$31,"")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5" t="s">
        <v>100</v>
      </c>
      <c r="E155" s="46" t="s">
        <v>100</v>
      </c>
      <c r="F155" s="46" t="s">
        <v>100</v>
      </c>
      <c r="G155" s="46" t="s">
        <v>100</v>
      </c>
      <c r="H155" s="46" t="s">
        <v>100</v>
      </c>
      <c r="I155" s="46" t="s">
        <v>100</v>
      </c>
      <c r="J155" s="46" t="str">
        <f aca="false">IF(ISNUMBER(data_in!$J175),data_in!$J175/data_in!$J$31,"")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5" t="s">
        <v>100</v>
      </c>
      <c r="E156" s="46" t="s">
        <v>100</v>
      </c>
      <c r="F156" s="46" t="s">
        <v>100</v>
      </c>
      <c r="G156" s="46" t="s">
        <v>100</v>
      </c>
      <c r="H156" s="46" t="s">
        <v>100</v>
      </c>
      <c r="I156" s="46" t="s">
        <v>100</v>
      </c>
      <c r="J156" s="46" t="str">
        <f aca="false">IF(ISNUMBER(data_in!$J176),data_in!$J176/data_in!$J$31,"")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5" t="s">
        <v>100</v>
      </c>
      <c r="E157" s="46" t="s">
        <v>100</v>
      </c>
      <c r="F157" s="46" t="s">
        <v>100</v>
      </c>
      <c r="G157" s="46" t="s">
        <v>100</v>
      </c>
      <c r="H157" s="46" t="s">
        <v>100</v>
      </c>
      <c r="I157" s="46" t="s">
        <v>100</v>
      </c>
      <c r="J157" s="46" t="str">
        <f aca="false">IF(ISNUMBER(data_in!$J177),data_in!$J177/data_in!$J$31,"")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5" t="s">
        <v>100</v>
      </c>
      <c r="E158" s="46" t="s">
        <v>100</v>
      </c>
      <c r="F158" s="46" t="s">
        <v>100</v>
      </c>
      <c r="G158" s="46" t="s">
        <v>100</v>
      </c>
      <c r="H158" s="46" t="s">
        <v>100</v>
      </c>
      <c r="I158" s="46" t="s">
        <v>100</v>
      </c>
      <c r="J158" s="46" t="str">
        <f aca="false">IF(ISNUMBER(data_in!$J178),data_in!$J178/data_in!$J$31,"")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5" t="s">
        <v>100</v>
      </c>
      <c r="E159" s="46" t="s">
        <v>100</v>
      </c>
      <c r="F159" s="46" t="s">
        <v>100</v>
      </c>
      <c r="G159" s="46" t="s">
        <v>100</v>
      </c>
      <c r="H159" s="46" t="s">
        <v>100</v>
      </c>
      <c r="I159" s="46" t="s">
        <v>100</v>
      </c>
      <c r="J159" s="46" t="str">
        <f aca="false">IF(ISNUMBER(data_in!$J179),data_in!$J179/data_in!$J$31,"")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5" t="s">
        <v>100</v>
      </c>
      <c r="E160" s="46" t="s">
        <v>100</v>
      </c>
      <c r="F160" s="46" t="s">
        <v>100</v>
      </c>
      <c r="G160" s="46" t="s">
        <v>100</v>
      </c>
      <c r="H160" s="46" t="s">
        <v>100</v>
      </c>
      <c r="I160" s="46" t="s">
        <v>100</v>
      </c>
      <c r="J160" s="46" t="str">
        <f aca="false">IF(ISNUMBER(data_in!$J180),data_in!$J180/data_in!$J$31,"")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5" t="s">
        <v>100</v>
      </c>
      <c r="E161" s="46" t="s">
        <v>100</v>
      </c>
      <c r="F161" s="46" t="s">
        <v>100</v>
      </c>
      <c r="G161" s="46" t="s">
        <v>100</v>
      </c>
      <c r="H161" s="46" t="s">
        <v>100</v>
      </c>
      <c r="I161" s="46" t="s">
        <v>100</v>
      </c>
      <c r="J161" s="46" t="str">
        <f aca="false">IF(ISNUMBER(data_in!$J181),data_in!$J181/data_in!$J$31,"")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5" t="s">
        <v>100</v>
      </c>
      <c r="E162" s="46" t="s">
        <v>100</v>
      </c>
      <c r="F162" s="46" t="s">
        <v>100</v>
      </c>
      <c r="G162" s="46" t="s">
        <v>100</v>
      </c>
      <c r="H162" s="46" t="s">
        <v>100</v>
      </c>
      <c r="I162" s="46" t="s">
        <v>100</v>
      </c>
      <c r="J162" s="46" t="str">
        <f aca="false">IF(ISNUMBER(data_in!$J182),data_in!$J182/data_in!$J$31,"")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5" t="s">
        <v>100</v>
      </c>
      <c r="E163" s="46" t="s">
        <v>100</v>
      </c>
      <c r="F163" s="46" t="s">
        <v>100</v>
      </c>
      <c r="G163" s="46" t="s">
        <v>100</v>
      </c>
      <c r="H163" s="46" t="s">
        <v>100</v>
      </c>
      <c r="I163" s="46" t="s">
        <v>100</v>
      </c>
      <c r="J163" s="46" t="str">
        <f aca="false">IF(ISNUMBER(data_in!$J183),data_in!$J183/data_in!$J$31,"")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5" t="s">
        <v>100</v>
      </c>
      <c r="E164" s="46" t="s">
        <v>100</v>
      </c>
      <c r="F164" s="46" t="s">
        <v>100</v>
      </c>
      <c r="G164" s="46" t="s">
        <v>100</v>
      </c>
      <c r="H164" s="46" t="s">
        <v>100</v>
      </c>
      <c r="I164" s="46" t="s">
        <v>100</v>
      </c>
      <c r="J164" s="46" t="str">
        <f aca="false">IF(ISNUMBER(data_in!$J184),data_in!$J184/data_in!$J$31,"")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5" t="s">
        <v>100</v>
      </c>
      <c r="E165" s="46" t="s">
        <v>100</v>
      </c>
      <c r="F165" s="46" t="s">
        <v>100</v>
      </c>
      <c r="G165" s="46" t="s">
        <v>100</v>
      </c>
      <c r="H165" s="46" t="s">
        <v>100</v>
      </c>
      <c r="I165" s="46" t="s">
        <v>100</v>
      </c>
      <c r="J165" s="46" t="str">
        <f aca="false">IF(ISNUMBER(data_in!$J185),data_in!$J185/data_in!$J$31,"")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5" t="s">
        <v>100</v>
      </c>
      <c r="E166" s="46" t="s">
        <v>100</v>
      </c>
      <c r="F166" s="46" t="s">
        <v>100</v>
      </c>
      <c r="G166" s="46" t="s">
        <v>100</v>
      </c>
      <c r="H166" s="46" t="s">
        <v>100</v>
      </c>
      <c r="I166" s="46" t="s">
        <v>100</v>
      </c>
      <c r="J166" s="46" t="str">
        <f aca="false">IF(ISNUMBER(data_in!$J186),data_in!$J186/data_in!$J$31,"")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5" t="s">
        <v>100</v>
      </c>
      <c r="E167" s="46" t="s">
        <v>100</v>
      </c>
      <c r="F167" s="46" t="s">
        <v>100</v>
      </c>
      <c r="G167" s="46" t="s">
        <v>100</v>
      </c>
      <c r="H167" s="46" t="s">
        <v>100</v>
      </c>
      <c r="I167" s="46" t="s">
        <v>100</v>
      </c>
      <c r="J167" s="46" t="str">
        <f aca="false">IF(ISNUMBER(data_in!$J187),data_in!$J187/data_in!$J$31,"")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5" t="s">
        <v>100</v>
      </c>
      <c r="E168" s="46" t="s">
        <v>100</v>
      </c>
      <c r="F168" s="46" t="s">
        <v>100</v>
      </c>
      <c r="G168" s="46" t="s">
        <v>100</v>
      </c>
      <c r="H168" s="46" t="s">
        <v>100</v>
      </c>
      <c r="I168" s="46" t="s">
        <v>100</v>
      </c>
      <c r="J168" s="46" t="str">
        <f aca="false">IF(ISNUMBER(data_in!$J188),data_in!$J188/data_in!$J$31,"")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5" t="s">
        <v>100</v>
      </c>
      <c r="E169" s="46" t="s">
        <v>100</v>
      </c>
      <c r="F169" s="46" t="s">
        <v>100</v>
      </c>
      <c r="G169" s="46" t="s">
        <v>100</v>
      </c>
      <c r="H169" s="46" t="s">
        <v>100</v>
      </c>
      <c r="I169" s="46" t="s">
        <v>100</v>
      </c>
      <c r="J169" s="46" t="str">
        <f aca="false">IF(ISNUMBER(data_in!$J189),data_in!$J189/data_in!$J$31,"")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5" t="s">
        <v>100</v>
      </c>
      <c r="E170" s="46" t="s">
        <v>100</v>
      </c>
      <c r="F170" s="46" t="s">
        <v>100</v>
      </c>
      <c r="G170" s="46" t="s">
        <v>100</v>
      </c>
      <c r="H170" s="46" t="s">
        <v>100</v>
      </c>
      <c r="I170" s="46" t="s">
        <v>100</v>
      </c>
      <c r="J170" s="46" t="str">
        <f aca="false">IF(ISNUMBER(data_in!$J190),data_in!$J190/data_in!$J$31,"")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5" t="s">
        <v>100</v>
      </c>
      <c r="E171" s="46" t="s">
        <v>100</v>
      </c>
      <c r="F171" s="46" t="s">
        <v>100</v>
      </c>
      <c r="G171" s="46" t="s">
        <v>100</v>
      </c>
      <c r="H171" s="46" t="s">
        <v>100</v>
      </c>
      <c r="I171" s="46" t="s">
        <v>100</v>
      </c>
      <c r="J171" s="46" t="str">
        <f aca="false">IF(ISNUMBER(data_in!$J191),data_in!$J191/data_in!$J$31,"")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5" t="s">
        <v>100</v>
      </c>
      <c r="E172" s="46" t="s">
        <v>100</v>
      </c>
      <c r="F172" s="46" t="s">
        <v>100</v>
      </c>
      <c r="G172" s="46" t="s">
        <v>100</v>
      </c>
      <c r="H172" s="46" t="s">
        <v>100</v>
      </c>
      <c r="I172" s="46" t="s">
        <v>100</v>
      </c>
      <c r="J172" s="46" t="str">
        <f aca="false">IF(ISNUMBER(data_in!$J192),data_in!$J192/data_in!$J$31,"")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5" t="s">
        <v>100</v>
      </c>
      <c r="E173" s="46" t="s">
        <v>100</v>
      </c>
      <c r="F173" s="46" t="s">
        <v>100</v>
      </c>
      <c r="G173" s="46" t="s">
        <v>100</v>
      </c>
      <c r="H173" s="46" t="s">
        <v>100</v>
      </c>
      <c r="I173" s="46" t="s">
        <v>100</v>
      </c>
      <c r="J173" s="46" t="str">
        <f aca="false">IF(ISNUMBER(data_in!$J193),data_in!$J193/data_in!$J$31,"")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5" t="s">
        <v>100</v>
      </c>
      <c r="E174" s="46" t="s">
        <v>100</v>
      </c>
      <c r="F174" s="46" t="s">
        <v>100</v>
      </c>
      <c r="G174" s="46" t="s">
        <v>100</v>
      </c>
      <c r="H174" s="46" t="s">
        <v>100</v>
      </c>
      <c r="I174" s="46" t="s">
        <v>100</v>
      </c>
      <c r="J174" s="46" t="str">
        <f aca="false">IF(ISNUMBER(data_in!$J194),data_in!$J194/data_in!$J$31,"")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5" t="s">
        <v>100</v>
      </c>
      <c r="E175" s="46" t="s">
        <v>100</v>
      </c>
      <c r="F175" s="46" t="s">
        <v>100</v>
      </c>
      <c r="G175" s="46" t="s">
        <v>100</v>
      </c>
      <c r="H175" s="46" t="s">
        <v>100</v>
      </c>
      <c r="I175" s="46" t="s">
        <v>100</v>
      </c>
      <c r="J175" s="46" t="str">
        <f aca="false">IF(ISNUMBER(data_in!$J195),data_in!$J195/data_in!$J$31,"")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5" t="s">
        <v>100</v>
      </c>
      <c r="E176" s="46" t="s">
        <v>100</v>
      </c>
      <c r="F176" s="46" t="s">
        <v>100</v>
      </c>
      <c r="G176" s="46" t="s">
        <v>100</v>
      </c>
      <c r="H176" s="46" t="s">
        <v>100</v>
      </c>
      <c r="I176" s="46" t="s">
        <v>100</v>
      </c>
      <c r="J176" s="46" t="str">
        <f aca="false">IF(ISNUMBER(data_in!$J196),data_in!$J196/data_in!$J$31,"")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5" t="s">
        <v>100</v>
      </c>
      <c r="E177" s="46" t="s">
        <v>100</v>
      </c>
      <c r="F177" s="46" t="s">
        <v>100</v>
      </c>
      <c r="G177" s="46" t="s">
        <v>100</v>
      </c>
      <c r="H177" s="46" t="s">
        <v>100</v>
      </c>
      <c r="I177" s="46" t="s">
        <v>100</v>
      </c>
      <c r="J177" s="46" t="str">
        <f aca="false">IF(ISNUMBER(data_in!$J197),data_in!$J197/data_in!$J$31,"")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5" t="s">
        <v>100</v>
      </c>
      <c r="E178" s="46" t="s">
        <v>100</v>
      </c>
      <c r="F178" s="46" t="s">
        <v>100</v>
      </c>
      <c r="G178" s="46" t="s">
        <v>100</v>
      </c>
      <c r="H178" s="46" t="s">
        <v>100</v>
      </c>
      <c r="I178" s="46" t="s">
        <v>100</v>
      </c>
      <c r="J178" s="46" t="str">
        <f aca="false">IF(ISNUMBER(data_in!$J198),data_in!$J198/data_in!$J$31,"")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5" t="s">
        <v>100</v>
      </c>
      <c r="E179" s="46" t="s">
        <v>100</v>
      </c>
      <c r="F179" s="46" t="s">
        <v>100</v>
      </c>
      <c r="G179" s="46" t="s">
        <v>100</v>
      </c>
      <c r="H179" s="46" t="s">
        <v>100</v>
      </c>
      <c r="I179" s="46" t="s">
        <v>100</v>
      </c>
      <c r="J179" s="46" t="str">
        <f aca="false">IF(ISNUMBER(data_in!$J199),data_in!$J199/data_in!$J$31,"")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5" t="s">
        <v>100</v>
      </c>
      <c r="E180" s="46" t="s">
        <v>100</v>
      </c>
      <c r="F180" s="46" t="s">
        <v>100</v>
      </c>
      <c r="G180" s="46" t="s">
        <v>100</v>
      </c>
      <c r="H180" s="46" t="s">
        <v>100</v>
      </c>
      <c r="I180" s="46" t="s">
        <v>100</v>
      </c>
      <c r="J180" s="46" t="str">
        <f aca="false">IF(ISNUMBER(data_in!$J200),data_in!$J200/data_in!$J$31,"")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5" t="s">
        <v>100</v>
      </c>
      <c r="E181" s="46" t="s">
        <v>100</v>
      </c>
      <c r="F181" s="46" t="s">
        <v>100</v>
      </c>
      <c r="G181" s="46" t="s">
        <v>100</v>
      </c>
      <c r="H181" s="46" t="s">
        <v>100</v>
      </c>
      <c r="I181" s="46" t="s">
        <v>100</v>
      </c>
      <c r="J181" s="46" t="str">
        <f aca="false">IF(ISNUMBER(data_in!$J201),data_in!$J201/data_in!$J$31,"")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5" t="s">
        <v>100</v>
      </c>
      <c r="E182" s="46" t="s">
        <v>100</v>
      </c>
      <c r="F182" s="46" t="s">
        <v>100</v>
      </c>
      <c r="G182" s="46" t="s">
        <v>100</v>
      </c>
      <c r="H182" s="46" t="s">
        <v>100</v>
      </c>
      <c r="I182" s="46" t="s">
        <v>100</v>
      </c>
      <c r="J182" s="46" t="str">
        <f aca="false">IF(ISNUMBER(data_in!$J202),data_in!$J202/data_in!$J$31,"")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5" t="s">
        <v>100</v>
      </c>
      <c r="E183" s="46" t="s">
        <v>100</v>
      </c>
      <c r="F183" s="46" t="s">
        <v>100</v>
      </c>
      <c r="G183" s="46" t="s">
        <v>100</v>
      </c>
      <c r="H183" s="46" t="s">
        <v>100</v>
      </c>
      <c r="I183" s="46" t="s">
        <v>100</v>
      </c>
      <c r="J183" s="46" t="str">
        <f aca="false">IF(ISNUMBER(data_in!$J203),data_in!$J203/data_in!$J$31,"")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5" t="s">
        <v>100</v>
      </c>
      <c r="E184" s="46" t="s">
        <v>100</v>
      </c>
      <c r="F184" s="46" t="s">
        <v>100</v>
      </c>
      <c r="G184" s="46" t="s">
        <v>100</v>
      </c>
      <c r="H184" s="46" t="s">
        <v>100</v>
      </c>
      <c r="I184" s="46" t="s">
        <v>100</v>
      </c>
      <c r="J184" s="46" t="str">
        <f aca="false">IF(ISNUMBER(data_in!$J204),data_in!$J204/data_in!$J$31,"")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5" t="s">
        <v>100</v>
      </c>
      <c r="E185" s="46" t="s">
        <v>100</v>
      </c>
      <c r="F185" s="46" t="s">
        <v>100</v>
      </c>
      <c r="G185" s="46" t="s">
        <v>100</v>
      </c>
      <c r="H185" s="46" t="s">
        <v>100</v>
      </c>
      <c r="I185" s="46" t="s">
        <v>100</v>
      </c>
      <c r="J185" s="46" t="str">
        <f aca="false">IF(ISNUMBER(data_in!$J205),data_in!$J205/data_in!$J$31,"")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5" t="s">
        <v>100</v>
      </c>
      <c r="E186" s="46" t="s">
        <v>100</v>
      </c>
      <c r="F186" s="46" t="s">
        <v>100</v>
      </c>
      <c r="G186" s="46" t="s">
        <v>100</v>
      </c>
      <c r="H186" s="46" t="s">
        <v>100</v>
      </c>
      <c r="I186" s="46" t="s">
        <v>100</v>
      </c>
      <c r="J186" s="46" t="str">
        <f aca="false">IF(ISNUMBER(data_in!$J206),data_in!$J206/data_in!$J$31,"")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5" t="s">
        <v>100</v>
      </c>
      <c r="E187" s="46" t="s">
        <v>100</v>
      </c>
      <c r="F187" s="46" t="s">
        <v>100</v>
      </c>
      <c r="G187" s="46" t="s">
        <v>100</v>
      </c>
      <c r="H187" s="46" t="s">
        <v>100</v>
      </c>
      <c r="I187" s="46" t="s">
        <v>100</v>
      </c>
      <c r="J187" s="46" t="str">
        <f aca="false">IF(ISNUMBER(data_in!$J207),data_in!$J207/data_in!$J$31,"")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5" t="s">
        <v>100</v>
      </c>
      <c r="E188" s="46" t="s">
        <v>100</v>
      </c>
      <c r="F188" s="46" t="s">
        <v>100</v>
      </c>
      <c r="G188" s="46" t="s">
        <v>100</v>
      </c>
      <c r="H188" s="46" t="s">
        <v>100</v>
      </c>
      <c r="I188" s="46" t="s">
        <v>100</v>
      </c>
      <c r="J188" s="46" t="str">
        <f aca="false">IF(ISNUMBER(data_in!$J208),data_in!$J208/data_in!$J$31,"")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5" t="s">
        <v>100</v>
      </c>
      <c r="E189" s="46" t="s">
        <v>100</v>
      </c>
      <c r="F189" s="46" t="s">
        <v>100</v>
      </c>
      <c r="G189" s="46" t="s">
        <v>100</v>
      </c>
      <c r="H189" s="46" t="s">
        <v>100</v>
      </c>
      <c r="I189" s="46" t="s">
        <v>100</v>
      </c>
      <c r="J189" s="46" t="str">
        <f aca="false">IF(ISNUMBER(data_in!$J209),data_in!$J209/data_in!$J$31,"")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5" t="s">
        <v>100</v>
      </c>
      <c r="E190" s="46" t="s">
        <v>100</v>
      </c>
      <c r="F190" s="46" t="s">
        <v>100</v>
      </c>
      <c r="G190" s="46" t="s">
        <v>100</v>
      </c>
      <c r="H190" s="46" t="s">
        <v>100</v>
      </c>
      <c r="I190" s="46" t="s">
        <v>100</v>
      </c>
      <c r="J190" s="46" t="str">
        <f aca="false">IF(ISNUMBER(data_in!$J210),data_in!$J210/data_in!$J$31,"")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5" t="s">
        <v>100</v>
      </c>
      <c r="E191" s="46" t="s">
        <v>100</v>
      </c>
      <c r="F191" s="46" t="s">
        <v>100</v>
      </c>
      <c r="G191" s="46" t="s">
        <v>100</v>
      </c>
      <c r="H191" s="46" t="s">
        <v>100</v>
      </c>
      <c r="I191" s="46" t="s">
        <v>100</v>
      </c>
      <c r="J191" s="46" t="str">
        <f aca="false">IF(ISNUMBER(data_in!$J211),data_in!$J211/data_in!$J$31,"")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5" t="s">
        <v>100</v>
      </c>
      <c r="E192" s="46" t="s">
        <v>100</v>
      </c>
      <c r="F192" s="46" t="s">
        <v>100</v>
      </c>
      <c r="G192" s="46" t="s">
        <v>100</v>
      </c>
      <c r="H192" s="46" t="s">
        <v>100</v>
      </c>
      <c r="I192" s="46" t="s">
        <v>100</v>
      </c>
      <c r="J192" s="46" t="str">
        <f aca="false">IF(ISNUMBER(data_in!$J212),data_in!$J212/data_in!$J$31,"")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5" t="s">
        <v>100</v>
      </c>
      <c r="E193" s="46" t="s">
        <v>100</v>
      </c>
      <c r="F193" s="46" t="s">
        <v>100</v>
      </c>
      <c r="G193" s="46" t="s">
        <v>100</v>
      </c>
      <c r="H193" s="46" t="s">
        <v>100</v>
      </c>
      <c r="I193" s="46" t="s">
        <v>100</v>
      </c>
      <c r="J193" s="46" t="str">
        <f aca="false">IF(ISNUMBER(data_in!$J213),data_in!$J213/data_in!$J$31,"")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5" t="s">
        <v>100</v>
      </c>
      <c r="E194" s="46" t="s">
        <v>100</v>
      </c>
      <c r="F194" s="46" t="s">
        <v>100</v>
      </c>
      <c r="G194" s="46" t="s">
        <v>100</v>
      </c>
      <c r="H194" s="46" t="s">
        <v>100</v>
      </c>
      <c r="I194" s="46" t="s">
        <v>100</v>
      </c>
      <c r="J194" s="46" t="str">
        <f aca="false">IF(ISNUMBER(data_in!$J214),data_in!$J214/data_in!$J$31,"")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5" t="s">
        <v>100</v>
      </c>
      <c r="E195" s="46" t="s">
        <v>100</v>
      </c>
      <c r="F195" s="46" t="s">
        <v>100</v>
      </c>
      <c r="G195" s="46" t="s">
        <v>100</v>
      </c>
      <c r="H195" s="46" t="s">
        <v>100</v>
      </c>
      <c r="I195" s="46" t="s">
        <v>100</v>
      </c>
      <c r="J195" s="46" t="str">
        <f aca="false">IF(ISNUMBER(data_in!$J215),data_in!$J215/data_in!$J$31,"")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5" t="s">
        <v>100</v>
      </c>
      <c r="E196" s="46" t="s">
        <v>100</v>
      </c>
      <c r="F196" s="46" t="s">
        <v>100</v>
      </c>
      <c r="G196" s="46" t="s">
        <v>100</v>
      </c>
      <c r="H196" s="46" t="s">
        <v>100</v>
      </c>
      <c r="I196" s="46" t="s">
        <v>100</v>
      </c>
      <c r="J196" s="46" t="str">
        <f aca="false">IF(ISNUMBER(data_in!$J216),data_in!$J216/data_in!$J$31,"")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5" t="s">
        <v>100</v>
      </c>
      <c r="E197" s="46" t="s">
        <v>100</v>
      </c>
      <c r="F197" s="46" t="s">
        <v>100</v>
      </c>
      <c r="G197" s="46" t="s">
        <v>100</v>
      </c>
      <c r="H197" s="46" t="s">
        <v>100</v>
      </c>
      <c r="I197" s="46" t="s">
        <v>100</v>
      </c>
      <c r="J197" s="46" t="str">
        <f aca="false">IF(ISNUMBER(data_in!$J217),data_in!$J217/data_in!$J$31,"")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5" t="s">
        <v>100</v>
      </c>
      <c r="E198" s="46" t="s">
        <v>100</v>
      </c>
      <c r="F198" s="46" t="s">
        <v>100</v>
      </c>
      <c r="G198" s="46" t="s">
        <v>100</v>
      </c>
      <c r="H198" s="46" t="s">
        <v>100</v>
      </c>
      <c r="I198" s="46" t="s">
        <v>100</v>
      </c>
      <c r="J198" s="46" t="str">
        <f aca="false">IF(ISNUMBER(data_in!$J218),data_in!$J218/data_in!$J$31,"")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5" t="s">
        <v>100</v>
      </c>
      <c r="E199" s="46" t="s">
        <v>100</v>
      </c>
      <c r="F199" s="46" t="s">
        <v>100</v>
      </c>
      <c r="G199" s="46" t="s">
        <v>100</v>
      </c>
      <c r="H199" s="46" t="s">
        <v>100</v>
      </c>
      <c r="I199" s="46" t="s">
        <v>100</v>
      </c>
      <c r="J199" s="46" t="str">
        <f aca="false">IF(ISNUMBER(data_in!$J219),data_in!$J219/data_in!$J$31,"")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5" t="s">
        <v>100</v>
      </c>
      <c r="E200" s="46" t="s">
        <v>100</v>
      </c>
      <c r="F200" s="46" t="s">
        <v>100</v>
      </c>
      <c r="G200" s="46" t="s">
        <v>100</v>
      </c>
      <c r="H200" s="46" t="s">
        <v>100</v>
      </c>
      <c r="I200" s="46" t="s">
        <v>100</v>
      </c>
      <c r="J200" s="46" t="str">
        <f aca="false">IF(ISNUMBER(data_in!$J220),data_in!$J220/data_in!$J$31,"")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5" t="s">
        <v>100</v>
      </c>
      <c r="E201" s="46" t="s">
        <v>100</v>
      </c>
      <c r="F201" s="46" t="s">
        <v>100</v>
      </c>
      <c r="G201" s="46" t="s">
        <v>100</v>
      </c>
      <c r="H201" s="46" t="s">
        <v>100</v>
      </c>
      <c r="I201" s="46" t="s">
        <v>100</v>
      </c>
      <c r="J201" s="46" t="str">
        <f aca="false">IF(ISNUMBER(data_in!$J221),data_in!$J221/data_in!$J$31,"")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5" t="s">
        <v>100</v>
      </c>
      <c r="E202" s="46" t="s">
        <v>100</v>
      </c>
      <c r="F202" s="46" t="s">
        <v>100</v>
      </c>
      <c r="G202" s="46" t="s">
        <v>100</v>
      </c>
      <c r="H202" s="46" t="s">
        <v>100</v>
      </c>
      <c r="I202" s="46" t="s">
        <v>100</v>
      </c>
      <c r="J202" s="46" t="str">
        <f aca="false">IF(ISNUMBER(data_in!$J222),data_in!$J222/data_in!$J$31,"")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5" t="s">
        <v>100</v>
      </c>
      <c r="E203" s="46" t="s">
        <v>100</v>
      </c>
      <c r="F203" s="46" t="s">
        <v>100</v>
      </c>
      <c r="G203" s="46" t="s">
        <v>100</v>
      </c>
      <c r="H203" s="46" t="s">
        <v>100</v>
      </c>
      <c r="I203" s="46" t="s">
        <v>100</v>
      </c>
      <c r="J203" s="46" t="str">
        <f aca="false">IF(ISNUMBER(data_in!$J223),data_in!$J223/data_in!$J$31,"")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5" t="s">
        <v>100</v>
      </c>
      <c r="E204" s="46" t="s">
        <v>100</v>
      </c>
      <c r="F204" s="46" t="s">
        <v>100</v>
      </c>
      <c r="G204" s="46" t="s">
        <v>100</v>
      </c>
      <c r="H204" s="46" t="s">
        <v>100</v>
      </c>
      <c r="I204" s="46" t="s">
        <v>100</v>
      </c>
      <c r="J204" s="46" t="str">
        <f aca="false">IF(ISNUMBER(data_in!$J224),data_in!$J224/data_in!$J$31,"")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5" t="s">
        <v>100</v>
      </c>
      <c r="E205" s="46" t="s">
        <v>100</v>
      </c>
      <c r="F205" s="46" t="s">
        <v>100</v>
      </c>
      <c r="G205" s="46" t="s">
        <v>100</v>
      </c>
      <c r="H205" s="46" t="s">
        <v>100</v>
      </c>
      <c r="I205" s="46" t="s">
        <v>100</v>
      </c>
      <c r="J205" s="46" t="str">
        <f aca="false">IF(ISNUMBER(data_in!$J225),data_in!$J225/data_in!$J$31,"")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5" t="s">
        <v>100</v>
      </c>
      <c r="E206" s="46" t="s">
        <v>100</v>
      </c>
      <c r="F206" s="46" t="s">
        <v>100</v>
      </c>
      <c r="G206" s="46" t="s">
        <v>100</v>
      </c>
      <c r="H206" s="46" t="s">
        <v>100</v>
      </c>
      <c r="I206" s="46" t="s">
        <v>100</v>
      </c>
      <c r="J206" s="46" t="str">
        <f aca="false">IF(ISNUMBER(data_in!$J226),data_in!$J226/data_in!$J$31,"")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5" t="s">
        <v>100</v>
      </c>
      <c r="E207" s="46" t="s">
        <v>100</v>
      </c>
      <c r="F207" s="46" t="s">
        <v>100</v>
      </c>
      <c r="G207" s="46" t="s">
        <v>100</v>
      </c>
      <c r="H207" s="46" t="s">
        <v>100</v>
      </c>
      <c r="I207" s="46" t="s">
        <v>100</v>
      </c>
      <c r="J207" s="46" t="str">
        <f aca="false">IF(ISNUMBER(data_in!$J227),data_in!$J227/data_in!$J$31,"")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5" t="s">
        <v>100</v>
      </c>
      <c r="E208" s="46" t="s">
        <v>100</v>
      </c>
      <c r="F208" s="46" t="s">
        <v>100</v>
      </c>
      <c r="G208" s="46" t="s">
        <v>100</v>
      </c>
      <c r="H208" s="46" t="s">
        <v>100</v>
      </c>
      <c r="I208" s="46" t="s">
        <v>100</v>
      </c>
      <c r="J208" s="46" t="str">
        <f aca="false">IF(ISNUMBER(data_in!$J228),data_in!$J228/data_in!$J$31,"")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5" t="s">
        <v>100</v>
      </c>
      <c r="E209" s="46" t="s">
        <v>100</v>
      </c>
      <c r="F209" s="46" t="s">
        <v>100</v>
      </c>
      <c r="G209" s="46" t="s">
        <v>100</v>
      </c>
      <c r="H209" s="46" t="s">
        <v>100</v>
      </c>
      <c r="I209" s="46" t="s">
        <v>100</v>
      </c>
      <c r="J209" s="46" t="str">
        <f aca="false">IF(ISNUMBER(data_in!$J229),data_in!$J229/data_in!$J$31,"")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5" t="s">
        <v>100</v>
      </c>
      <c r="E210" s="46" t="s">
        <v>100</v>
      </c>
      <c r="F210" s="46" t="s">
        <v>100</v>
      </c>
      <c r="G210" s="46" t="s">
        <v>100</v>
      </c>
      <c r="H210" s="46" t="s">
        <v>100</v>
      </c>
      <c r="I210" s="46" t="s">
        <v>100</v>
      </c>
      <c r="J210" s="46" t="str">
        <f aca="false">IF(ISNUMBER(data_in!$J230),data_in!$J230/data_in!$J$31,"")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5" t="s">
        <v>100</v>
      </c>
      <c r="E211" s="46" t="s">
        <v>100</v>
      </c>
      <c r="F211" s="46" t="s">
        <v>100</v>
      </c>
      <c r="G211" s="46" t="s">
        <v>100</v>
      </c>
      <c r="H211" s="46" t="s">
        <v>100</v>
      </c>
      <c r="I211" s="46" t="s">
        <v>100</v>
      </c>
      <c r="J211" s="46" t="str">
        <f aca="false">IF(ISNUMBER(data_in!$J231),data_in!$J231/data_in!$J$31,"")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5" t="s">
        <v>100</v>
      </c>
      <c r="E212" s="46" t="s">
        <v>100</v>
      </c>
      <c r="F212" s="46" t="s">
        <v>100</v>
      </c>
      <c r="G212" s="46" t="s">
        <v>100</v>
      </c>
      <c r="H212" s="46" t="s">
        <v>100</v>
      </c>
      <c r="I212" s="46" t="s">
        <v>100</v>
      </c>
      <c r="J212" s="46" t="str">
        <f aca="false">IF(ISNUMBER(data_in!$J232),data_in!$J232/data_in!$J$31,"")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5" t="s">
        <v>100</v>
      </c>
      <c r="E213" s="46" t="s">
        <v>100</v>
      </c>
      <c r="F213" s="46" t="s">
        <v>100</v>
      </c>
      <c r="G213" s="46" t="s">
        <v>100</v>
      </c>
      <c r="H213" s="46" t="s">
        <v>100</v>
      </c>
      <c r="I213" s="46" t="s">
        <v>100</v>
      </c>
      <c r="J213" s="46" t="str">
        <f aca="false">IF(ISNUMBER(data_in!$J233),data_in!$J233/data_in!$J$31,"")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5" t="s">
        <v>100</v>
      </c>
      <c r="E214" s="46" t="s">
        <v>100</v>
      </c>
      <c r="F214" s="46" t="s">
        <v>100</v>
      </c>
      <c r="G214" s="46" t="s">
        <v>100</v>
      </c>
      <c r="H214" s="46" t="s">
        <v>100</v>
      </c>
      <c r="I214" s="46" t="s">
        <v>100</v>
      </c>
      <c r="J214" s="46" t="str">
        <f aca="false">IF(ISNUMBER(data_in!$J234),data_in!$J234/data_in!$J$31,"")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5" t="s">
        <v>100</v>
      </c>
      <c r="E215" s="46" t="s">
        <v>100</v>
      </c>
      <c r="F215" s="46" t="s">
        <v>100</v>
      </c>
      <c r="G215" s="46" t="s">
        <v>100</v>
      </c>
      <c r="H215" s="46" t="s">
        <v>100</v>
      </c>
      <c r="I215" s="46" t="s">
        <v>100</v>
      </c>
      <c r="J215" s="46" t="str">
        <f aca="false">IF(ISNUMBER(data_in!$J235),data_in!$J235/data_in!$J$31,"")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5" t="s">
        <v>100</v>
      </c>
      <c r="E216" s="46" t="s">
        <v>100</v>
      </c>
      <c r="F216" s="46" t="s">
        <v>100</v>
      </c>
      <c r="G216" s="46" t="s">
        <v>100</v>
      </c>
      <c r="H216" s="46" t="s">
        <v>100</v>
      </c>
      <c r="I216" s="46" t="s">
        <v>100</v>
      </c>
      <c r="J216" s="46" t="str">
        <f aca="false">IF(ISNUMBER(data_in!$J236),data_in!$J236/data_in!$J$31,"")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5" t="s">
        <v>100</v>
      </c>
      <c r="E217" s="46" t="s">
        <v>100</v>
      </c>
      <c r="F217" s="46" t="s">
        <v>100</v>
      </c>
      <c r="G217" s="46" t="s">
        <v>100</v>
      </c>
      <c r="H217" s="46" t="s">
        <v>100</v>
      </c>
      <c r="I217" s="46" t="s">
        <v>100</v>
      </c>
      <c r="J217" s="46" t="str">
        <f aca="false">IF(ISNUMBER(data_in!$J237),data_in!$J237/data_in!$J$31,"")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5" t="s">
        <v>100</v>
      </c>
      <c r="E218" s="46" t="s">
        <v>100</v>
      </c>
      <c r="F218" s="46" t="s">
        <v>100</v>
      </c>
      <c r="G218" s="46" t="s">
        <v>100</v>
      </c>
      <c r="H218" s="46" t="s">
        <v>100</v>
      </c>
      <c r="I218" s="46" t="s">
        <v>100</v>
      </c>
      <c r="J218" s="46" t="str">
        <f aca="false">IF(ISNUMBER(data_in!$J238),data_in!$J238/data_in!$J$31,"")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5" t="s">
        <v>100</v>
      </c>
      <c r="E219" s="46" t="s">
        <v>100</v>
      </c>
      <c r="F219" s="46" t="s">
        <v>100</v>
      </c>
      <c r="G219" s="46" t="s">
        <v>100</v>
      </c>
      <c r="H219" s="46" t="s">
        <v>100</v>
      </c>
      <c r="I219" s="46" t="s">
        <v>100</v>
      </c>
      <c r="J219" s="46" t="str">
        <f aca="false">IF(ISNUMBER(data_in!$J239),data_in!$J239/data_in!$J$31,"")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5" t="s">
        <v>100</v>
      </c>
      <c r="E220" s="46" t="s">
        <v>100</v>
      </c>
      <c r="F220" s="46" t="s">
        <v>100</v>
      </c>
      <c r="G220" s="46" t="s">
        <v>100</v>
      </c>
      <c r="H220" s="46" t="s">
        <v>100</v>
      </c>
      <c r="I220" s="46" t="s">
        <v>100</v>
      </c>
      <c r="J220" s="46" t="str">
        <f aca="false">IF(ISNUMBER(data_in!$J240),data_in!$J240/data_in!$J$31,"")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5" t="s">
        <v>100</v>
      </c>
      <c r="E221" s="46" t="s">
        <v>100</v>
      </c>
      <c r="F221" s="46" t="s">
        <v>100</v>
      </c>
      <c r="G221" s="46" t="s">
        <v>100</v>
      </c>
      <c r="H221" s="46" t="s">
        <v>100</v>
      </c>
      <c r="I221" s="46" t="s">
        <v>100</v>
      </c>
      <c r="J221" s="46" t="str">
        <f aca="false">IF(ISNUMBER(data_in!$J241),data_in!$J241/data_in!$J$31,"")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5" t="s">
        <v>100</v>
      </c>
      <c r="E222" s="46" t="s">
        <v>100</v>
      </c>
      <c r="F222" s="46" t="s">
        <v>100</v>
      </c>
      <c r="G222" s="46" t="s">
        <v>100</v>
      </c>
      <c r="H222" s="46" t="s">
        <v>100</v>
      </c>
      <c r="I222" s="46" t="s">
        <v>100</v>
      </c>
      <c r="J222" s="46" t="str">
        <f aca="false">IF(ISNUMBER(data_in!$J242),data_in!$J242/data_in!$J$31,"")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5" t="s">
        <v>100</v>
      </c>
      <c r="E223" s="46" t="s">
        <v>100</v>
      </c>
      <c r="F223" s="46" t="s">
        <v>100</v>
      </c>
      <c r="G223" s="46" t="s">
        <v>100</v>
      </c>
      <c r="H223" s="46" t="s">
        <v>100</v>
      </c>
      <c r="I223" s="46" t="s">
        <v>100</v>
      </c>
      <c r="J223" s="46" t="str">
        <f aca="false">IF(ISNUMBER(data_in!$J243),data_in!$J243/data_in!$J$31,"")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5" t="s">
        <v>100</v>
      </c>
      <c r="E224" s="46" t="s">
        <v>100</v>
      </c>
      <c r="F224" s="46" t="s">
        <v>100</v>
      </c>
      <c r="G224" s="46" t="s">
        <v>100</v>
      </c>
      <c r="H224" s="46" t="s">
        <v>100</v>
      </c>
      <c r="I224" s="46" t="s">
        <v>100</v>
      </c>
      <c r="J224" s="46" t="str">
        <f aca="false">IF(ISNUMBER(data_in!$J244),data_in!$J244/data_in!$J$31,"")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5" t="s">
        <v>100</v>
      </c>
      <c r="E225" s="46" t="s">
        <v>100</v>
      </c>
      <c r="F225" s="46" t="s">
        <v>100</v>
      </c>
      <c r="G225" s="46" t="s">
        <v>100</v>
      </c>
      <c r="H225" s="46" t="s">
        <v>100</v>
      </c>
      <c r="I225" s="46" t="s">
        <v>100</v>
      </c>
      <c r="J225" s="46" t="str">
        <f aca="false">IF(ISNUMBER(data_in!$J245),data_in!$J245/data_in!$J$31,"")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5" t="s">
        <v>100</v>
      </c>
      <c r="E226" s="46" t="s">
        <v>100</v>
      </c>
      <c r="F226" s="46" t="s">
        <v>100</v>
      </c>
      <c r="G226" s="46" t="s">
        <v>100</v>
      </c>
      <c r="H226" s="46" t="s">
        <v>100</v>
      </c>
      <c r="I226" s="46" t="s">
        <v>100</v>
      </c>
      <c r="J226" s="46" t="str">
        <f aca="false">IF(ISNUMBER(data_in!$J246),data_in!$J246/data_in!$J$31,"")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5" t="s">
        <v>100</v>
      </c>
      <c r="E227" s="46" t="s">
        <v>100</v>
      </c>
      <c r="F227" s="46" t="s">
        <v>100</v>
      </c>
      <c r="G227" s="46" t="s">
        <v>100</v>
      </c>
      <c r="H227" s="46" t="s">
        <v>100</v>
      </c>
      <c r="I227" s="46" t="s">
        <v>100</v>
      </c>
      <c r="J227" s="46" t="str">
        <f aca="false">IF(ISNUMBER(data_in!$J247),data_in!$J247/data_in!$J$31,"")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5" t="s">
        <v>100</v>
      </c>
      <c r="E228" s="46" t="s">
        <v>100</v>
      </c>
      <c r="F228" s="46" t="s">
        <v>100</v>
      </c>
      <c r="G228" s="46" t="s">
        <v>100</v>
      </c>
      <c r="H228" s="46" t="s">
        <v>100</v>
      </c>
      <c r="I228" s="46" t="s">
        <v>100</v>
      </c>
      <c r="J228" s="46" t="str">
        <f aca="false">IF(ISNUMBER(data_in!$J248),data_in!$J248/data_in!$J$31,"")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5" t="s">
        <v>100</v>
      </c>
      <c r="E229" s="46" t="s">
        <v>100</v>
      </c>
      <c r="F229" s="46" t="s">
        <v>100</v>
      </c>
      <c r="G229" s="46" t="s">
        <v>100</v>
      </c>
      <c r="H229" s="46" t="s">
        <v>100</v>
      </c>
      <c r="I229" s="46" t="s">
        <v>100</v>
      </c>
      <c r="J229" s="46" t="str">
        <f aca="false">IF(ISNUMBER(data_in!$J249),data_in!$J249/data_in!$J$31,"")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5" t="s">
        <v>100</v>
      </c>
      <c r="E230" s="46" t="s">
        <v>100</v>
      </c>
      <c r="F230" s="46" t="s">
        <v>100</v>
      </c>
      <c r="G230" s="46" t="s">
        <v>100</v>
      </c>
      <c r="H230" s="46" t="s">
        <v>100</v>
      </c>
      <c r="I230" s="46" t="s">
        <v>100</v>
      </c>
      <c r="J230" s="46" t="str">
        <f aca="false">IF(ISNUMBER(data_in!$J250),data_in!$J250/data_in!$J$31,"")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5" t="s">
        <v>100</v>
      </c>
      <c r="E231" s="46" t="s">
        <v>100</v>
      </c>
      <c r="F231" s="46" t="s">
        <v>100</v>
      </c>
      <c r="G231" s="46" t="s">
        <v>100</v>
      </c>
      <c r="H231" s="46" t="s">
        <v>100</v>
      </c>
      <c r="I231" s="46" t="s">
        <v>100</v>
      </c>
      <c r="J231" s="46" t="str">
        <f aca="false">IF(ISNUMBER(data_in!$J251),data_in!$J251/data_in!$J$31,"")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5" t="s">
        <v>100</v>
      </c>
      <c r="E232" s="46" t="s">
        <v>100</v>
      </c>
      <c r="F232" s="46" t="s">
        <v>100</v>
      </c>
      <c r="G232" s="46" t="s">
        <v>100</v>
      </c>
      <c r="H232" s="46" t="s">
        <v>100</v>
      </c>
      <c r="I232" s="46" t="s">
        <v>100</v>
      </c>
      <c r="J232" s="46" t="str">
        <f aca="false">IF(ISNUMBER(data_in!$J252),data_in!$J252/data_in!$J$31,"")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5" t="s">
        <v>100</v>
      </c>
      <c r="E233" s="46" t="s">
        <v>100</v>
      </c>
      <c r="F233" s="46" t="s">
        <v>100</v>
      </c>
      <c r="G233" s="46" t="s">
        <v>100</v>
      </c>
      <c r="H233" s="46" t="s">
        <v>100</v>
      </c>
      <c r="I233" s="46" t="s">
        <v>100</v>
      </c>
      <c r="J233" s="46" t="str">
        <f aca="false">IF(ISNUMBER(data_in!$J253),data_in!$J253/data_in!$J$31,"")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5" t="s">
        <v>100</v>
      </c>
      <c r="E234" s="46" t="s">
        <v>100</v>
      </c>
      <c r="F234" s="46" t="s">
        <v>100</v>
      </c>
      <c r="G234" s="46" t="s">
        <v>100</v>
      </c>
      <c r="H234" s="46" t="s">
        <v>100</v>
      </c>
      <c r="I234" s="46" t="s">
        <v>100</v>
      </c>
      <c r="J234" s="46" t="str">
        <f aca="false">IF(ISNUMBER(data_in!$J254),data_in!$J254/data_in!$J$31,"")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5" t="s">
        <v>100</v>
      </c>
      <c r="E235" s="46" t="s">
        <v>100</v>
      </c>
      <c r="F235" s="46" t="s">
        <v>100</v>
      </c>
      <c r="G235" s="46" t="s">
        <v>100</v>
      </c>
      <c r="H235" s="46" t="s">
        <v>100</v>
      </c>
      <c r="I235" s="46" t="s">
        <v>100</v>
      </c>
      <c r="J235" s="46" t="str">
        <f aca="false">IF(ISNUMBER(data_in!$J255),data_in!$J255/data_in!$J$31,"")</f>
        <v/>
      </c>
      <c r="L235" s="0" t="n">
        <v>44052</v>
      </c>
      <c r="M235" s="0" t="n">
        <v>155</v>
      </c>
      <c r="N235" s="0" t="s">
        <v>100</v>
      </c>
      <c r="O235" s="0" t="s">
        <v>100</v>
      </c>
      <c r="P235" s="0" t="s">
        <v>100</v>
      </c>
      <c r="Q235" s="0" t="s">
        <v>100</v>
      </c>
      <c r="R235" s="0" t="s">
        <v>100</v>
      </c>
      <c r="S235" s="0" t="s">
        <v>100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5" t="s">
        <v>100</v>
      </c>
      <c r="E236" s="46" t="s">
        <v>100</v>
      </c>
      <c r="F236" s="46" t="s">
        <v>100</v>
      </c>
      <c r="G236" s="46" t="s">
        <v>100</v>
      </c>
      <c r="H236" s="46" t="s">
        <v>100</v>
      </c>
      <c r="I236" s="46" t="s">
        <v>100</v>
      </c>
      <c r="J236" s="46" t="str">
        <f aca="false">IF(ISNUMBER(data_in!$J256),data_in!$J256/data_in!$J$31,"")</f>
        <v/>
      </c>
      <c r="L236" s="0" t="n">
        <v>44053</v>
      </c>
      <c r="M236" s="0" t="n">
        <v>156</v>
      </c>
      <c r="N236" s="0" t="s">
        <v>100</v>
      </c>
      <c r="O236" s="0" t="s">
        <v>100</v>
      </c>
      <c r="P236" s="0" t="s">
        <v>100</v>
      </c>
      <c r="Q236" s="0" t="s">
        <v>100</v>
      </c>
      <c r="R236" s="0" t="s">
        <v>100</v>
      </c>
      <c r="S236" s="0" t="s">
        <v>100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5" t="s">
        <v>100</v>
      </c>
      <c r="E237" s="46" t="s">
        <v>100</v>
      </c>
      <c r="F237" s="46" t="s">
        <v>100</v>
      </c>
      <c r="G237" s="46" t="s">
        <v>100</v>
      </c>
      <c r="H237" s="46" t="s">
        <v>100</v>
      </c>
      <c r="I237" s="46" t="s">
        <v>100</v>
      </c>
      <c r="J237" s="46" t="str">
        <f aca="false">IF(ISNUMBER(data_in!$J257),data_in!$J257/data_in!$J$31,"")</f>
        <v/>
      </c>
      <c r="L237" s="0" t="n">
        <v>44054</v>
      </c>
      <c r="M237" s="0" t="n">
        <v>157</v>
      </c>
      <c r="N237" s="0" t="s">
        <v>100</v>
      </c>
      <c r="O237" s="0" t="s">
        <v>100</v>
      </c>
      <c r="P237" s="0" t="s">
        <v>100</v>
      </c>
      <c r="Q237" s="0" t="s">
        <v>100</v>
      </c>
      <c r="R237" s="0" t="s">
        <v>100</v>
      </c>
      <c r="S237" s="0" t="s">
        <v>100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5" t="s">
        <v>100</v>
      </c>
      <c r="E238" s="46" t="s">
        <v>100</v>
      </c>
      <c r="F238" s="46" t="s">
        <v>100</v>
      </c>
      <c r="G238" s="46" t="s">
        <v>100</v>
      </c>
      <c r="H238" s="46" t="s">
        <v>100</v>
      </c>
      <c r="I238" s="46" t="s">
        <v>100</v>
      </c>
      <c r="J238" s="46" t="str">
        <f aca="false">IF(ISNUMBER(data_in!$J258),data_in!$J258/data_in!$J$31,"")</f>
        <v/>
      </c>
      <c r="L238" s="0" t="n">
        <v>44055</v>
      </c>
      <c r="M238" s="0" t="n">
        <v>158</v>
      </c>
      <c r="N238" s="0" t="s">
        <v>100</v>
      </c>
      <c r="O238" s="0" t="s">
        <v>100</v>
      </c>
      <c r="P238" s="0" t="s">
        <v>100</v>
      </c>
      <c r="Q238" s="0" t="s">
        <v>100</v>
      </c>
      <c r="R238" s="0" t="s">
        <v>100</v>
      </c>
      <c r="S238" s="0" t="s">
        <v>100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5" t="s">
        <v>100</v>
      </c>
      <c r="E239" s="46" t="s">
        <v>100</v>
      </c>
      <c r="F239" s="46" t="s">
        <v>100</v>
      </c>
      <c r="G239" s="46" t="s">
        <v>100</v>
      </c>
      <c r="H239" s="46" t="s">
        <v>100</v>
      </c>
      <c r="I239" s="46" t="s">
        <v>100</v>
      </c>
      <c r="J239" s="46" t="str">
        <f aca="false">IF(ISNUMBER(data_in!$J259),data_in!$J259/data_in!$J$31,"")</f>
        <v/>
      </c>
      <c r="L239" s="0" t="n">
        <v>44056</v>
      </c>
      <c r="M239" s="0" t="n">
        <v>159</v>
      </c>
      <c r="N239" s="0" t="s">
        <v>100</v>
      </c>
      <c r="O239" s="0" t="s">
        <v>100</v>
      </c>
      <c r="P239" s="0" t="s">
        <v>100</v>
      </c>
      <c r="Q239" s="0" t="s">
        <v>100</v>
      </c>
      <c r="R239" s="0" t="s">
        <v>100</v>
      </c>
      <c r="S239" s="0" t="s">
        <v>100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5" t="s">
        <v>100</v>
      </c>
      <c r="E240" s="46" t="s">
        <v>100</v>
      </c>
      <c r="F240" s="46" t="s">
        <v>100</v>
      </c>
      <c r="G240" s="46" t="s">
        <v>100</v>
      </c>
      <c r="H240" s="46" t="s">
        <v>100</v>
      </c>
      <c r="I240" s="46" t="s">
        <v>100</v>
      </c>
      <c r="J240" s="46" t="str">
        <f aca="false">IF(ISNUMBER(data_in!$J260),data_in!$J260/data_in!$J$31,"")</f>
        <v/>
      </c>
      <c r="L240" s="0" t="n">
        <v>44057</v>
      </c>
      <c r="M240" s="0" t="n">
        <v>160</v>
      </c>
      <c r="N240" s="0" t="s">
        <v>100</v>
      </c>
      <c r="O240" s="0" t="s">
        <v>100</v>
      </c>
      <c r="P240" s="0" t="s">
        <v>100</v>
      </c>
      <c r="Q240" s="0" t="s">
        <v>100</v>
      </c>
      <c r="R240" s="0" t="s">
        <v>100</v>
      </c>
      <c r="S240" s="0" t="s">
        <v>100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5" t="s">
        <v>100</v>
      </c>
      <c r="E241" s="46" t="s">
        <v>100</v>
      </c>
      <c r="F241" s="46" t="s">
        <v>100</v>
      </c>
      <c r="G241" s="46" t="s">
        <v>100</v>
      </c>
      <c r="H241" s="46" t="s">
        <v>100</v>
      </c>
      <c r="I241" s="46" t="s">
        <v>100</v>
      </c>
      <c r="J241" s="46" t="str">
        <f aca="false">IF(ISNUMBER(data_in!$J261),data_in!$J261/data_in!$J$31,"")</f>
        <v/>
      </c>
      <c r="L241" s="0" t="n">
        <v>44058</v>
      </c>
      <c r="M241" s="0" t="n">
        <v>161</v>
      </c>
      <c r="N241" s="0" t="s">
        <v>100</v>
      </c>
      <c r="O241" s="0" t="s">
        <v>100</v>
      </c>
      <c r="P241" s="0" t="s">
        <v>100</v>
      </c>
      <c r="Q241" s="0" t="s">
        <v>100</v>
      </c>
      <c r="R241" s="0" t="s">
        <v>100</v>
      </c>
      <c r="S241" s="0" t="s">
        <v>100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5" t="s">
        <v>100</v>
      </c>
      <c r="E242" s="46" t="s">
        <v>100</v>
      </c>
      <c r="F242" s="46" t="s">
        <v>100</v>
      </c>
      <c r="G242" s="46" t="s">
        <v>100</v>
      </c>
      <c r="H242" s="46" t="s">
        <v>100</v>
      </c>
      <c r="I242" s="46" t="s">
        <v>100</v>
      </c>
      <c r="J242" s="46" t="str">
        <f aca="false">IF(ISNUMBER(data_in!$J262),data_in!$J262/data_in!$J$31,"")</f>
        <v/>
      </c>
      <c r="L242" s="0" t="n">
        <v>44059</v>
      </c>
      <c r="M242" s="0" t="n">
        <v>162</v>
      </c>
      <c r="N242" s="0" t="s">
        <v>100</v>
      </c>
      <c r="O242" s="0" t="s">
        <v>100</v>
      </c>
      <c r="P242" s="0" t="s">
        <v>100</v>
      </c>
      <c r="Q242" s="0" t="s">
        <v>100</v>
      </c>
      <c r="R242" s="0" t="s">
        <v>100</v>
      </c>
      <c r="S242" s="0" t="s">
        <v>100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5" t="s">
        <v>100</v>
      </c>
      <c r="E243" s="46" t="s">
        <v>100</v>
      </c>
      <c r="F243" s="46" t="s">
        <v>100</v>
      </c>
      <c r="G243" s="46" t="s">
        <v>100</v>
      </c>
      <c r="H243" s="46" t="s">
        <v>100</v>
      </c>
      <c r="I243" s="46" t="s">
        <v>100</v>
      </c>
      <c r="J243" s="46" t="str">
        <f aca="false">IF(ISNUMBER(data_in!$J263),data_in!$J263/data_in!$J$31,"")</f>
        <v/>
      </c>
      <c r="L243" s="0" t="n">
        <v>44060</v>
      </c>
      <c r="M243" s="0" t="n">
        <v>163</v>
      </c>
      <c r="N243" s="0" t="s">
        <v>100</v>
      </c>
      <c r="O243" s="0" t="s">
        <v>100</v>
      </c>
      <c r="P243" s="0" t="s">
        <v>100</v>
      </c>
      <c r="Q243" s="0" t="s">
        <v>100</v>
      </c>
      <c r="R243" s="0" t="s">
        <v>100</v>
      </c>
      <c r="S243" s="0" t="s">
        <v>100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5" t="s">
        <v>100</v>
      </c>
      <c r="E244" s="46" t="s">
        <v>100</v>
      </c>
      <c r="F244" s="46" t="s">
        <v>100</v>
      </c>
      <c r="G244" s="46" t="s">
        <v>100</v>
      </c>
      <c r="H244" s="46" t="s">
        <v>100</v>
      </c>
      <c r="I244" s="46" t="s">
        <v>100</v>
      </c>
      <c r="J244" s="46" t="str">
        <f aca="false">IF(ISNUMBER(data_in!$J264),data_in!$J264/data_in!$J$31,"")</f>
        <v/>
      </c>
      <c r="L244" s="0" t="n">
        <v>44061</v>
      </c>
      <c r="M244" s="0" t="n">
        <v>164</v>
      </c>
      <c r="N244" s="0" t="s">
        <v>100</v>
      </c>
      <c r="O244" s="0" t="s">
        <v>100</v>
      </c>
      <c r="P244" s="0" t="s">
        <v>100</v>
      </c>
      <c r="Q244" s="0" t="s">
        <v>100</v>
      </c>
      <c r="R244" s="0" t="s">
        <v>100</v>
      </c>
      <c r="S244" s="0" t="s">
        <v>100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5" t="s">
        <v>100</v>
      </c>
      <c r="E245" s="46" t="s">
        <v>100</v>
      </c>
      <c r="F245" s="46" t="s">
        <v>100</v>
      </c>
      <c r="G245" s="46" t="s">
        <v>100</v>
      </c>
      <c r="H245" s="46" t="s">
        <v>100</v>
      </c>
      <c r="I245" s="46" t="s">
        <v>100</v>
      </c>
      <c r="J245" s="46" t="str">
        <f aca="false">IF(ISNUMBER(data_in!$J265),data_in!$J265/data_in!$J$31,"")</f>
        <v/>
      </c>
      <c r="L245" s="0" t="n">
        <v>44062</v>
      </c>
      <c r="M245" s="0" t="n">
        <v>165</v>
      </c>
      <c r="N245" s="0" t="s">
        <v>100</v>
      </c>
      <c r="O245" s="0" t="s">
        <v>100</v>
      </c>
      <c r="P245" s="0" t="s">
        <v>100</v>
      </c>
      <c r="Q245" s="0" t="s">
        <v>100</v>
      </c>
      <c r="R245" s="0" t="s">
        <v>100</v>
      </c>
      <c r="S245" s="0" t="s">
        <v>100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5" t="s">
        <v>100</v>
      </c>
      <c r="E246" s="46" t="s">
        <v>100</v>
      </c>
      <c r="F246" s="46" t="s">
        <v>100</v>
      </c>
      <c r="G246" s="46" t="s">
        <v>100</v>
      </c>
      <c r="H246" s="46" t="s">
        <v>100</v>
      </c>
      <c r="I246" s="46" t="s">
        <v>100</v>
      </c>
      <c r="J246" s="46" t="str">
        <f aca="false">IF(ISNUMBER(data_in!$J266),data_in!$J266/data_in!$J$31,"")</f>
        <v/>
      </c>
      <c r="L246" s="0" t="n">
        <v>44063</v>
      </c>
      <c r="M246" s="0" t="n">
        <v>166</v>
      </c>
      <c r="N246" s="0" t="s">
        <v>100</v>
      </c>
      <c r="O246" s="0" t="s">
        <v>100</v>
      </c>
      <c r="P246" s="0" t="s">
        <v>100</v>
      </c>
      <c r="Q246" s="0" t="s">
        <v>100</v>
      </c>
      <c r="R246" s="0" t="s">
        <v>100</v>
      </c>
      <c r="S246" s="0" t="s">
        <v>100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5" t="s">
        <v>100</v>
      </c>
      <c r="E247" s="46" t="s">
        <v>100</v>
      </c>
      <c r="F247" s="46" t="s">
        <v>100</v>
      </c>
      <c r="G247" s="46" t="s">
        <v>100</v>
      </c>
      <c r="H247" s="46" t="s">
        <v>100</v>
      </c>
      <c r="I247" s="46" t="s">
        <v>100</v>
      </c>
      <c r="J247" s="46" t="str">
        <f aca="false">IF(ISNUMBER(data_in!$J267),data_in!$J267/data_in!$J$31,"")</f>
        <v/>
      </c>
      <c r="L247" s="0" t="n">
        <v>44064</v>
      </c>
      <c r="M247" s="0" t="n">
        <v>167</v>
      </c>
      <c r="N247" s="0" t="s">
        <v>100</v>
      </c>
      <c r="O247" s="0" t="s">
        <v>100</v>
      </c>
      <c r="P247" s="0" t="s">
        <v>100</v>
      </c>
      <c r="Q247" s="0" t="s">
        <v>100</v>
      </c>
      <c r="R247" s="0" t="s">
        <v>100</v>
      </c>
      <c r="S247" s="0" t="s">
        <v>100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5" t="s">
        <v>100</v>
      </c>
      <c r="E248" s="46" t="s">
        <v>100</v>
      </c>
      <c r="F248" s="46" t="s">
        <v>100</v>
      </c>
      <c r="G248" s="46" t="s">
        <v>100</v>
      </c>
      <c r="H248" s="46" t="s">
        <v>100</v>
      </c>
      <c r="I248" s="46" t="s">
        <v>100</v>
      </c>
      <c r="J248" s="46" t="str">
        <f aca="false">IF(ISNUMBER(data_in!$J268),data_in!$J268/data_in!$J$31,"")</f>
        <v/>
      </c>
      <c r="L248" s="0" t="n">
        <v>44065</v>
      </c>
      <c r="M248" s="0" t="n">
        <v>168</v>
      </c>
      <c r="N248" s="0" t="s">
        <v>100</v>
      </c>
      <c r="O248" s="0" t="s">
        <v>100</v>
      </c>
      <c r="P248" s="0" t="s">
        <v>100</v>
      </c>
      <c r="Q248" s="0" t="s">
        <v>100</v>
      </c>
      <c r="R248" s="0" t="s">
        <v>100</v>
      </c>
      <c r="S248" s="0" t="s">
        <v>100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5" t="s">
        <v>100</v>
      </c>
      <c r="E249" s="46" t="s">
        <v>100</v>
      </c>
      <c r="F249" s="46" t="s">
        <v>100</v>
      </c>
      <c r="G249" s="46" t="s">
        <v>100</v>
      </c>
      <c r="H249" s="46" t="s">
        <v>100</v>
      </c>
      <c r="I249" s="46" t="s">
        <v>100</v>
      </c>
      <c r="J249" s="46" t="str">
        <f aca="false">IF(ISNUMBER(data_in!$J269),data_in!$J269/data_in!$J$31,"")</f>
        <v/>
      </c>
      <c r="L249" s="0" t="n">
        <v>44066</v>
      </c>
      <c r="M249" s="0" t="n">
        <v>169</v>
      </c>
      <c r="N249" s="0" t="s">
        <v>100</v>
      </c>
      <c r="O249" s="0" t="s">
        <v>100</v>
      </c>
      <c r="P249" s="0" t="s">
        <v>100</v>
      </c>
      <c r="Q249" s="0" t="s">
        <v>100</v>
      </c>
      <c r="R249" s="0" t="s">
        <v>100</v>
      </c>
      <c r="S249" s="0" t="s">
        <v>100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5" t="s">
        <v>100</v>
      </c>
      <c r="E250" s="46" t="s">
        <v>100</v>
      </c>
      <c r="F250" s="46" t="s">
        <v>100</v>
      </c>
      <c r="G250" s="46" t="s">
        <v>100</v>
      </c>
      <c r="H250" s="46" t="s">
        <v>100</v>
      </c>
      <c r="I250" s="46" t="s">
        <v>100</v>
      </c>
      <c r="J250" s="46" t="str">
        <f aca="false">IF(ISNUMBER(data_in!$J270),data_in!$J270/data_in!$J$31,"")</f>
        <v/>
      </c>
      <c r="L250" s="0" t="n">
        <v>44067</v>
      </c>
      <c r="M250" s="0" t="n">
        <v>170</v>
      </c>
      <c r="N250" s="0" t="s">
        <v>100</v>
      </c>
      <c r="O250" s="0" t="s">
        <v>100</v>
      </c>
      <c r="P250" s="0" t="s">
        <v>100</v>
      </c>
      <c r="Q250" s="0" t="s">
        <v>100</v>
      </c>
      <c r="R250" s="0" t="s">
        <v>100</v>
      </c>
      <c r="S250" s="0" t="s">
        <v>100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5" t="s">
        <v>100</v>
      </c>
      <c r="E251" s="46" t="s">
        <v>100</v>
      </c>
      <c r="F251" s="46" t="s">
        <v>100</v>
      </c>
      <c r="G251" s="46" t="s">
        <v>100</v>
      </c>
      <c r="H251" s="46" t="s">
        <v>100</v>
      </c>
      <c r="I251" s="46" t="s">
        <v>100</v>
      </c>
      <c r="J251" s="46" t="str">
        <f aca="false">IF(ISNUMBER(data_in!$J271),data_in!$J271/data_in!$J$31,"")</f>
        <v/>
      </c>
      <c r="L251" s="0" t="n">
        <v>44068</v>
      </c>
      <c r="M251" s="0" t="n">
        <v>171</v>
      </c>
      <c r="N251" s="0" t="s">
        <v>100</v>
      </c>
      <c r="O251" s="0" t="s">
        <v>100</v>
      </c>
      <c r="P251" s="0" t="s">
        <v>100</v>
      </c>
      <c r="Q251" s="0" t="s">
        <v>100</v>
      </c>
      <c r="R251" s="0" t="s">
        <v>100</v>
      </c>
      <c r="S251" s="0" t="s">
        <v>100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5" t="s">
        <v>100</v>
      </c>
      <c r="E252" s="46" t="s">
        <v>100</v>
      </c>
      <c r="F252" s="46" t="s">
        <v>100</v>
      </c>
      <c r="G252" s="46" t="s">
        <v>100</v>
      </c>
      <c r="H252" s="46" t="s">
        <v>100</v>
      </c>
      <c r="I252" s="46" t="s">
        <v>100</v>
      </c>
      <c r="J252" s="46" t="str">
        <f aca="false">IF(ISNUMBER(data_in!$J272),data_in!$J272/data_in!$J$31,"")</f>
        <v/>
      </c>
      <c r="L252" s="0" t="n">
        <v>44069</v>
      </c>
      <c r="M252" s="0" t="n">
        <v>172</v>
      </c>
      <c r="N252" s="0" t="s">
        <v>100</v>
      </c>
      <c r="O252" s="0" t="s">
        <v>100</v>
      </c>
      <c r="P252" s="0" t="s">
        <v>100</v>
      </c>
      <c r="Q252" s="0" t="s">
        <v>100</v>
      </c>
      <c r="R252" s="0" t="s">
        <v>100</v>
      </c>
      <c r="S252" s="0" t="s">
        <v>100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5" t="s">
        <v>100</v>
      </c>
      <c r="E253" s="46" t="s">
        <v>100</v>
      </c>
      <c r="F253" s="46" t="s">
        <v>100</v>
      </c>
      <c r="G253" s="46" t="s">
        <v>100</v>
      </c>
      <c r="H253" s="46" t="s">
        <v>100</v>
      </c>
      <c r="I253" s="46" t="s">
        <v>100</v>
      </c>
      <c r="J253" s="46" t="str">
        <f aca="false">IF(ISNUMBER(data_in!$J273),data_in!$J273/data_in!$J$31,"")</f>
        <v/>
      </c>
      <c r="L253" s="0" t="n">
        <v>44070</v>
      </c>
      <c r="M253" s="0" t="n">
        <v>173</v>
      </c>
      <c r="N253" s="0" t="s">
        <v>100</v>
      </c>
      <c r="O253" s="0" t="s">
        <v>100</v>
      </c>
      <c r="P253" s="0" t="s">
        <v>100</v>
      </c>
      <c r="Q253" s="0" t="s">
        <v>100</v>
      </c>
      <c r="R253" s="0" t="s">
        <v>100</v>
      </c>
      <c r="S253" s="0" t="s">
        <v>100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5" t="s">
        <v>100</v>
      </c>
      <c r="E254" s="46" t="s">
        <v>100</v>
      </c>
      <c r="F254" s="46" t="s">
        <v>100</v>
      </c>
      <c r="G254" s="46" t="s">
        <v>100</v>
      </c>
      <c r="H254" s="46" t="s">
        <v>100</v>
      </c>
      <c r="I254" s="46" t="s">
        <v>100</v>
      </c>
      <c r="J254" s="46" t="str">
        <f aca="false">IF(ISNUMBER(data_in!$J274),data_in!$J274/data_in!$J$31,"")</f>
        <v/>
      </c>
      <c r="L254" s="0" t="n">
        <v>44071</v>
      </c>
      <c r="M254" s="0" t="n">
        <v>174</v>
      </c>
      <c r="N254" s="0" t="s">
        <v>100</v>
      </c>
      <c r="O254" s="0" t="s">
        <v>100</v>
      </c>
      <c r="P254" s="0" t="s">
        <v>100</v>
      </c>
      <c r="Q254" s="0" t="s">
        <v>100</v>
      </c>
      <c r="R254" s="0" t="s">
        <v>100</v>
      </c>
      <c r="S254" s="0" t="s">
        <v>100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5" t="s">
        <v>100</v>
      </c>
      <c r="E255" s="46" t="s">
        <v>100</v>
      </c>
      <c r="F255" s="46" t="s">
        <v>100</v>
      </c>
      <c r="G255" s="46" t="s">
        <v>100</v>
      </c>
      <c r="H255" s="46" t="s">
        <v>100</v>
      </c>
      <c r="I255" s="46" t="s">
        <v>100</v>
      </c>
      <c r="J255" s="46" t="str">
        <f aca="false">IF(ISNUMBER(data_in!$J275),data_in!$J275/data_in!$J$31,"")</f>
        <v/>
      </c>
      <c r="L255" s="0" t="n">
        <v>44072</v>
      </c>
      <c r="M255" s="0" t="n">
        <v>175</v>
      </c>
      <c r="N255" s="0" t="s">
        <v>100</v>
      </c>
      <c r="O255" s="0" t="s">
        <v>100</v>
      </c>
      <c r="P255" s="0" t="s">
        <v>100</v>
      </c>
      <c r="Q255" s="0" t="s">
        <v>100</v>
      </c>
      <c r="R255" s="0" t="s">
        <v>100</v>
      </c>
      <c r="S255" s="0" t="s">
        <v>100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5" t="str">
        <f aca="false">IF(ISNUMBER(data_in!$D256),data_in!$D256/data_in!$D$31,"")</f>
        <v/>
      </c>
      <c r="E256" s="46" t="str">
        <f aca="false">IF(ISNUMBER(data_in!$E263),data_in!$E263/data_in!$E$31,"")</f>
        <v/>
      </c>
      <c r="F256" s="46" t="str">
        <f aca="false">IF(ISNUMBER(data_in!$F267),data_in!$F267/data_in!$F$31,"")</f>
        <v/>
      </c>
      <c r="G256" s="46" t="str">
        <f aca="false">IF(ISNUMBER(data_in!$G273),data_in!$G273/data_in!$G$31,"")</f>
        <v/>
      </c>
      <c r="H256" s="46" t="str">
        <f aca="false">IF(ISNUMBER(data_in!$H271),data_in!$H271/data_in!$H$31,"")</f>
        <v/>
      </c>
      <c r="I256" s="46" t="str">
        <f aca="false">IF(ISNUMBER(data_in!$I275),data_in!$I275/data_in!$I$31,"")</f>
        <v/>
      </c>
      <c r="J256" s="46" t="str">
        <f aca="false">IF(ISNUMBER(data_in!$J275),data_in!$J275/data_in!$J$31,"")</f>
        <v/>
      </c>
      <c r="L256" s="0" t="n">
        <v>44073</v>
      </c>
      <c r="M256" s="0" t="n">
        <v>176</v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5" t="str">
        <f aca="false">IF(ISNUMBER(data_in!$D257),data_in!$D257/data_in!$D$31,"")</f>
        <v/>
      </c>
      <c r="E257" s="46" t="str">
        <f aca="false">IF(ISNUMBER(data_in!$E264),data_in!$E264/data_in!$E$31,"")</f>
        <v/>
      </c>
      <c r="F257" s="46" t="str">
        <f aca="false">IF(ISNUMBER(data_in!$F268),data_in!$F268/data_in!$F$31,"")</f>
        <v/>
      </c>
      <c r="G257" s="46" t="str">
        <f aca="false">IF(ISNUMBER(data_in!$G274),data_in!$G274/data_in!$G$31,"")</f>
        <v/>
      </c>
      <c r="H257" s="46" t="str">
        <f aca="false">IF(ISNUMBER(data_in!$H272),data_in!$H272/data_in!$H$31,"")</f>
        <v/>
      </c>
      <c r="I257" s="46" t="str">
        <f aca="false">IF(ISNUMBER(data_in!$I276),data_in!$I276/data_in!$I$31,"")</f>
        <v/>
      </c>
      <c r="J257" s="46" t="str">
        <f aca="false">IF(ISNUMBER(data_in!$J276),data_in!$J276/data_in!$J$31,"")</f>
        <v/>
      </c>
      <c r="L257" s="0" t="n">
        <v>44074</v>
      </c>
      <c r="M257" s="0" t="n">
        <v>177</v>
      </c>
    </row>
    <row r="258" customFormat="false" ht="12.8" hidden="false" customHeight="false" outlineLevel="0" collapsed="false">
      <c r="B258" s="15"/>
      <c r="D258" s="45" t="s">
        <v>100</v>
      </c>
      <c r="E258" s="46" t="s">
        <v>100</v>
      </c>
      <c r="F258" s="46" t="s">
        <v>100</v>
      </c>
      <c r="G258" s="46" t="s">
        <v>100</v>
      </c>
      <c r="H258" s="46" t="s">
        <v>100</v>
      </c>
      <c r="I258" s="46" t="s">
        <v>100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84" activeCellId="0" sqref="C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106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7"/>
      <c r="R27" s="47"/>
      <c r="S27" s="47"/>
      <c r="T27" s="47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107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108</v>
      </c>
      <c r="O41" s="36"/>
      <c r="P41" s="37"/>
      <c r="Q41" s="5"/>
      <c r="X41" s="0" t="s">
        <v>78</v>
      </c>
      <c r="Z41" s="17" t="s">
        <v>107</v>
      </c>
      <c r="AH41" s="7"/>
      <c r="AI41" s="7"/>
      <c r="AJ41" s="17" t="s">
        <v>109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105</v>
      </c>
      <c r="M42" s="0"/>
      <c r="N42" s="41" t="s">
        <v>9</v>
      </c>
      <c r="O42" s="42" t="s">
        <v>10</v>
      </c>
      <c r="P42" s="41" t="s">
        <v>11</v>
      </c>
      <c r="Q42" s="41" t="s">
        <v>12</v>
      </c>
      <c r="R42" s="41" t="s">
        <v>13</v>
      </c>
      <c r="S42" s="41" t="s">
        <v>14</v>
      </c>
      <c r="T42" s="41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3" t="n">
        <f aca="false">D43/D$31</f>
        <v>3.85251322751323</v>
      </c>
      <c r="O43" s="44" t="n">
        <f aca="false">E50/E$31</f>
        <v>4.19251336898396</v>
      </c>
      <c r="P43" s="44" t="n">
        <f aca="false">F54/F$31</f>
        <v>4.0447372452888</v>
      </c>
      <c r="Q43" s="44" t="n">
        <f aca="false">G60/G$31</f>
        <v>3.86100386100386</v>
      </c>
      <c r="R43" s="44" t="n">
        <f aca="false">H58/H$31</f>
        <v>4.2041599055908</v>
      </c>
      <c r="S43" s="44" t="n">
        <f aca="false">I62/I$31</f>
        <v>3.91238670694864</v>
      </c>
      <c r="T43" s="44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48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3" t="n">
        <f aca="false">D44/D$31</f>
        <v>6.0515873015873</v>
      </c>
      <c r="O44" s="44" t="n">
        <f aca="false">E51/E$31</f>
        <v>6.28877005347594</v>
      </c>
      <c r="P44" s="44" t="n">
        <f aca="false">F55/F$31</f>
        <v>5.69940248199786</v>
      </c>
      <c r="Q44" s="44" t="n">
        <f aca="false">G61/G$31</f>
        <v>5.98455598455598</v>
      </c>
      <c r="R44" s="44" t="n">
        <f aca="false">H59/H$31</f>
        <v>5.29576633721788</v>
      </c>
      <c r="S44" s="44" t="n">
        <f aca="false">I63/I$31</f>
        <v>5.12386706948641</v>
      </c>
      <c r="T44" s="44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3" t="n">
        <f aca="false">D45/D$31</f>
        <v>7.65542328042328</v>
      </c>
      <c r="O45" s="44" t="n">
        <f aca="false">E52/E$31</f>
        <v>7.31550802139037</v>
      </c>
      <c r="P45" s="44" t="n">
        <f aca="false">F56/F$31</f>
        <v>6.89443848628773</v>
      </c>
      <c r="Q45" s="44" t="n">
        <f aca="false">G62/G$31</f>
        <v>7.43243243243243</v>
      </c>
      <c r="R45" s="44" t="n">
        <f aca="false">H60/H$31</f>
        <v>7.49373063873728</v>
      </c>
      <c r="S45" s="44" t="n">
        <f aca="false">I64/I$31</f>
        <v>6.70996978851964</v>
      </c>
      <c r="T45" s="44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3" t="n">
        <f aca="false">D46/D$31</f>
        <v>10.4332010582011</v>
      </c>
      <c r="O46" s="44" t="n">
        <f aca="false">E53/E$31</f>
        <v>11.4010695187166</v>
      </c>
      <c r="P46" s="44" t="n">
        <f aca="false">F57/F$31</f>
        <v>8.61038762065267</v>
      </c>
      <c r="Q46" s="44" t="n">
        <f aca="false">G63/G$31</f>
        <v>10.1351351351351</v>
      </c>
      <c r="R46" s="44" t="n">
        <f aca="false">H61/H$31</f>
        <v>10.2374981560702</v>
      </c>
      <c r="S46" s="44" t="n">
        <f aca="false">I65/I$31</f>
        <v>7.8036253776435</v>
      </c>
      <c r="T46" s="44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3" t="n">
        <f aca="false">D47/D$31</f>
        <v>13.6739417989418</v>
      </c>
      <c r="O47" s="44" t="n">
        <f aca="false">E54/E$31</f>
        <v>13.6470588235294</v>
      </c>
      <c r="P47" s="44" t="n">
        <f aca="false">F58/F$31</f>
        <v>10.3263367550176</v>
      </c>
      <c r="Q47" s="44" t="n">
        <f aca="false">G64/G$31</f>
        <v>10.1351351351351</v>
      </c>
      <c r="R47" s="44" t="n">
        <f aca="false">H62/H$31</f>
        <v>12.9370113586075</v>
      </c>
      <c r="S47" s="44" t="n">
        <f aca="false">I66/I$31</f>
        <v>9.48942598187311</v>
      </c>
      <c r="T47" s="44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3" t="n">
        <f aca="false">D48/D$31</f>
        <v>16.7989417989418</v>
      </c>
      <c r="O48" s="44" t="n">
        <f aca="false">E55/E$31</f>
        <v>17.7754010695187</v>
      </c>
      <c r="P48" s="44" t="n">
        <f aca="false">F59/F$31</f>
        <v>13.1760379960165</v>
      </c>
      <c r="Q48" s="44" t="n">
        <f aca="false">G65/G$31</f>
        <v>10.6177606177606</v>
      </c>
      <c r="R48" s="44" t="n">
        <f aca="false">H63/H$31</f>
        <v>17.126419825933</v>
      </c>
      <c r="S48" s="44" t="n">
        <f aca="false">I67/I$31</f>
        <v>15.5619335347432</v>
      </c>
      <c r="T48" s="44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3" t="n">
        <f aca="false">D49/D$31</f>
        <v>20.9325396825397</v>
      </c>
      <c r="O49" s="44" t="n">
        <f aca="false">E56/E$31</f>
        <v>23.379679144385</v>
      </c>
      <c r="P49" s="44" t="n">
        <f aca="false">F60/F$31</f>
        <v>16.85307185537</v>
      </c>
      <c r="Q49" s="44" t="n">
        <f aca="false">G66/G$31</f>
        <v>14.0926640926641</v>
      </c>
      <c r="R49" s="44" t="n">
        <f aca="false">H64/H$31</f>
        <v>21.4633426759109</v>
      </c>
      <c r="S49" s="44" t="n">
        <f aca="false">I68/I$31</f>
        <v>19.3172205438066</v>
      </c>
      <c r="T49" s="44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3" t="n">
        <f aca="false">D50/D$31</f>
        <v>23.8260582010582</v>
      </c>
      <c r="O50" s="44" t="n">
        <f aca="false">E57/E$31</f>
        <v>29.5401069518717</v>
      </c>
      <c r="P50" s="44" t="n">
        <f aca="false">F61/F$31</f>
        <v>20.0857974567182</v>
      </c>
      <c r="Q50" s="44" t="n">
        <f aca="false">G67/G$31</f>
        <v>17.3745173745174</v>
      </c>
      <c r="R50" s="44" t="n">
        <f aca="false">H65/H$31</f>
        <v>24.6201504646703</v>
      </c>
      <c r="S50" s="44" t="n">
        <f aca="false">I69/I$31</f>
        <v>22.8882175226586</v>
      </c>
      <c r="T50" s="44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3" t="n">
        <f aca="false">D51/D$31</f>
        <v>29.9107142857143</v>
      </c>
      <c r="O51" s="44" t="n">
        <f aca="false">E58/E$31</f>
        <v>37.903743315508</v>
      </c>
      <c r="P51" s="44" t="n">
        <f aca="false">F62/F$31</f>
        <v>25.9843726060978</v>
      </c>
      <c r="Q51" s="44" t="n">
        <f aca="false">G68/G$31</f>
        <v>23.0694980694981</v>
      </c>
      <c r="R51" s="44" t="n">
        <f aca="false">H66/H$31</f>
        <v>30.1371883758666</v>
      </c>
      <c r="S51" s="44" t="n">
        <f aca="false">I70/I$31</f>
        <v>26.7039274924471</v>
      </c>
      <c r="T51" s="44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3" t="n">
        <f aca="false">D52/D$31</f>
        <v>35.6812169312169</v>
      </c>
      <c r="O52" s="44" t="n">
        <f aca="false">E59/E$31</f>
        <v>49.4331550802139</v>
      </c>
      <c r="P52" s="44" t="n">
        <f aca="false">F63/F$31</f>
        <v>30.5653439558756</v>
      </c>
      <c r="Q52" s="44" t="n">
        <f aca="false">G69/G$31</f>
        <v>29.7297297297297</v>
      </c>
      <c r="R52" s="44" t="n">
        <f aca="false">H67/H$31</f>
        <v>35.7722377931848</v>
      </c>
      <c r="S52" s="44" t="n">
        <f aca="false">I71/I$31</f>
        <v>31.3716012084592</v>
      </c>
      <c r="T52" s="44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3" t="n">
        <f aca="false">D53/D$31</f>
        <v>41.385582010582</v>
      </c>
      <c r="O53" s="44" t="n">
        <f aca="false">E60/E$31</f>
        <v>63.9786096256684</v>
      </c>
      <c r="P53" s="44" t="n">
        <f aca="false">F64/F$31</f>
        <v>35.4527347939329</v>
      </c>
      <c r="Q53" s="44" t="n">
        <f aca="false">G70/G$31</f>
        <v>34.5559845559846</v>
      </c>
      <c r="R53" s="44" t="n">
        <f aca="false">H68/H$31</f>
        <v>45.6557014308895</v>
      </c>
      <c r="S53" s="44" t="n">
        <f aca="false">I72/I$31</f>
        <v>35.6283987915408</v>
      </c>
      <c r="T53" s="44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3" t="n">
        <f aca="false">D54/D$31</f>
        <v>49.239417989418</v>
      </c>
      <c r="O54" s="44" t="n">
        <f aca="false">E61/E$31</f>
        <v>78.0106951871658</v>
      </c>
      <c r="P54" s="44" t="n">
        <f aca="false">F65/F$31</f>
        <v>39.9264593228129</v>
      </c>
      <c r="Q54" s="44" t="n">
        <f aca="false">G71/G$31</f>
        <v>36.003861003861</v>
      </c>
      <c r="R54" s="44" t="n">
        <f aca="false">H69/H$31</f>
        <v>55.27363917982</v>
      </c>
      <c r="S54" s="44" t="n">
        <f aca="false">I73/I$31</f>
        <v>40.1752265861027</v>
      </c>
      <c r="T54" s="44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3" t="n">
        <f aca="false">D55/D$31</f>
        <v>56.2996031746032</v>
      </c>
      <c r="O55" s="44" t="n">
        <f aca="false">E62/E$31</f>
        <v>93.3689839572193</v>
      </c>
      <c r="P55" s="44" t="n">
        <f aca="false">F66/F$31</f>
        <v>46.3306266278535</v>
      </c>
      <c r="Q55" s="44" t="n">
        <f aca="false">G72/G$31</f>
        <v>38.7065637065637</v>
      </c>
      <c r="R55" s="44" t="n">
        <f aca="false">H70/H$31</f>
        <v>65.8061661011949</v>
      </c>
      <c r="S55" s="44" t="n">
        <f aca="false">I74/I$31</f>
        <v>46.9063444108761</v>
      </c>
      <c r="T55" s="44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3" t="n">
        <f aca="false">D56/D$31</f>
        <v>66.6666666666667</v>
      </c>
      <c r="O56" s="44" t="n">
        <f aca="false">E63/E$31</f>
        <v>109.903743315508</v>
      </c>
      <c r="P56" s="44" t="n">
        <f aca="false">F67/F$31</f>
        <v>53.9757928604259</v>
      </c>
      <c r="Q56" s="44" t="n">
        <f aca="false">G73/G$31</f>
        <v>46.042471042471</v>
      </c>
      <c r="R56" s="44" t="n">
        <f aca="false">H71/H$31</f>
        <v>77.0172591827703</v>
      </c>
      <c r="S56" s="44" t="n">
        <f aca="false">I75/I$31</f>
        <v>53.4471299093656</v>
      </c>
      <c r="T56" s="44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3" t="n">
        <f aca="false">D57/D$31</f>
        <v>79.7784391534392</v>
      </c>
      <c r="O57" s="44" t="n">
        <f aca="false">E64/E$31</f>
        <v>127.957219251337</v>
      </c>
      <c r="P57" s="44" t="n">
        <f aca="false">F68/F$31</f>
        <v>61.7741688371381</v>
      </c>
      <c r="Q57" s="44" t="n">
        <f aca="false">G74/G$31</f>
        <v>57.0463320463321</v>
      </c>
      <c r="R57" s="44" t="n">
        <f aca="false">H72/H$31</f>
        <v>86.517185425579</v>
      </c>
      <c r="S57" s="44" t="n">
        <f aca="false">I76/I$31</f>
        <v>59.8247734138973</v>
      </c>
      <c r="T57" s="44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3" t="n">
        <f aca="false">D58/D$31</f>
        <v>90.5423280423281</v>
      </c>
      <c r="O58" s="44" t="n">
        <f aca="false">E65/E$31</f>
        <v>145.51871657754</v>
      </c>
      <c r="P58" s="44" t="n">
        <f aca="false">F69/F$31</f>
        <v>82.5340891680711</v>
      </c>
      <c r="Q58" s="44" t="n">
        <f aca="false">G75/G$31</f>
        <v>66.3127413127413</v>
      </c>
      <c r="R58" s="44" t="n">
        <f aca="false">H73/H$31</f>
        <v>95.0435167428824</v>
      </c>
      <c r="S58" s="44" t="n">
        <f aca="false">I77/I$31</f>
        <v>66.5800604229607</v>
      </c>
      <c r="T58" s="44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3" t="n">
        <f aca="false">D59/D$31</f>
        <v>100.479497354497</v>
      </c>
      <c r="O59" s="44" t="n">
        <f aca="false">E66/E$31</f>
        <v>165.048128342246</v>
      </c>
      <c r="P59" s="44" t="n">
        <f aca="false">F70/F$31</f>
        <v>99.6935805117206</v>
      </c>
      <c r="Q59" s="44" t="n">
        <f aca="false">G76/G$31</f>
        <v>76.5444015444016</v>
      </c>
      <c r="R59" s="44" t="n">
        <f aca="false">H74/H$31</f>
        <v>110.20799527954</v>
      </c>
      <c r="S59" s="44" t="n">
        <f aca="false">I78/I$31</f>
        <v>72.6948640483384</v>
      </c>
      <c r="T59" s="44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3" t="n">
        <f aca="false">D60/D$31</f>
        <v>112.76455026455</v>
      </c>
      <c r="O60" s="44" t="n">
        <f aca="false">E67/E$31</f>
        <v>181.048128342246</v>
      </c>
      <c r="P60" s="44" t="n">
        <f aca="false">F71/F$31</f>
        <v>115.826566569634</v>
      </c>
      <c r="Q60" s="44" t="n">
        <f aca="false">G77/G$31</f>
        <v>83.976833976834</v>
      </c>
      <c r="R60" s="44" t="n">
        <f aca="false">H75/H$31</f>
        <v>125.460982445788</v>
      </c>
      <c r="S60" s="44" t="n">
        <f aca="false">I79/I$31</f>
        <v>77.9123867069486</v>
      </c>
      <c r="T60" s="44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3" t="n">
        <f aca="false">D61/D$31</f>
        <v>124.05753968254</v>
      </c>
      <c r="O61" s="44" t="n">
        <f aca="false">E68/E$31</f>
        <v>200.791443850267</v>
      </c>
      <c r="P61" s="44" t="n">
        <f aca="false">F72/F$31</f>
        <v>123.762831316072</v>
      </c>
      <c r="Q61" s="44" t="n">
        <f aca="false">G78/G$31</f>
        <v>85.6177606177606</v>
      </c>
      <c r="R61" s="44" t="n">
        <f aca="false">H76/H$31</f>
        <v>141.731818852338</v>
      </c>
      <c r="S61" s="44" t="n">
        <f aca="false">I80/I$31</f>
        <v>83.1268882175227</v>
      </c>
      <c r="T61" s="44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3" t="n">
        <f aca="false">D62/D$31</f>
        <v>135.830026455026</v>
      </c>
      <c r="O62" s="44" t="n">
        <f aca="false">E69/E$31</f>
        <v>221.347593582888</v>
      </c>
      <c r="P62" s="44" t="n">
        <f aca="false">F73/F$31</f>
        <v>136.525203002911</v>
      </c>
      <c r="Q62" s="44" t="n">
        <f aca="false">G79/G$31</f>
        <v>86.7760617760618</v>
      </c>
      <c r="R62" s="44" t="n">
        <f aca="false">H77/H$31</f>
        <v>158.725475733884</v>
      </c>
      <c r="S62" s="44" t="n">
        <f aca="false">I81/I$31</f>
        <v>90.8791540785498</v>
      </c>
      <c r="T62" s="44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3" t="n">
        <f aca="false">D63/D$31</f>
        <v>151.025132275132</v>
      </c>
      <c r="O63" s="44" t="n">
        <f aca="false">E70/E$31</f>
        <v>239.529411764706</v>
      </c>
      <c r="P63" s="44" t="n">
        <f aca="false">F74/F$31</f>
        <v>158.23502374751</v>
      </c>
      <c r="Q63" s="44" t="n">
        <f aca="false">G80/G$31</f>
        <v>88.7065637065637</v>
      </c>
      <c r="R63" s="44" t="n">
        <f aca="false">H78/H$31</f>
        <v>171.101932438413</v>
      </c>
      <c r="S63" s="44" t="n">
        <f aca="false">I82/I$31</f>
        <v>98.8277945619335</v>
      </c>
      <c r="T63" s="44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3" t="n">
        <f aca="false">D64/D$31</f>
        <v>165.724206349206</v>
      </c>
      <c r="O64" s="44" t="n">
        <f aca="false">E71/E$31</f>
        <v>255.550802139037</v>
      </c>
      <c r="P64" s="44" t="n">
        <f aca="false">F75/F$31</f>
        <v>166.52367090547</v>
      </c>
      <c r="Q64" s="44" t="n">
        <f aca="false">G81/G$31</f>
        <v>99.7104247104247</v>
      </c>
      <c r="R64" s="44" t="n">
        <f aca="false">H79/H$31</f>
        <v>181.221419088361</v>
      </c>
      <c r="S64" s="44" t="n">
        <f aca="false">I83/I$31</f>
        <v>105.453172205438</v>
      </c>
      <c r="T64" s="44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3" t="n">
        <f aca="false">D65/D$31</f>
        <v>178.224206349206</v>
      </c>
      <c r="O65" s="44" t="n">
        <f aca="false">E72/E$31</f>
        <v>270.395721925134</v>
      </c>
      <c r="P65" s="44" t="n">
        <f aca="false">F76/F$31</f>
        <v>187.069097594607</v>
      </c>
      <c r="Q65" s="44" t="n">
        <f aca="false">G82/G$31</f>
        <v>116.119691119691</v>
      </c>
      <c r="R65" s="44" t="n">
        <f aca="false">H80/H$31</f>
        <v>192.196489157693</v>
      </c>
      <c r="S65" s="44" t="n">
        <f aca="false">I84/I$31</f>
        <v>113.135951661631</v>
      </c>
      <c r="T65" s="44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3" t="n">
        <f aca="false">D66/D$31</f>
        <v>191.650132275132</v>
      </c>
      <c r="O66" s="44" t="n">
        <f aca="false">E73/E$31</f>
        <v>285.368983957219</v>
      </c>
      <c r="P66" s="44" t="n">
        <f aca="false">F77/F$31</f>
        <v>202.190899341198</v>
      </c>
      <c r="Q66" s="44" t="n">
        <f aca="false">G83/G$31</f>
        <v>128.667953667954</v>
      </c>
      <c r="R66" s="44" t="n">
        <f aca="false">H81/H$31</f>
        <v>207.596990706594</v>
      </c>
      <c r="S66" s="44" t="n">
        <f aca="false">I85/I$31</f>
        <v>118.824773413897</v>
      </c>
      <c r="T66" s="44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3" t="n">
        <f aca="false">D67/D$31</f>
        <v>205.489417989418</v>
      </c>
      <c r="O67" s="44" t="n">
        <f aca="false">E74/E$31</f>
        <v>300.427807486631</v>
      </c>
      <c r="P67" s="44" t="n">
        <f aca="false">F78/F$31</f>
        <v>211.919718094071</v>
      </c>
      <c r="Q67" s="44" t="n">
        <f aca="false">G84/G$31</f>
        <v>135.135135135135</v>
      </c>
      <c r="R67" s="44" t="n">
        <f aca="false">H82/H$31</f>
        <v>220.017701725918</v>
      </c>
      <c r="S67" s="44" t="n">
        <f aca="false">I86/I$31</f>
        <v>123.567975830816</v>
      </c>
      <c r="T67" s="44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3" t="n">
        <f aca="false">D68/D$31</f>
        <v>217.509920634921</v>
      </c>
      <c r="O68" s="44" t="n">
        <f aca="false">E75/E$31</f>
        <v>316.406417112299</v>
      </c>
      <c r="P68" s="44" t="n">
        <f aca="false">F79/F$31</f>
        <v>220.514784740309</v>
      </c>
      <c r="Q68" s="44" t="n">
        <f aca="false">G85/G$31</f>
        <v>145.849420849421</v>
      </c>
      <c r="R68" s="44" t="n">
        <f aca="false">H83/H$31</f>
        <v>235.196931700841</v>
      </c>
      <c r="S68" s="44" t="n">
        <f aca="false">I87/I$31</f>
        <v>129.435045317221</v>
      </c>
      <c r="T68" s="44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3" t="n">
        <f aca="false">D69/D$31</f>
        <v>230.076058201058</v>
      </c>
      <c r="O69" s="44" t="n">
        <f aca="false">E76/E$31</f>
        <v>330.417112299465</v>
      </c>
      <c r="P69" s="44" t="n">
        <f aca="false">F80/F$31</f>
        <v>229.30902405393</v>
      </c>
      <c r="Q69" s="44" t="n">
        <f aca="false">G86/G$31</f>
        <v>148.648648648649</v>
      </c>
      <c r="R69" s="44" t="n">
        <f aca="false">H84/H$31</f>
        <v>248.989526478832</v>
      </c>
      <c r="S69" s="44" t="n">
        <f aca="false">I88/I$31</f>
        <v>137.570996978852</v>
      </c>
      <c r="T69" s="44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3" t="n">
        <f aca="false">D70/D$31</f>
        <v>242.741402116402</v>
      </c>
      <c r="O70" s="44" t="n">
        <f aca="false">E77/E$31</f>
        <v>343.978609625668</v>
      </c>
      <c r="P70" s="44" t="n">
        <f aca="false">F81/F$31</f>
        <v>240.983606557377</v>
      </c>
      <c r="Q70" s="44" t="n">
        <f aca="false">G87/G$31</f>
        <v>152.509652509653</v>
      </c>
      <c r="R70" s="44" t="n">
        <f aca="false">H85/H$31</f>
        <v>265.437380144564</v>
      </c>
      <c r="S70" s="44" t="n">
        <f aca="false">I89/I$31</f>
        <v>144.694864048338</v>
      </c>
      <c r="T70" s="44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3" t="n">
        <f aca="false">D71/D$31</f>
        <v>254.001322751323</v>
      </c>
      <c r="O71" s="44" t="n">
        <f aca="false">E78/E$31</f>
        <v>355.208556149733</v>
      </c>
      <c r="P71" s="44" t="n">
        <f aca="false">F82/F$31</f>
        <v>263.01516776467</v>
      </c>
      <c r="Q71" s="44" t="n">
        <f aca="false">G88/G$31</f>
        <v>170.366795366795</v>
      </c>
      <c r="R71" s="44" t="n">
        <f aca="false">H86/H$31</f>
        <v>272.783596400649</v>
      </c>
      <c r="S71" s="44" t="n">
        <f aca="false">I90/I$31</f>
        <v>151.770392749245</v>
      </c>
      <c r="T71" s="44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3" t="n">
        <f aca="false">D72/D$31</f>
        <v>262.681878306878</v>
      </c>
      <c r="O72" s="44" t="n">
        <f aca="false">E79/E$31</f>
        <v>368.106951871658</v>
      </c>
      <c r="P72" s="44" t="n">
        <f aca="false">F83/F$31</f>
        <v>274.551861498391</v>
      </c>
      <c r="Q72" s="44" t="n">
        <f aca="false">G89/G$31</f>
        <v>186.969111969112</v>
      </c>
      <c r="R72" s="44" t="n">
        <f aca="false">H87/H$31</f>
        <v>281.029650390913</v>
      </c>
      <c r="S72" s="44" t="n">
        <f aca="false">I91/I$31</f>
        <v>157.682779456193</v>
      </c>
      <c r="T72" s="44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3" t="n">
        <f aca="false">D73/D$31</f>
        <v>273.197751322751</v>
      </c>
      <c r="O73" s="44" t="n">
        <f aca="false">E80/E$31</f>
        <v>379.807486631016</v>
      </c>
      <c r="P73" s="44" t="n">
        <f aca="false">F84/F$31</f>
        <v>286.211123027425</v>
      </c>
      <c r="Q73" s="44" t="n">
        <f aca="false">G90/G$31</f>
        <v>195.07722007722</v>
      </c>
      <c r="R73" s="44" t="n">
        <f aca="false">H88/H$31</f>
        <v>298.318336037764</v>
      </c>
      <c r="S73" s="44" t="n">
        <f aca="false">I92/I$31</f>
        <v>163.915407854985</v>
      </c>
      <c r="T73" s="44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3" t="n">
        <f aca="false">D74/D$31</f>
        <v>283.184523809524</v>
      </c>
      <c r="O74" s="44" t="n">
        <f aca="false">E81/E$31</f>
        <v>390.48128342246</v>
      </c>
      <c r="P74" s="44" t="n">
        <f aca="false">F85/F$31</f>
        <v>296.047188601195</v>
      </c>
      <c r="Q74" s="44" t="n">
        <f aca="false">G91/G$31</f>
        <v>207.722007722008</v>
      </c>
      <c r="R74" s="44" t="n">
        <f aca="false">H89/H$31</f>
        <v>310.665289865762</v>
      </c>
      <c r="S74" s="44" t="n">
        <f aca="false">I93/I$31</f>
        <v>167.410876132931</v>
      </c>
      <c r="T74" s="43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3" t="n">
        <f aca="false">D75/D$31</f>
        <v>292.146164021164</v>
      </c>
      <c r="O75" s="44" t="n">
        <f aca="false">E82/E$31</f>
        <v>402.395721925134</v>
      </c>
      <c r="P75" s="44" t="n">
        <f aca="false">F86/F$31</f>
        <v>302.098973494714</v>
      </c>
      <c r="Q75" s="44" t="n">
        <f aca="false">G92/G$31</f>
        <v>211.583011583012</v>
      </c>
      <c r="R75" s="44" t="n">
        <f aca="false">H90/H$31</f>
        <v>321.389585484585</v>
      </c>
      <c r="S75" s="43" t="n">
        <f aca="false">IF(I94&gt;0,I94/I$31,"")</f>
        <v>171.592145015106</v>
      </c>
      <c r="T75" s="43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3" t="n">
        <f aca="false">D76/D$31</f>
        <v>302.232142857143</v>
      </c>
      <c r="O76" s="44" t="n">
        <f aca="false">E83/E$31</f>
        <v>409.197860962567</v>
      </c>
      <c r="P76" s="44" t="n">
        <f aca="false">F87/F$31</f>
        <v>310.479546499157</v>
      </c>
      <c r="Q76" s="44" t="n">
        <f aca="false">G93/G$31</f>
        <v>211.776061776062</v>
      </c>
      <c r="R76" s="44" t="n">
        <f aca="false">H91/H$31</f>
        <v>336.214780941142</v>
      </c>
      <c r="S76" s="43" t="n">
        <f aca="false">IF(I95&gt;0,I95/I$31,"")</f>
        <v>179.051359516616</v>
      </c>
      <c r="T76" s="43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3" t="n">
        <f aca="false">D77/D$31</f>
        <v>311.656746031746</v>
      </c>
      <c r="O77" s="44" t="n">
        <f aca="false">E84/E$31</f>
        <v>416.641711229947</v>
      </c>
      <c r="P77" s="44" t="n">
        <f aca="false">F88/F$31</f>
        <v>318.614983912977</v>
      </c>
      <c r="Q77" s="43" t="n">
        <f aca="false">IF(G94&gt;0,G94/G$31,"")</f>
        <v>219.498069498069</v>
      </c>
      <c r="R77" s="44" t="n">
        <f aca="false">H92/H$31</f>
        <v>348.650243398731</v>
      </c>
      <c r="S77" s="43" t="n">
        <f aca="false">IF(ISNUMBER(I96),I96/I$31,"")</f>
        <v>186.271903323263</v>
      </c>
      <c r="T77" s="43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3" t="n">
        <f aca="false">D78/D$31</f>
        <v>321.891534391534</v>
      </c>
      <c r="O78" s="44" t="n">
        <f aca="false">E85/E$31</f>
        <v>428.727272727273</v>
      </c>
      <c r="P78" s="44" t="n">
        <f aca="false">F89/F$31</f>
        <v>326.949593994178</v>
      </c>
      <c r="Q78" s="43" t="n">
        <f aca="false">IF(G95&gt;0,G95/G$31,"")</f>
        <v>227.316602316602</v>
      </c>
      <c r="R78" s="44" t="n">
        <f aca="false">H93/H$31</f>
        <v>354.845847470128</v>
      </c>
      <c r="S78" s="43" t="n">
        <f aca="false">IF(ISNUMBER(I97),I97/I$31,"")</f>
        <v>192.918429003021</v>
      </c>
      <c r="T78" s="43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3" t="n">
        <f aca="false">D79/D$31</f>
        <v>329.017857142857</v>
      </c>
      <c r="O79" s="44" t="n">
        <f aca="false">E86/E$31</f>
        <v>437.497326203209</v>
      </c>
      <c r="P79" s="44" t="n">
        <f aca="false">F90/F$31</f>
        <v>334.855216791788</v>
      </c>
      <c r="Q79" s="43" t="n">
        <f aca="false">IF(G96&gt;0,G96/G$31,"")</f>
        <v>237.644787644788</v>
      </c>
      <c r="R79" s="43" t="n">
        <f aca="false">IF(H94&gt;0,H94/H$31,"")</f>
        <v>359.831833603776</v>
      </c>
      <c r="S79" s="43" t="n">
        <f aca="false">IF(ISNUMBER(I98),I98/I$31,"")</f>
        <v>198.649546827795</v>
      </c>
      <c r="T79" s="43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3" t="n">
        <f aca="false">D80/D$31</f>
        <v>338.376322751323</v>
      </c>
      <c r="O80" s="44" t="n">
        <f aca="false">E87/E$31</f>
        <v>446.032085561497</v>
      </c>
      <c r="P80" s="44" t="n">
        <f aca="false">F91/F$31</f>
        <v>340.815075838823</v>
      </c>
      <c r="Q80" s="43" t="n">
        <f aca="false">IF(ISNUMBER(G97),G97/G$31,"")</f>
        <v>249.6138996139</v>
      </c>
      <c r="R80" s="43" t="n">
        <f aca="false">IF(H95&gt;0,H95/H$31,"")</f>
        <v>373.240890986871</v>
      </c>
      <c r="S80" s="43" t="n">
        <f aca="false">IF(ISNUMBER(I99),I99/I$31,"")</f>
        <v>203.7583081571</v>
      </c>
      <c r="T80" s="43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3" t="n">
        <f aca="false">D81/D$31</f>
        <v>348.330026455026</v>
      </c>
      <c r="O81" s="44" t="n">
        <f aca="false">E88/E$31</f>
        <v>455.229946524064</v>
      </c>
      <c r="P81" s="44" t="n">
        <f aca="false">F92/F$31</f>
        <v>346.468515397579</v>
      </c>
      <c r="Q81" s="43" t="n">
        <f aca="false">IF(ISNUMBER(G98),G98/G$31,"")</f>
        <v>256.081081081081</v>
      </c>
      <c r="R81" s="43" t="n">
        <f aca="false">IF(ISNUMBER(H96),H96/H$31,"")</f>
        <v>384.96828440773</v>
      </c>
      <c r="S81" s="43" t="n">
        <f aca="false">IF(ISNUMBER(I100),I100/I$31,"")</f>
        <v>207.2416918429</v>
      </c>
      <c r="T81" s="43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3" t="n">
        <f aca="false">D82/D$31</f>
        <v>357.886904761905</v>
      </c>
      <c r="O82" s="44" t="n">
        <f aca="false">E89/E$31</f>
        <v>464.534759358289</v>
      </c>
      <c r="P82" s="44" t="n">
        <f aca="false">F93/F$31</f>
        <v>350.176191205761</v>
      </c>
      <c r="Q82" s="43" t="n">
        <f aca="false">IF(ISNUMBER(G99),G99/G$31,"")</f>
        <v>257.625482625483</v>
      </c>
      <c r="R82" s="43" t="n">
        <f aca="false">IF(ISNUMBER(H97),H97/H$31,"")</f>
        <v>394.910753798495</v>
      </c>
      <c r="S82" s="43" t="n">
        <f aca="false">IF(ISNUMBER(I101),I101/I$31,"")</f>
        <v>211.2416918429</v>
      </c>
      <c r="T82" s="43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3" t="n">
        <f aca="false">D83/D$31</f>
        <v>366.56746031746</v>
      </c>
      <c r="O83" s="44" t="n">
        <f aca="false">E90/E$31</f>
        <v>473.946524064171</v>
      </c>
      <c r="P83" s="43" t="n">
        <f aca="false">IF(F94&gt;0,F94/F$31,"")</f>
        <v>356.871457024667</v>
      </c>
      <c r="Q83" s="43" t="n">
        <f aca="false">IF(ISNUMBER(G100),G100/G$31,"")</f>
        <v>258.590733590734</v>
      </c>
      <c r="R83" s="43" t="n">
        <f aca="false">IF(ISNUMBER(H98),H98/H$31,"")</f>
        <v>405.812066676501</v>
      </c>
      <c r="S83" s="43" t="n">
        <f aca="false">IF(ISNUMBER(I102),I102/I$31,"")</f>
        <v>218.341389728097</v>
      </c>
      <c r="T83" s="43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3" t="n">
        <f aca="false">D84/D$31</f>
        <v>376.074735449735</v>
      </c>
      <c r="O84" s="44" t="n">
        <f aca="false">E91/E$31</f>
        <v>481.79679144385</v>
      </c>
      <c r="P84" s="43" t="n">
        <f aca="false">IF(F95&gt;0,F95/F$31,"")</f>
        <v>362.494254634595</v>
      </c>
      <c r="Q84" s="43" t="n">
        <f aca="false">IF(ISNUMBER(G101),G101/G$31,"")</f>
        <v>267.277992277992</v>
      </c>
      <c r="R84" s="43" t="n">
        <f aca="false">IF(ISNUMBER(H99),H99/H$31,"")</f>
        <v>414.972709839209</v>
      </c>
      <c r="S84" s="43" t="n">
        <f aca="false">IF(ISNUMBER(I103),I103/I$31,"")</f>
        <v>225.978851963746</v>
      </c>
      <c r="T84" s="43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3" t="n">
        <f aca="false">D85/D$31</f>
        <v>384.044312169312</v>
      </c>
      <c r="O85" s="44" t="n">
        <f aca="false">E92/E$31</f>
        <v>489.882352941176</v>
      </c>
      <c r="P85" s="43" t="n">
        <f aca="false">IF(F96&gt;0,F96/F$31,"")</f>
        <v>369.036310709361</v>
      </c>
      <c r="Q85" s="43" t="n">
        <f aca="false">IF(ISNUMBER(G102),G102/G$31,"")</f>
        <v>275.482625482626</v>
      </c>
      <c r="R85" s="43" t="n">
        <f aca="false">IF(ISNUMBER(H100),H100/H$31,"")</f>
        <v>419.619412892757</v>
      </c>
      <c r="S85" s="43" t="n">
        <f aca="false">IF(ISNUMBER(I104),I104/I$31,"")</f>
        <v>232.410876132931</v>
      </c>
      <c r="T85" s="43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3" t="n">
        <f aca="false">D86/D$31</f>
        <v>391.203703703704</v>
      </c>
      <c r="O86" s="44" t="n">
        <f aca="false">E93/E$31</f>
        <v>496.042780748663</v>
      </c>
      <c r="P86" s="43" t="n">
        <f aca="false">IF(ISNUMBER(F97),F97/F$31,"")</f>
        <v>373.464072314999</v>
      </c>
      <c r="Q86" s="43" t="n">
        <f aca="false">IF(ISNUMBER(G103),G103/G$31,"")</f>
        <v>283.880308880309</v>
      </c>
      <c r="R86" s="43" t="n">
        <f aca="false">IF(ISNUMBER(H101),H101/H$31,"")</f>
        <v>423.867827113144</v>
      </c>
      <c r="S86" s="43" t="n">
        <f aca="false">IF(ISNUMBER(I105),I105/I$31,"")</f>
        <v>237.507552870091</v>
      </c>
      <c r="T86" s="43" t="str">
        <f aca="false">IF(ISNUMBER(J106),J106/J$31,"")</f>
        <v/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3" t="n">
        <f aca="false">D87/D$31</f>
        <v>398.710317460317</v>
      </c>
      <c r="O87" s="43" t="n">
        <f aca="false">IF(E94&gt;0,E94/E$31,"")</f>
        <v>503.122994652406</v>
      </c>
      <c r="P87" s="43" t="n">
        <f aca="false">IF(ISNUMBER(F98),F98/F$31,"")</f>
        <v>376.804044737245</v>
      </c>
      <c r="Q87" s="43" t="n">
        <f aca="false">IF(ISNUMBER(G104),G104/G$31,"")</f>
        <v>293.436293436293</v>
      </c>
      <c r="R87" s="43" t="n">
        <f aca="false">IF(ISNUMBER(H102),H102/H$31,"")</f>
        <v>434.090573830949</v>
      </c>
      <c r="S87" s="43" t="str">
        <f aca="false">IF(ISNUMBER(I106),I106/I$31,"")</f>
        <v/>
      </c>
      <c r="T87" s="43" t="str">
        <f aca="false">IF(ISNUMBER(J107),J107/J$31,"")</f>
        <v/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3" t="n">
        <f aca="false">D88/D$31</f>
        <v>407.539682539683</v>
      </c>
      <c r="O88" s="43" t="n">
        <f aca="false">IF(E95&gt;0,E95/E$31,"")</f>
        <v>509.561497326203</v>
      </c>
      <c r="P88" s="43" t="n">
        <f aca="false">IF(ISNUMBER(F99),F99/F$31,"")</f>
        <v>379.347326489965</v>
      </c>
      <c r="Q88" s="43" t="n">
        <f aca="false">IF(ISNUMBER(G105),G105/G$31,"")</f>
        <v>306.467181467181</v>
      </c>
      <c r="R88" s="43" t="n">
        <f aca="false">IF(ISNUMBER(H103),H103/H$31,"")</f>
        <v>443.664257265083</v>
      </c>
      <c r="S88" s="43" t="str">
        <f aca="false">IF(ISNUMBER(I107),I107/I$31,"")</f>
        <v/>
      </c>
      <c r="T88" s="43" t="str">
        <f aca="false">IF(ISNUMBER(J108),J108/J$31,"")</f>
        <v/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3" t="n">
        <f aca="false">D89/D$31</f>
        <v>414.765211640212</v>
      </c>
      <c r="O89" s="43" t="n">
        <f aca="false">IF(E96&gt;0,E96/E$31,"")</f>
        <v>519.251336898396</v>
      </c>
      <c r="P89" s="43" t="n">
        <f aca="false">IF(ISNUMBER(F100),F100/F$31,"")</f>
        <v>381.415658035851</v>
      </c>
      <c r="Q89" s="43" t="str">
        <f aca="false">IF(ISNUMBER(G106),G106/G$31,"")</f>
        <v/>
      </c>
      <c r="R89" s="43" t="n">
        <f aca="false">IF(ISNUMBER(H104),H104/H$31,"")</f>
        <v>451.615282490043</v>
      </c>
      <c r="S89" s="43" t="str">
        <f aca="false">IF(ISNUMBER(I108),I108/I$31,"")</f>
        <v/>
      </c>
      <c r="T89" s="43" t="str">
        <f aca="false">IF(ISNUMBER(J109),J109/J$31,"")</f>
        <v/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3" t="n">
        <f aca="false">D90/D$31</f>
        <v>422.437169312169</v>
      </c>
      <c r="O90" s="43" t="n">
        <f aca="false">IF(ISNUMBER(E97),E97/E$31,"")</f>
        <v>524.983957219251</v>
      </c>
      <c r="P90" s="43" t="n">
        <f aca="false">IF(ISNUMBER(F101),F101/F$31,"")</f>
        <v>386.103876206527</v>
      </c>
      <c r="Q90" s="43" t="str">
        <f aca="false">IF(ISNUMBER(G107),G107/G$31,"")</f>
        <v/>
      </c>
      <c r="R90" s="43" t="n">
        <f aca="false">IF(ISNUMBER(H105),H105/H$31,"")</f>
        <v>460.849682844077</v>
      </c>
      <c r="S90" s="43" t="str">
        <f aca="false">IF(ISNUMBER(I109),I109/I$31,"")</f>
        <v/>
      </c>
      <c r="T90" s="43" t="str">
        <f aca="false">IF(ISNUMBER(J110),J110/J$31,"")</f>
        <v/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3" t="n">
        <f aca="false">D91/D$31</f>
        <v>429.381613756614</v>
      </c>
      <c r="O91" s="43" t="n">
        <f aca="false">IF(ISNUMBER(E98),E98/E$31,"")</f>
        <v>530.994652406417</v>
      </c>
      <c r="P91" s="43" t="n">
        <f aca="false">IF(ISNUMBER(F102),F102/F$31,"")</f>
        <v>391.159797763138</v>
      </c>
      <c r="Q91" s="43" t="str">
        <f aca="false">IF(ISNUMBER(G108),G108/G$31,"")</f>
        <v/>
      </c>
      <c r="R91" s="43" t="str">
        <f aca="false">IF(ISNUMBER(H106),H106/H$31,"")</f>
        <v/>
      </c>
      <c r="S91" s="43" t="str">
        <f aca="false">IF(ISNUMBER(I110),I110/I$31,"")</f>
        <v/>
      </c>
      <c r="T91" s="43" t="str">
        <f aca="false">IF(ISNUMBER(J111),J111/J$31,"")</f>
        <v/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3" t="n">
        <f aca="false">D92/D$31</f>
        <v>436.243386243386</v>
      </c>
      <c r="O92" s="43" t="n">
        <f aca="false">IF(ISNUMBER(E99),E99/E$31,"")</f>
        <v>536.898395721925</v>
      </c>
      <c r="P92" s="43" t="n">
        <f aca="false">IF(ISNUMBER(F103),F103/F$31,"")</f>
        <v>395.419028650222</v>
      </c>
      <c r="Q92" s="43" t="str">
        <f aca="false">IF(ISNUMBER(G109),G109/G$31,"")</f>
        <v/>
      </c>
      <c r="R92" s="43" t="str">
        <f aca="false">IF(ISNUMBER(H107),H107/H$31,"")</f>
        <v/>
      </c>
      <c r="S92" s="43" t="str">
        <f aca="false">IF(ISNUMBER(I111),I111/I$31,"")</f>
        <v/>
      </c>
      <c r="T92" s="43" t="str">
        <f aca="false">IF(ISNUMBER(J112),J112/J$31,"")</f>
        <v/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3" t="n">
        <f aca="false">D93/D$31</f>
        <v>440.542328042328</v>
      </c>
      <c r="O93" s="43" t="n">
        <f aca="false">IF(ISNUMBER(E100),E100/E$31,"")</f>
        <v>540.406417112299</v>
      </c>
      <c r="P93" s="43" t="n">
        <f aca="false">IF(ISNUMBER(F104),F104/F$31,"")</f>
        <v>398.146162095909</v>
      </c>
      <c r="Q93" s="43" t="str">
        <f aca="false">IF(ISNUMBER(G110),G110/G$31,"")</f>
        <v/>
      </c>
      <c r="R93" s="43" t="str">
        <f aca="false">IF(ISNUMBER(H108),H108/H$31,"")</f>
        <v/>
      </c>
      <c r="S93" s="43" t="str">
        <f aca="false">IF(ISNUMBER(I112),I112/I$31,"")</f>
        <v/>
      </c>
      <c r="T93" s="43" t="str">
        <f aca="false">IF(ISNUMBER(J113),J113/J$31,"")</f>
        <v/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3" t="n">
        <f aca="false">IF(D94&gt;0,D94/D$31,"")</f>
        <v>446.04828042328</v>
      </c>
      <c r="O94" s="43" t="n">
        <f aca="false">IF(ISNUMBER(E101),E101/E$31,"")</f>
        <v>543.914438502674</v>
      </c>
      <c r="P94" s="43" t="n">
        <f aca="false">IF(ISNUMBER(F105),F105/F$31,"")</f>
        <v>401.869158878505</v>
      </c>
      <c r="Q94" s="43" t="str">
        <f aca="false">IF(ISNUMBER(G111),G111/G$31,"")</f>
        <v/>
      </c>
      <c r="R94" s="43" t="str">
        <f aca="false">IF(ISNUMBER(H109),H109/H$31,"")</f>
        <v/>
      </c>
      <c r="S94" s="43" t="str">
        <f aca="false">IF(ISNUMBER(I113),I113/I$31,"")</f>
        <v/>
      </c>
      <c r="T94" s="43" t="str">
        <f aca="false">IF(ISNUMBER(J114),J114/J$31,"")</f>
        <v/>
      </c>
      <c r="X94" s="13" t="n">
        <f aca="false">X93+1</f>
        <v>43948</v>
      </c>
      <c r="Y94" s="0" t="n">
        <f aca="false">Y93+1</f>
        <v>51</v>
      </c>
      <c r="Z94" s="40" t="n">
        <f aca="false">IF(D95&gt;0,D95,"")</f>
        <v>27359</v>
      </c>
      <c r="AA94" s="40" t="n">
        <f aca="false">IF(E95&gt;0,E95,"")</f>
        <v>23822</v>
      </c>
      <c r="AB94" s="40" t="n">
        <f aca="false">IF(F95&gt;0,F95,"")</f>
        <v>23660</v>
      </c>
      <c r="AC94" s="40" t="n">
        <f aca="false">IF(G95&gt;0,G95,"")</f>
        <v>2355</v>
      </c>
      <c r="AD94" s="40" t="n">
        <f aca="false">IF(H95&gt;0,H95,"")</f>
        <v>25302</v>
      </c>
      <c r="AE94" s="40" t="n">
        <f aca="false">IF(I95&gt;0,I95,"")</f>
        <v>59266</v>
      </c>
      <c r="AF94" s="40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3" t="n">
        <f aca="false">IF(D95&gt;0,D95/D$31,"")</f>
        <v>452.364417989418</v>
      </c>
      <c r="O95" s="43" t="n">
        <f aca="false">IF(ISNUMBER(E102),E102/E$31,"")</f>
        <v>547.871657754011</v>
      </c>
      <c r="P95" s="43" t="str">
        <f aca="false">IF(ISNUMBER(F106),F106/F$31,"")</f>
        <v/>
      </c>
      <c r="Q95" s="43" t="str">
        <f aca="false">IF(ISNUMBER(G112),G112/G$31,"")</f>
        <v/>
      </c>
      <c r="R95" s="43" t="str">
        <f aca="false">IF(ISNUMBER(H110),H110/H$31,"")</f>
        <v/>
      </c>
      <c r="S95" s="43" t="str">
        <f aca="false">IF(ISNUMBER(I114),I114/I$31,"")</f>
        <v/>
      </c>
      <c r="T95" s="43" t="str">
        <f aca="false">IF(ISNUMBER(J115),J115/J$31,"")</f>
        <v/>
      </c>
      <c r="X95" s="13" t="n">
        <f aca="false">X94+1</f>
        <v>43949</v>
      </c>
      <c r="Y95" s="0" t="n">
        <f aca="false">Y94+1</f>
        <v>52</v>
      </c>
      <c r="Z95" s="40" t="n">
        <f aca="false">IF(D96&gt;0,D96,"")</f>
        <v>27682</v>
      </c>
      <c r="AA95" s="40" t="n">
        <f aca="false">IF(E96&gt;0,E96,"")</f>
        <v>24275</v>
      </c>
      <c r="AB95" s="40" t="n">
        <f aca="false">IF(F96&gt;0,F96,"")</f>
        <v>24087</v>
      </c>
      <c r="AC95" s="40" t="n">
        <f aca="false">IF(G96&gt;0,G96,"")</f>
        <v>2462</v>
      </c>
      <c r="AD95" s="40" t="n">
        <f aca="false">IF(H96&gt;0,H96,"")</f>
        <v>26097</v>
      </c>
      <c r="AE95" s="40" t="n">
        <f aca="false">IF(I96&gt;0,I96,"")</f>
        <v>61656</v>
      </c>
      <c r="AF95" s="40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3" t="n">
        <f aca="false">IF(D96&gt;0,D96/D$31,"")</f>
        <v>457.705026455027</v>
      </c>
      <c r="O96" s="43" t="n">
        <f aca="false">IF(ISNUMBER(E103),E103/E$31,"")</f>
        <v>553.090909090909</v>
      </c>
      <c r="P96" s="43" t="str">
        <f aca="false">IF(ISNUMBER(F107),F107/F$31,"")</f>
        <v/>
      </c>
      <c r="Q96" s="43" t="str">
        <f aca="false">IF(ISNUMBER(G113),G113/G$31,"")</f>
        <v/>
      </c>
      <c r="R96" s="43" t="str">
        <f aca="false">IF(ISNUMBER(H111),H111/H$31,"")</f>
        <v/>
      </c>
      <c r="S96" s="43" t="str">
        <f aca="false">IF(ISNUMBER(I115),I115/I$31,"")</f>
        <v/>
      </c>
      <c r="T96" s="43" t="str">
        <f aca="false">IF(ISNUMBER(J116),J116/J$31,"")</f>
        <v/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3" t="n">
        <f aca="false">IF(ISNUMBER(D97),D97/D$31,"")</f>
        <v>462.417328042328</v>
      </c>
      <c r="O97" s="43" t="n">
        <f aca="false">IF(ISNUMBER(E104),E104/E$31,"")</f>
        <v>557.647058823529</v>
      </c>
      <c r="P97" s="43" t="str">
        <f aca="false">IF(ISNUMBER(F108),F108/F$31,"")</f>
        <v/>
      </c>
      <c r="Q97" s="43" t="str">
        <f aca="false">IF(ISNUMBER(G114),G114/G$31,"")</f>
        <v/>
      </c>
      <c r="R97" s="43" t="str">
        <f aca="false">IF(ISNUMBER(H112),H112/H$31,"")</f>
        <v/>
      </c>
      <c r="S97" s="43" t="str">
        <f aca="false">IF(ISNUMBER(I116),I116/I$31,"")</f>
        <v/>
      </c>
      <c r="T97" s="43" t="str">
        <f aca="false">IF(ISNUMBER(J117),J117/J$31,"")</f>
        <v/>
      </c>
      <c r="X97" s="13" t="n">
        <f aca="false">X96+1</f>
        <v>43951</v>
      </c>
      <c r="Y97" s="0" t="n">
        <f aca="false">Y96+1</f>
        <v>54</v>
      </c>
      <c r="Z97" s="40" t="n">
        <f aca="false">IF(D98&gt;0,D98,"")</f>
        <v>28236</v>
      </c>
      <c r="AA97" s="40" t="n">
        <f aca="false">IF(E98&gt;0,E98,"")</f>
        <v>24824</v>
      </c>
      <c r="AB97" s="40" t="n">
        <f aca="false">IF(F98&gt;0,F98,"")</f>
        <v>24594</v>
      </c>
      <c r="AC97" s="40" t="n">
        <f aca="false">IF(G98&gt;0,G98,"")</f>
        <v>2653</v>
      </c>
      <c r="AD97" s="40" t="n">
        <f aca="false">IF(H98&gt;0,H98,"")</f>
        <v>27510</v>
      </c>
      <c r="AE97" s="40" t="n">
        <f aca="false">IF(I98&gt;0,I98,"")</f>
        <v>65753</v>
      </c>
      <c r="AF97" s="40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3" t="n">
        <f aca="false">IF(ISNUMBER(D98),D98/D$31,"")</f>
        <v>466.865079365079</v>
      </c>
      <c r="O98" s="43" t="n">
        <f aca="false">IF(ISNUMBER(E105),E105/E$31,"")</f>
        <v>562.545454545455</v>
      </c>
      <c r="P98" s="43" t="str">
        <f aca="false">IF(ISNUMBER(F109),F109/F$31,"")</f>
        <v/>
      </c>
      <c r="Q98" s="43" t="str">
        <f aca="false">IF(ISNUMBER(G115),G115/G$31,"")</f>
        <v/>
      </c>
      <c r="R98" s="43" t="str">
        <f aca="false">IF(ISNUMBER(H113),H113/H$31,"")</f>
        <v/>
      </c>
      <c r="S98" s="43" t="str">
        <f aca="false">IF(ISNUMBER(I117),I117/I$31,"")</f>
        <v/>
      </c>
      <c r="T98" s="43" t="str">
        <f aca="false">IF(ISNUMBER(J118),J118/J$31,"")</f>
        <v/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3" t="n">
        <f aca="false">IF(ISNUMBER(D99),D99/D$31,"")</f>
        <v>474.702380952381</v>
      </c>
      <c r="O99" s="43" t="str">
        <f aca="false">IF(ISNUMBER(E106),E106/E$31,"")</f>
        <v/>
      </c>
      <c r="P99" s="43" t="str">
        <f aca="false">IF(ISNUMBER(F110),F110/F$31,"")</f>
        <v/>
      </c>
      <c r="Q99" s="43" t="str">
        <f aca="false">IF(ISNUMBER(G116),G116/G$31,"")</f>
        <v/>
      </c>
      <c r="R99" s="43" t="str">
        <f aca="false">IF(ISNUMBER(H114),H114/H$31,"")</f>
        <v/>
      </c>
      <c r="S99" s="43" t="str">
        <f aca="false">IF(ISNUMBER(I118),I118/I$31,"")</f>
        <v/>
      </c>
      <c r="T99" s="43" t="str">
        <f aca="false">IF(ISNUMBER(J119),J119/J$31,"")</f>
        <v/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3" t="n">
        <f aca="false">IF(ISNUMBER(D100),D100/D$31,"")</f>
        <v>477.579365079365</v>
      </c>
      <c r="O100" s="43" t="str">
        <f aca="false">IF(ISNUMBER(E107),E107/E$31,"")</f>
        <v/>
      </c>
      <c r="P100" s="43" t="str">
        <f aca="false">IF(ISNUMBER(F111),F111/F$31,"")</f>
        <v/>
      </c>
      <c r="Q100" s="43" t="str">
        <f aca="false">IF(ISNUMBER(G117),G117/G$31,"")</f>
        <v/>
      </c>
      <c r="R100" s="43" t="str">
        <f aca="false">IF(ISNUMBER(H115),H115/H$31,"")</f>
        <v/>
      </c>
      <c r="S100" s="43" t="str">
        <f aca="false">IF(ISNUMBER(I119),I119/I$31,"")</f>
        <v/>
      </c>
      <c r="T100" s="43" t="str">
        <f aca="false">IF(ISNUMBER(J120),J120/J$31,"")</f>
        <v/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3" t="n">
        <f aca="false">IF(ISNUMBER(D101),D101/D$31,"")</f>
        <v>480.803571428571</v>
      </c>
      <c r="O101" s="43" t="str">
        <f aca="false">IF(ISNUMBER(E108),E108/E$31,"")</f>
        <v/>
      </c>
      <c r="P101" s="43" t="str">
        <f aca="false">IF(ISNUMBER(F112),F112/F$31,"")</f>
        <v/>
      </c>
      <c r="Q101" s="43" t="str">
        <f aca="false">IF(ISNUMBER(G118),G118/G$31,"")</f>
        <v/>
      </c>
      <c r="R101" s="43" t="str">
        <f aca="false">IF(ISNUMBER(H116),H116/H$31,"")</f>
        <v/>
      </c>
      <c r="S101" s="43" t="str">
        <f aca="false">IF(ISNUMBER(I120),I120/I$31,"")</f>
        <v/>
      </c>
      <c r="T101" s="43" t="str">
        <f aca="false">IF(ISNUMBER(J121),J121/J$31,"")</f>
        <v/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3" t="n">
        <f aca="false">IF(ISNUMBER(D102),D102/D$31,"")</f>
        <v>484.705687830688</v>
      </c>
      <c r="O102" s="43" t="str">
        <f aca="false">IF(ISNUMBER(E109),E109/E$31,"")</f>
        <v/>
      </c>
      <c r="P102" s="43" t="str">
        <f aca="false">IF(ISNUMBER(F113),F113/F$31,"")</f>
        <v/>
      </c>
      <c r="Q102" s="43" t="str">
        <f aca="false">IF(ISNUMBER(G119),G119/G$31,"")</f>
        <v/>
      </c>
      <c r="R102" s="43" t="str">
        <f aca="false">IF(ISNUMBER(H117),H117/H$31,"")</f>
        <v/>
      </c>
      <c r="S102" s="43" t="str">
        <f aca="false">IF(ISNUMBER(I121),I121/I$31,"")</f>
        <v/>
      </c>
      <c r="T102" s="43" t="str">
        <f aca="false">IF(ISNUMBER(J122),J122/J$31,"")</f>
        <v/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3" t="n">
        <f aca="false">IF(ISNUMBER(D103),D103/D$31,"")</f>
        <v>490.806878306878</v>
      </c>
      <c r="O103" s="43" t="str">
        <f aca="false">IF(ISNUMBER(E110),E110/E$31,"")</f>
        <v/>
      </c>
      <c r="P103" s="43" t="str">
        <f aca="false">IF(ISNUMBER(F114),F114/F$31,"")</f>
        <v/>
      </c>
      <c r="Q103" s="43" t="str">
        <f aca="false">IF(ISNUMBER(G120),G120/G$31,"")</f>
        <v/>
      </c>
      <c r="R103" s="43" t="str">
        <f aca="false">IF(ISNUMBER(H118),H118/H$31,"")</f>
        <v/>
      </c>
      <c r="S103" s="43" t="str">
        <f aca="false">IF(ISNUMBER(I122),I122/I$31,"")</f>
        <v/>
      </c>
      <c r="T103" s="43" t="str">
        <f aca="false">IF(ISNUMBER(J123),J123/J$31,"")</f>
        <v/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3" t="n">
        <f aca="false">IF(ISNUMBER(D104),D104/D$31,"")</f>
        <v>495.337301587302</v>
      </c>
      <c r="O104" s="43" t="str">
        <f aca="false">IF(ISNUMBER(E111),E111/E$31,"")</f>
        <v/>
      </c>
      <c r="P104" s="43" t="str">
        <f aca="false">IF(ISNUMBER(F115),F115/F$31,"")</f>
        <v/>
      </c>
      <c r="Q104" s="43" t="str">
        <f aca="false">IF(ISNUMBER(G121),G121/G$31,"")</f>
        <v/>
      </c>
      <c r="R104" s="43" t="str">
        <f aca="false">IF(ISNUMBER(H119),H119/H$31,"")</f>
        <v/>
      </c>
      <c r="S104" s="43" t="str">
        <f aca="false">IF(ISNUMBER(I123),I123/I$31,"")</f>
        <v/>
      </c>
      <c r="T104" s="43" t="str">
        <f aca="false">IF(ISNUMBER(J124),J124/J$31,"")</f>
        <v/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3" t="n">
        <f aca="false">IF(ISNUMBER(D105),D105/D$31,"")</f>
        <v>499.355158730159</v>
      </c>
      <c r="O105" s="43" t="str">
        <f aca="false">IF(ISNUMBER(E112),E112/E$31,"")</f>
        <v/>
      </c>
      <c r="P105" s="43" t="str">
        <f aca="false">IF(ISNUMBER(F116),F116/F$31,"")</f>
        <v/>
      </c>
      <c r="Q105" s="43" t="str">
        <f aca="false">IF(ISNUMBER(G122),G122/G$31,"")</f>
        <v/>
      </c>
      <c r="R105" s="43" t="str">
        <f aca="false">IF(ISNUMBER(H120),H120/H$31,"")</f>
        <v/>
      </c>
      <c r="S105" s="43" t="str">
        <f aca="false">IF(ISNUMBER(I124),I124/I$31,"")</f>
        <v/>
      </c>
      <c r="T105" s="43" t="str">
        <f aca="false">IF(ISNUMBER(J125),J125/J$31,"")</f>
        <v/>
      </c>
      <c r="X105" s="13" t="n">
        <f aca="false">X104+1</f>
        <v>43959</v>
      </c>
      <c r="Y105" s="0" t="n">
        <f aca="false">Y104+1</f>
        <v>62</v>
      </c>
      <c r="Z105" s="0" t="str">
        <f aca="false">IF(D106&gt;0,D106,"")</f>
        <v> </v>
      </c>
      <c r="AA105" s="0" t="str">
        <f aca="false">IF(E106&gt;0,E106,"")</f>
        <v> </v>
      </c>
      <c r="AB105" s="0" t="str">
        <f aca="false">IF(F106&gt;0,F106,"")</f>
        <v> </v>
      </c>
      <c r="AC105" s="0" t="str">
        <f aca="false">IF(G106&gt;0,G106,"")</f>
        <v> </v>
      </c>
      <c r="AD105" s="0" t="str">
        <f aca="false">IF(H106&gt;0,H106,"")</f>
        <v> </v>
      </c>
      <c r="AE105" s="0" t="str">
        <f aca="false">IF(I106&gt;0,I106,"")</f>
        <v> </v>
      </c>
      <c r="AF105" s="0" t="str">
        <f aca="false">IF(J106&gt;0,J106,"")</f>
        <v> 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str">
        <f aca="false">IF(ISNUMBER(data_in!$D143),data_in!$D143," ")</f>
        <v> </v>
      </c>
      <c r="E106" s="21" t="str">
        <f aca="false">IF(ISNUMBER(data_in!$E143),data_in!$E143," ")</f>
        <v> </v>
      </c>
      <c r="F106" s="21" t="str">
        <f aca="false">IF(ISNUMBER(data_in!$F143),data_in!$F143," ")</f>
        <v> </v>
      </c>
      <c r="G106" s="21" t="str">
        <f aca="false">IF(ISNUMBER(data_in!$G143),data_in!$G143," ")</f>
        <v> </v>
      </c>
      <c r="H106" s="21" t="str">
        <f aca="false">IF(ISNUMBER(data_in!$H143),data_in!$H143," ")</f>
        <v> </v>
      </c>
      <c r="I106" s="21" t="str">
        <f aca="false">IF(ISNUMBER(data_in!$I143),data_in!$I143," ")</f>
        <v> </v>
      </c>
      <c r="J106" s="21" t="str">
        <f aca="false">IF(ISNUMBER(data_in!$J143),data_in!$J143," ")</f>
        <v> </v>
      </c>
      <c r="K106" s="0"/>
      <c r="L106" s="15" t="n">
        <f aca="false">L105+1</f>
        <v>43960</v>
      </c>
      <c r="M106" s="0" t="n">
        <f aca="false">M105+1</f>
        <v>63</v>
      </c>
      <c r="N106" s="43" t="str">
        <f aca="false">IF(ISNUMBER(D106),D106/D$31,"")</f>
        <v/>
      </c>
      <c r="O106" s="43" t="str">
        <f aca="false">IF(ISNUMBER(E113),E113/E$31,"")</f>
        <v/>
      </c>
      <c r="P106" s="43" t="str">
        <f aca="false">IF(ISNUMBER(F117),F117/F$31,"")</f>
        <v/>
      </c>
      <c r="Q106" s="43" t="str">
        <f aca="false">IF(ISNUMBER(G123),G123/G$31,"")</f>
        <v/>
      </c>
      <c r="R106" s="43" t="str">
        <f aca="false">IF(ISNUMBER(H121),H121/H$31,"")</f>
        <v/>
      </c>
      <c r="S106" s="43" t="str">
        <f aca="false">IF(ISNUMBER(I125),I125/I$31,"")</f>
        <v/>
      </c>
      <c r="T106" s="43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str">
        <f aca="false">IF(D107&gt;0,D107,"")</f>
        <v> </v>
      </c>
      <c r="AA106" s="0" t="str">
        <f aca="false">IF(E107&gt;0,E107,"")</f>
        <v> </v>
      </c>
      <c r="AB106" s="0" t="str">
        <f aca="false">IF(F107&gt;0,F107,"")</f>
        <v> </v>
      </c>
      <c r="AC106" s="0" t="str">
        <f aca="false">IF(G107&gt;0,G107,"")</f>
        <v> </v>
      </c>
      <c r="AD106" s="0" t="str">
        <f aca="false">IF(H107&gt;0,H107,"")</f>
        <v> </v>
      </c>
      <c r="AE106" s="0" t="str">
        <f aca="false">IF(I107&gt;0,I107,"")</f>
        <v> </v>
      </c>
      <c r="AF106" s="0" t="str">
        <f aca="false">IF(J107&gt;0,J107,"")</f>
        <v> </v>
      </c>
      <c r="AH106" s="15" t="n">
        <f aca="false">AH105+1</f>
        <v>43960</v>
      </c>
      <c r="AI106" s="5" t="n">
        <f aca="false">AI105+1</f>
        <v>63</v>
      </c>
      <c r="AJ106" s="32" t="str">
        <f aca="false">IF(ISNUMBER(D106),D106/D$31,"")</f>
        <v/>
      </c>
      <c r="AK106" s="32" t="str">
        <f aca="false">IF(ISNUMBER(E106),E106/E$31,"")</f>
        <v/>
      </c>
      <c r="AL106" s="32" t="str">
        <f aca="false">IF(ISNUMBER(F106),F106/F$31,"")</f>
        <v/>
      </c>
      <c r="AM106" s="32" t="str">
        <f aca="false">IF(ISNUMBER(G106),G106/G$31,"")</f>
        <v/>
      </c>
      <c r="AN106" s="32" t="str">
        <f aca="false">IF(ISNUMBER(H106),H106/H$31,"")</f>
        <v/>
      </c>
      <c r="AO106" s="32" t="str">
        <f aca="false">IF(ISNUMBER(I106),I106/I$31,"")</f>
        <v/>
      </c>
      <c r="AP106" s="32" t="str">
        <f aca="false">IF(ISNUMBER(J106),J106/J$31,"")</f>
        <v/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str">
        <f aca="false">IF(ISNUMBER(data_in!$D144),data_in!$D144," ")</f>
        <v> </v>
      </c>
      <c r="E107" s="21" t="str">
        <f aca="false">IF(ISNUMBER(data_in!$E144),data_in!$E144," ")</f>
        <v> </v>
      </c>
      <c r="F107" s="21" t="str">
        <f aca="false">IF(ISNUMBER(data_in!$F144),data_in!$F144," ")</f>
        <v> </v>
      </c>
      <c r="G107" s="21" t="str">
        <f aca="false">IF(ISNUMBER(data_in!$G144),data_in!$G144," ")</f>
        <v> </v>
      </c>
      <c r="H107" s="21" t="str">
        <f aca="false">IF(ISNUMBER(data_in!$H144),data_in!$H144," ")</f>
        <v> </v>
      </c>
      <c r="I107" s="21" t="str">
        <f aca="false">IF(ISNUMBER(data_in!$I144),data_in!$I144," ")</f>
        <v> </v>
      </c>
      <c r="J107" s="21" t="str">
        <f aca="false">IF(ISNUMBER(data_in!$J144),data_in!$J144," ")</f>
        <v> </v>
      </c>
      <c r="K107" s="0"/>
      <c r="L107" s="15" t="n">
        <f aca="false">L106+1</f>
        <v>43961</v>
      </c>
      <c r="M107" s="0" t="n">
        <f aca="false">M106+1</f>
        <v>64</v>
      </c>
      <c r="N107" s="43" t="str">
        <f aca="false">IF(ISNUMBER(D107),D107/D$31,"")</f>
        <v/>
      </c>
      <c r="O107" s="43" t="str">
        <f aca="false">IF(ISNUMBER(E114),E114/E$31,"")</f>
        <v/>
      </c>
      <c r="P107" s="43" t="str">
        <f aca="false">IF(ISNUMBER(F118),F118/F$31,"")</f>
        <v/>
      </c>
      <c r="Q107" s="43" t="str">
        <f aca="false">IF(ISNUMBER(G124),G124/G$31,"")</f>
        <v/>
      </c>
      <c r="R107" s="43" t="str">
        <f aca="false">IF(ISNUMBER(H122),H122/H$31,"")</f>
        <v/>
      </c>
      <c r="S107" s="43" t="str">
        <f aca="false">IF(ISNUMBER(I126),I126/I$31,"")</f>
        <v/>
      </c>
      <c r="T107" s="43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str">
        <f aca="false">IF(D108&gt;0,D108,"")</f>
        <v> </v>
      </c>
      <c r="AA107" s="0" t="str">
        <f aca="false">IF(E108&gt;0,E108,"")</f>
        <v> </v>
      </c>
      <c r="AB107" s="0" t="str">
        <f aca="false">IF(F108&gt;0,F108,"")</f>
        <v> </v>
      </c>
      <c r="AC107" s="0" t="str">
        <f aca="false">IF(G108&gt;0,G108,"")</f>
        <v> </v>
      </c>
      <c r="AD107" s="0" t="str">
        <f aca="false">IF(H108&gt;0,H108,"")</f>
        <v> </v>
      </c>
      <c r="AE107" s="0" t="str">
        <f aca="false">IF(I108&gt;0,I108,"")</f>
        <v> </v>
      </c>
      <c r="AF107" s="0" t="str">
        <f aca="false">IF(J108&gt;0,J108,"")</f>
        <v> </v>
      </c>
      <c r="AH107" s="15" t="n">
        <f aca="false">AH106+1</f>
        <v>43961</v>
      </c>
      <c r="AI107" s="5" t="n">
        <f aca="false">AI106+1</f>
        <v>64</v>
      </c>
      <c r="AJ107" s="32" t="str">
        <f aca="false">IF(ISNUMBER(D107),D107/D$31,"")</f>
        <v/>
      </c>
      <c r="AK107" s="32" t="str">
        <f aca="false">IF(ISNUMBER(E107),E107/E$31,"")</f>
        <v/>
      </c>
      <c r="AL107" s="32" t="str">
        <f aca="false">IF(ISNUMBER(F107),F107/F$31,"")</f>
        <v/>
      </c>
      <c r="AM107" s="32" t="str">
        <f aca="false">IF(ISNUMBER(G107),G107/G$31,"")</f>
        <v/>
      </c>
      <c r="AN107" s="32" t="str">
        <f aca="false">IF(ISNUMBER(H107),H107/H$31,"")</f>
        <v/>
      </c>
      <c r="AO107" s="32" t="str">
        <f aca="false">IF(ISNUMBER(I107),I107/I$31,"")</f>
        <v/>
      </c>
      <c r="AP107" s="32" t="str">
        <f aca="false">IF(ISNUMBER(J107),J107/J$31,"")</f>
        <v/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str">
        <f aca="false">IF(ISNUMBER(data_in!$D145),data_in!$D145," ")</f>
        <v> </v>
      </c>
      <c r="E108" s="21" t="str">
        <f aca="false">IF(ISNUMBER(data_in!$E145),data_in!$E145," ")</f>
        <v> </v>
      </c>
      <c r="F108" s="21" t="str">
        <f aca="false">IF(ISNUMBER(data_in!$F145),data_in!$F145," ")</f>
        <v> </v>
      </c>
      <c r="G108" s="21" t="str">
        <f aca="false">IF(ISNUMBER(data_in!$G145),data_in!$G145," ")</f>
        <v> </v>
      </c>
      <c r="H108" s="21" t="str">
        <f aca="false">IF(ISNUMBER(data_in!$H145),data_in!$H145," ")</f>
        <v> </v>
      </c>
      <c r="I108" s="21" t="str">
        <f aca="false">IF(ISNUMBER(data_in!$I145),data_in!$I145," ")</f>
        <v> </v>
      </c>
      <c r="J108" s="21" t="str">
        <f aca="false">IF(ISNUMBER(data_in!$J145),data_in!$J145," ")</f>
        <v> </v>
      </c>
      <c r="K108" s="0"/>
      <c r="L108" s="15" t="n">
        <f aca="false">L107+1</f>
        <v>43962</v>
      </c>
      <c r="M108" s="0" t="n">
        <f aca="false">M107+1</f>
        <v>65</v>
      </c>
      <c r="N108" s="43" t="str">
        <f aca="false">IF(ISNUMBER(D108),D108/D$31,"")</f>
        <v/>
      </c>
      <c r="O108" s="43" t="str">
        <f aca="false">IF(ISNUMBER(E115),E115/E$31,"")</f>
        <v/>
      </c>
      <c r="P108" s="43" t="str">
        <f aca="false">IF(ISNUMBER(F119),F119/F$31,"")</f>
        <v/>
      </c>
      <c r="Q108" s="43" t="str">
        <f aca="false">IF(ISNUMBER(G125),G125/G$31,"")</f>
        <v/>
      </c>
      <c r="R108" s="43" t="str">
        <f aca="false">IF(ISNUMBER(H123),H123/H$31,"")</f>
        <v/>
      </c>
      <c r="S108" s="43" t="str">
        <f aca="false">IF(ISNUMBER(I127),I127/I$31,"")</f>
        <v/>
      </c>
      <c r="T108" s="43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str">
        <f aca="false">IF(D109&gt;0,D109,"")</f>
        <v> </v>
      </c>
      <c r="AA108" s="0" t="str">
        <f aca="false">IF(E109&gt;0,E109,"")</f>
        <v> </v>
      </c>
      <c r="AB108" s="0" t="str">
        <f aca="false">IF(F109&gt;0,F109,"")</f>
        <v> </v>
      </c>
      <c r="AC108" s="0" t="str">
        <f aca="false">IF(G109&gt;0,G109,"")</f>
        <v> </v>
      </c>
      <c r="AD108" s="0" t="str">
        <f aca="false">IF(H109&gt;0,H109,"")</f>
        <v> </v>
      </c>
      <c r="AE108" s="0" t="str">
        <f aca="false">IF(I109&gt;0,I109,"")</f>
        <v> </v>
      </c>
      <c r="AF108" s="0" t="str">
        <f aca="false">IF(J109&gt;0,J109,"")</f>
        <v> </v>
      </c>
      <c r="AH108" s="15" t="n">
        <f aca="false">AH107+1</f>
        <v>43962</v>
      </c>
      <c r="AI108" s="5" t="n">
        <f aca="false">AI107+1</f>
        <v>65</v>
      </c>
      <c r="AJ108" s="32" t="str">
        <f aca="false">IF(ISNUMBER(D108),D108/D$31,"")</f>
        <v/>
      </c>
      <c r="AK108" s="32" t="str">
        <f aca="false">IF(ISNUMBER(E108),E108/E$31,"")</f>
        <v/>
      </c>
      <c r="AL108" s="32" t="str">
        <f aca="false">IF(ISNUMBER(F108),F108/F$31,"")</f>
        <v/>
      </c>
      <c r="AM108" s="32" t="str">
        <f aca="false">IF(ISNUMBER(G108),G108/G$31,"")</f>
        <v/>
      </c>
      <c r="AN108" s="32" t="str">
        <f aca="false">IF(ISNUMBER(H108),H108/H$31,"")</f>
        <v/>
      </c>
      <c r="AO108" s="32" t="str">
        <f aca="false">IF(ISNUMBER(I108),I108/I$31,"")</f>
        <v/>
      </c>
      <c r="AP108" s="32" t="str">
        <f aca="false">IF(ISNUMBER(J108),J108/J$31,"")</f>
        <v/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str">
        <f aca="false">IF(ISNUMBER(data_in!$D146),data_in!$D146," ")</f>
        <v> </v>
      </c>
      <c r="E109" s="21" t="str">
        <f aca="false">IF(ISNUMBER(data_in!$E146),data_in!$E146," ")</f>
        <v> </v>
      </c>
      <c r="F109" s="21" t="str">
        <f aca="false">IF(ISNUMBER(data_in!$F146),data_in!$F146," ")</f>
        <v> </v>
      </c>
      <c r="G109" s="21" t="str">
        <f aca="false">IF(ISNUMBER(data_in!$G146),data_in!$G146," ")</f>
        <v> </v>
      </c>
      <c r="H109" s="21" t="str">
        <f aca="false">IF(ISNUMBER(data_in!$H146),data_in!$H146," ")</f>
        <v> </v>
      </c>
      <c r="I109" s="21" t="str">
        <f aca="false">IF(ISNUMBER(data_in!$I146),data_in!$I146," ")</f>
        <v> </v>
      </c>
      <c r="J109" s="21" t="str">
        <f aca="false">IF(ISNUMBER(data_in!$J146),data_in!$J146," ")</f>
        <v> </v>
      </c>
      <c r="K109" s="0"/>
      <c r="L109" s="15" t="n">
        <f aca="false">L108+1</f>
        <v>43963</v>
      </c>
      <c r="M109" s="0" t="n">
        <f aca="false">M108+1</f>
        <v>66</v>
      </c>
      <c r="N109" s="43" t="str">
        <f aca="false">IF(ISNUMBER(D109),D109/D$31,"")</f>
        <v/>
      </c>
      <c r="O109" s="43" t="str">
        <f aca="false">IF(ISNUMBER(E116),E116/E$31,"")</f>
        <v/>
      </c>
      <c r="P109" s="43" t="str">
        <f aca="false">IF(ISNUMBER(F120),F120/F$31,"")</f>
        <v/>
      </c>
      <c r="Q109" s="43" t="str">
        <f aca="false">IF(ISNUMBER(G126),G126/G$31,"")</f>
        <v/>
      </c>
      <c r="R109" s="43" t="str">
        <f aca="false">IF(ISNUMBER(H124),H124/H$31,"")</f>
        <v/>
      </c>
      <c r="S109" s="43" t="str">
        <f aca="false">IF(ISNUMBER(I128),I128/I$31,"")</f>
        <v/>
      </c>
      <c r="T109" s="43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str">
        <f aca="false">IF(D110&gt;0,D110,"")</f>
        <v> </v>
      </c>
      <c r="AA109" s="0" t="str">
        <f aca="false">IF(E110&gt;0,E110,"")</f>
        <v> </v>
      </c>
      <c r="AB109" s="0" t="str">
        <f aca="false">IF(F110&gt;0,F110,"")</f>
        <v> </v>
      </c>
      <c r="AC109" s="0" t="str">
        <f aca="false">IF(G110&gt;0,G110,"")</f>
        <v> </v>
      </c>
      <c r="AD109" s="0" t="str">
        <f aca="false">IF(H110&gt;0,H110,"")</f>
        <v> </v>
      </c>
      <c r="AE109" s="0" t="str">
        <f aca="false">IF(I110&gt;0,I110,"")</f>
        <v> </v>
      </c>
      <c r="AF109" s="0" t="str">
        <f aca="false">IF(J110&gt;0,J110,"")</f>
        <v> </v>
      </c>
      <c r="AH109" s="15" t="n">
        <f aca="false">AH108+1</f>
        <v>43963</v>
      </c>
      <c r="AI109" s="5" t="n">
        <f aca="false">AI108+1</f>
        <v>66</v>
      </c>
      <c r="AJ109" s="32" t="str">
        <f aca="false">IF(ISNUMBER(D109),D109/D$31,"")</f>
        <v/>
      </c>
      <c r="AK109" s="32" t="str">
        <f aca="false">IF(ISNUMBER(E109),E109/E$31,"")</f>
        <v/>
      </c>
      <c r="AL109" s="32" t="str">
        <f aca="false">IF(ISNUMBER(F109),F109/F$31,"")</f>
        <v/>
      </c>
      <c r="AM109" s="32" t="str">
        <f aca="false">IF(ISNUMBER(G109),G109/G$31,"")</f>
        <v/>
      </c>
      <c r="AN109" s="32" t="str">
        <f aca="false">IF(ISNUMBER(H109),H109/H$31,"")</f>
        <v/>
      </c>
      <c r="AO109" s="32" t="str">
        <f aca="false">IF(ISNUMBER(I109),I109/I$31,"")</f>
        <v/>
      </c>
      <c r="AP109" s="32" t="str">
        <f aca="false">IF(ISNUMBER(J109),J109/J$31,"")</f>
        <v/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str">
        <f aca="false">IF(ISNUMBER(data_in!$D147),data_in!$D147," ")</f>
        <v> </v>
      </c>
      <c r="E110" s="21" t="str">
        <f aca="false">IF(ISNUMBER(data_in!$E147),data_in!$E147," ")</f>
        <v> </v>
      </c>
      <c r="F110" s="21" t="str">
        <f aca="false">IF(ISNUMBER(data_in!$F147),data_in!$F147," ")</f>
        <v> </v>
      </c>
      <c r="G110" s="21" t="str">
        <f aca="false">IF(ISNUMBER(data_in!$G147),data_in!$G147," ")</f>
        <v> </v>
      </c>
      <c r="H110" s="21" t="str">
        <f aca="false">IF(ISNUMBER(data_in!$H147),data_in!$H147," ")</f>
        <v> </v>
      </c>
      <c r="I110" s="21" t="str">
        <f aca="false">IF(ISNUMBER(data_in!$I147),data_in!$I147," ")</f>
        <v> </v>
      </c>
      <c r="J110" s="21" t="str">
        <f aca="false">IF(ISNUMBER(data_in!$J147),data_in!$J147," ")</f>
        <v> </v>
      </c>
      <c r="K110" s="0"/>
      <c r="L110" s="15" t="n">
        <f aca="false">L109+1</f>
        <v>43964</v>
      </c>
      <c r="M110" s="0" t="n">
        <f aca="false">M109+1</f>
        <v>67</v>
      </c>
      <c r="N110" s="43" t="str">
        <f aca="false">IF(ISNUMBER(D110),D110/D$31,"")</f>
        <v/>
      </c>
      <c r="O110" s="43" t="str">
        <f aca="false">IF(ISNUMBER(E117),E117/E$31,"")</f>
        <v/>
      </c>
      <c r="P110" s="43" t="str">
        <f aca="false">IF(ISNUMBER(F121),F121/F$31,"")</f>
        <v/>
      </c>
      <c r="Q110" s="43" t="str">
        <f aca="false">IF(ISNUMBER(G127),G127/G$31,"")</f>
        <v/>
      </c>
      <c r="R110" s="43" t="str">
        <f aca="false">IF(ISNUMBER(H125),H125/H$31,"")</f>
        <v/>
      </c>
      <c r="S110" s="43" t="str">
        <f aca="false">IF(ISNUMBER(I129),I129/I$31,"")</f>
        <v/>
      </c>
      <c r="T110" s="43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str">
        <f aca="false">IF(D111&gt;0,D111,"")</f>
        <v> </v>
      </c>
      <c r="AA110" s="0" t="str">
        <f aca="false">IF(E111&gt;0,E111,"")</f>
        <v> </v>
      </c>
      <c r="AB110" s="0" t="str">
        <f aca="false">IF(F111&gt;0,F111,"")</f>
        <v> </v>
      </c>
      <c r="AC110" s="0" t="str">
        <f aca="false">IF(G111&gt;0,G111,"")</f>
        <v> </v>
      </c>
      <c r="AD110" s="0" t="str">
        <f aca="false">IF(H111&gt;0,H111,"")</f>
        <v> </v>
      </c>
      <c r="AE110" s="0" t="str">
        <f aca="false">IF(I111&gt;0,I111,"")</f>
        <v> </v>
      </c>
      <c r="AF110" s="0" t="str">
        <f aca="false">IF(J111&gt;0,J111,"")</f>
        <v> </v>
      </c>
      <c r="AH110" s="15" t="n">
        <f aca="false">AH109+1</f>
        <v>43964</v>
      </c>
      <c r="AI110" s="5" t="n">
        <f aca="false">AI109+1</f>
        <v>67</v>
      </c>
      <c r="AJ110" s="32" t="str">
        <f aca="false">IF(ISNUMBER(D110),D110/D$31,"")</f>
        <v/>
      </c>
      <c r="AK110" s="32" t="str">
        <f aca="false">IF(ISNUMBER(E110),E110/E$31,"")</f>
        <v/>
      </c>
      <c r="AL110" s="32" t="str">
        <f aca="false">IF(ISNUMBER(F110),F110/F$31,"")</f>
        <v/>
      </c>
      <c r="AM110" s="32" t="str">
        <f aca="false">IF(ISNUMBER(G110),G110/G$31,"")</f>
        <v/>
      </c>
      <c r="AN110" s="32" t="str">
        <f aca="false">IF(ISNUMBER(H110),H110/H$31,"")</f>
        <v/>
      </c>
      <c r="AO110" s="32" t="str">
        <f aca="false">IF(ISNUMBER(I110),I110/I$31,"")</f>
        <v/>
      </c>
      <c r="AP110" s="32" t="str">
        <f aca="false">IF(ISNUMBER(J110),J110/J$31,"")</f>
        <v/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str">
        <f aca="false">IF(ISNUMBER(data_in!$D148),data_in!$D148," ")</f>
        <v> </v>
      </c>
      <c r="E111" s="21" t="str">
        <f aca="false">IF(ISNUMBER(data_in!$E148),data_in!$E148," ")</f>
        <v> </v>
      </c>
      <c r="F111" s="21" t="str">
        <f aca="false">IF(ISNUMBER(data_in!$F148),data_in!$F148," ")</f>
        <v> </v>
      </c>
      <c r="G111" s="21" t="str">
        <f aca="false">IF(ISNUMBER(data_in!$G148),data_in!$G148," ")</f>
        <v> </v>
      </c>
      <c r="H111" s="21" t="str">
        <f aca="false">IF(ISNUMBER(data_in!$H148),data_in!$H148," ")</f>
        <v> </v>
      </c>
      <c r="I111" s="21" t="str">
        <f aca="false">IF(ISNUMBER(data_in!$I148),data_in!$I148," ")</f>
        <v> </v>
      </c>
      <c r="J111" s="21" t="str">
        <f aca="false">IF(ISNUMBER(data_in!$J148),data_in!$J148," ")</f>
        <v> </v>
      </c>
      <c r="K111" s="0"/>
      <c r="L111" s="15" t="n">
        <f aca="false">L110+1</f>
        <v>43965</v>
      </c>
      <c r="M111" s="0" t="n">
        <f aca="false">M110+1</f>
        <v>68</v>
      </c>
      <c r="N111" s="43" t="str">
        <f aca="false">IF(ISNUMBER(D111),D111/D$31,"")</f>
        <v/>
      </c>
      <c r="O111" s="43" t="str">
        <f aca="false">IF(ISNUMBER(E118),E118/E$31,"")</f>
        <v/>
      </c>
      <c r="P111" s="43" t="str">
        <f aca="false">IF(ISNUMBER(F122),F122/F$31,"")</f>
        <v/>
      </c>
      <c r="Q111" s="43" t="str">
        <f aca="false">IF(ISNUMBER(G128),G128/G$31,"")</f>
        <v/>
      </c>
      <c r="R111" s="43" t="str">
        <f aca="false">IF(ISNUMBER(H126),H126/H$31,"")</f>
        <v/>
      </c>
      <c r="S111" s="43" t="str">
        <f aca="false">IF(ISNUMBER(I130),I130/I$31,"")</f>
        <v/>
      </c>
      <c r="T111" s="43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str">
        <f aca="false">IF(D112&gt;0,D112,"")</f>
        <v> </v>
      </c>
      <c r="AA111" s="0" t="str">
        <f aca="false">IF(E112&gt;0,E112,"")</f>
        <v> </v>
      </c>
      <c r="AB111" s="0" t="str">
        <f aca="false">IF(F112&gt;0,F112,"")</f>
        <v> </v>
      </c>
      <c r="AC111" s="0" t="str">
        <f aca="false">IF(G112&gt;0,G112,"")</f>
        <v> </v>
      </c>
      <c r="AD111" s="0" t="str">
        <f aca="false">IF(H112&gt;0,H112,"")</f>
        <v> </v>
      </c>
      <c r="AE111" s="0" t="str">
        <f aca="false">IF(I112&gt;0,I112,"")</f>
        <v> </v>
      </c>
      <c r="AF111" s="0" t="str">
        <f aca="false">IF(J112&gt;0,J112,"")</f>
        <v> </v>
      </c>
      <c r="AH111" s="15" t="n">
        <f aca="false">AH110+1</f>
        <v>43965</v>
      </c>
      <c r="AI111" s="5" t="n">
        <f aca="false">AI110+1</f>
        <v>68</v>
      </c>
      <c r="AJ111" s="32" t="str">
        <f aca="false">IF(ISNUMBER(D111),D111/D$31,"")</f>
        <v/>
      </c>
      <c r="AK111" s="32" t="str">
        <f aca="false">IF(ISNUMBER(E111),E111/E$31,"")</f>
        <v/>
      </c>
      <c r="AL111" s="32" t="str">
        <f aca="false">IF(ISNUMBER(F111),F111/F$31,"")</f>
        <v/>
      </c>
      <c r="AM111" s="32" t="str">
        <f aca="false">IF(ISNUMBER(G111),G111/G$31,"")</f>
        <v/>
      </c>
      <c r="AN111" s="32" t="str">
        <f aca="false">IF(ISNUMBER(H111),H111/H$31,"")</f>
        <v/>
      </c>
      <c r="AO111" s="32" t="str">
        <f aca="false">IF(ISNUMBER(I111),I111/I$31,"")</f>
        <v/>
      </c>
      <c r="AP111" s="32" t="str">
        <f aca="false">IF(ISNUMBER(J111),J111/J$31,"")</f>
        <v/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str">
        <f aca="false">IF(ISNUMBER(data_in!$D149),data_in!$D149," ")</f>
        <v> </v>
      </c>
      <c r="E112" s="21" t="str">
        <f aca="false">IF(ISNUMBER(data_in!$E149),data_in!$E149," ")</f>
        <v> </v>
      </c>
      <c r="F112" s="21" t="str">
        <f aca="false">IF(ISNUMBER(data_in!$F149),data_in!$F149," ")</f>
        <v> </v>
      </c>
      <c r="G112" s="21" t="str">
        <f aca="false">IF(ISNUMBER(data_in!$G149),data_in!$G149," ")</f>
        <v> </v>
      </c>
      <c r="H112" s="21" t="str">
        <f aca="false">IF(ISNUMBER(data_in!$H149),data_in!$H149," ")</f>
        <v> </v>
      </c>
      <c r="I112" s="21" t="str">
        <f aca="false">IF(ISNUMBER(data_in!$I149),data_in!$I149," ")</f>
        <v> </v>
      </c>
      <c r="J112" s="21" t="str">
        <f aca="false">IF(ISNUMBER(data_in!$J149),data_in!$J149," ")</f>
        <v> </v>
      </c>
      <c r="K112" s="0"/>
      <c r="L112" s="15" t="n">
        <f aca="false">L111+1</f>
        <v>43966</v>
      </c>
      <c r="M112" s="0" t="n">
        <f aca="false">M111+1</f>
        <v>69</v>
      </c>
      <c r="N112" s="43" t="str">
        <f aca="false">IF(ISNUMBER(D112),D112/D$31,"")</f>
        <v/>
      </c>
      <c r="O112" s="43" t="str">
        <f aca="false">IF(ISNUMBER(E119),E119/E$31,"")</f>
        <v/>
      </c>
      <c r="P112" s="43" t="str">
        <f aca="false">IF(ISNUMBER(F123),F123/F$31,"")</f>
        <v/>
      </c>
      <c r="Q112" s="43" t="str">
        <f aca="false">IF(ISNUMBER(G129),G129/G$31,"")</f>
        <v/>
      </c>
      <c r="R112" s="43" t="str">
        <f aca="false">IF(ISNUMBER(H127),H127/H$31,"")</f>
        <v/>
      </c>
      <c r="S112" s="43" t="str">
        <f aca="false">IF(ISNUMBER(I131),I131/I$31,"")</f>
        <v/>
      </c>
      <c r="T112" s="43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str">
        <f aca="false">IF(D113&gt;0,D113,"")</f>
        <v> </v>
      </c>
      <c r="AA112" s="0" t="str">
        <f aca="false">IF(E113&gt;0,E113,"")</f>
        <v> </v>
      </c>
      <c r="AB112" s="0" t="str">
        <f aca="false">IF(F113&gt;0,F113,"")</f>
        <v> </v>
      </c>
      <c r="AC112" s="0" t="str">
        <f aca="false">IF(G113&gt;0,G113,"")</f>
        <v> </v>
      </c>
      <c r="AD112" s="0" t="str">
        <f aca="false">IF(H113&gt;0,H113,"")</f>
        <v> </v>
      </c>
      <c r="AE112" s="0" t="str">
        <f aca="false">IF(I113&gt;0,I113,"")</f>
        <v> </v>
      </c>
      <c r="AF112" s="0" t="str">
        <f aca="false">IF(J113&gt;0,J113,"")</f>
        <v> </v>
      </c>
      <c r="AH112" s="15" t="n">
        <f aca="false">AH111+1</f>
        <v>43966</v>
      </c>
      <c r="AI112" s="5" t="n">
        <f aca="false">AI111+1</f>
        <v>69</v>
      </c>
      <c r="AJ112" s="32" t="str">
        <f aca="false">IF(ISNUMBER(D112),D112/D$31,"")</f>
        <v/>
      </c>
      <c r="AK112" s="32" t="str">
        <f aca="false">IF(ISNUMBER(E112),E112/E$31,"")</f>
        <v/>
      </c>
      <c r="AL112" s="32" t="str">
        <f aca="false">IF(ISNUMBER(F112),F112/F$31,"")</f>
        <v/>
      </c>
      <c r="AM112" s="32" t="str">
        <f aca="false">IF(ISNUMBER(G112),G112/G$31,"")</f>
        <v/>
      </c>
      <c r="AN112" s="32" t="str">
        <f aca="false">IF(ISNUMBER(H112),H112/H$31,"")</f>
        <v/>
      </c>
      <c r="AO112" s="32" t="str">
        <f aca="false">IF(ISNUMBER(I112),I112/I$31,"")</f>
        <v/>
      </c>
      <c r="AP112" s="32" t="str">
        <f aca="false">IF(ISNUMBER(J112),J112/J$31,"")</f>
        <v/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str">
        <f aca="false">IF(ISNUMBER(data_in!$D150),data_in!$D150," ")</f>
        <v> </v>
      </c>
      <c r="E113" s="21" t="str">
        <f aca="false">IF(ISNUMBER(data_in!$E150),data_in!$E150," ")</f>
        <v> </v>
      </c>
      <c r="F113" s="21" t="str">
        <f aca="false">IF(ISNUMBER(data_in!$F150),data_in!$F150," ")</f>
        <v> </v>
      </c>
      <c r="G113" s="21" t="str">
        <f aca="false">IF(ISNUMBER(data_in!$G150),data_in!$G150," ")</f>
        <v> </v>
      </c>
      <c r="H113" s="21" t="str">
        <f aca="false">IF(ISNUMBER(data_in!$H150),data_in!$H150," ")</f>
        <v> </v>
      </c>
      <c r="I113" s="21" t="str">
        <f aca="false">IF(ISNUMBER(data_in!$I150),data_in!$I150," ")</f>
        <v> </v>
      </c>
      <c r="J113" s="21" t="str">
        <f aca="false">IF(ISNUMBER(data_in!$J150),data_in!$J150," ")</f>
        <v> </v>
      </c>
      <c r="K113" s="0"/>
      <c r="L113" s="15" t="n">
        <f aca="false">L112+1</f>
        <v>43967</v>
      </c>
      <c r="M113" s="0" t="n">
        <f aca="false">M112+1</f>
        <v>70</v>
      </c>
      <c r="N113" s="43" t="str">
        <f aca="false">IF(ISNUMBER(D113),D113/D$31,"")</f>
        <v/>
      </c>
      <c r="O113" s="43" t="str">
        <f aca="false">IF(ISNUMBER(E120),E120/E$31,"")</f>
        <v/>
      </c>
      <c r="P113" s="43" t="str">
        <f aca="false">IF(ISNUMBER(F124),F124/F$31,"")</f>
        <v/>
      </c>
      <c r="Q113" s="43" t="str">
        <f aca="false">IF(ISNUMBER(G130),G130/G$31,"")</f>
        <v/>
      </c>
      <c r="R113" s="43" t="str">
        <f aca="false">IF(ISNUMBER(H128),H128/H$31,"")</f>
        <v/>
      </c>
      <c r="S113" s="43" t="str">
        <f aca="false">IF(ISNUMBER(I132),I132/I$31,"")</f>
        <v/>
      </c>
      <c r="T113" s="43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str">
        <f aca="false">IF(D114&gt;0,D114,"")</f>
        <v> </v>
      </c>
      <c r="AA113" s="0" t="str">
        <f aca="false">IF(E114&gt;0,E114,"")</f>
        <v> </v>
      </c>
      <c r="AB113" s="0" t="str">
        <f aca="false">IF(F114&gt;0,F114,"")</f>
        <v> </v>
      </c>
      <c r="AC113" s="0" t="str">
        <f aca="false">IF(G114&gt;0,G114,"")</f>
        <v> </v>
      </c>
      <c r="AD113" s="0" t="str">
        <f aca="false">IF(H114&gt;0,H114,"")</f>
        <v> </v>
      </c>
      <c r="AE113" s="0" t="str">
        <f aca="false">IF(I114&gt;0,I114,"")</f>
        <v> </v>
      </c>
      <c r="AF113" s="0" t="str">
        <f aca="false">IF(J114&gt;0,J114,"")</f>
        <v> </v>
      </c>
      <c r="AH113" s="15" t="n">
        <f aca="false">AH112+1</f>
        <v>43967</v>
      </c>
      <c r="AI113" s="5" t="n">
        <f aca="false">AI112+1</f>
        <v>70</v>
      </c>
      <c r="AJ113" s="32" t="str">
        <f aca="false">IF(ISNUMBER(D113),D113/D$31,"")</f>
        <v/>
      </c>
      <c r="AK113" s="32" t="str">
        <f aca="false">IF(ISNUMBER(E113),E113/E$31,"")</f>
        <v/>
      </c>
      <c r="AL113" s="32" t="str">
        <f aca="false">IF(ISNUMBER(F113),F113/F$31,"")</f>
        <v/>
      </c>
      <c r="AM113" s="32" t="str">
        <f aca="false">IF(ISNUMBER(G113),G113/G$31,"")</f>
        <v/>
      </c>
      <c r="AN113" s="32" t="str">
        <f aca="false">IF(ISNUMBER(H113),H113/H$31,"")</f>
        <v/>
      </c>
      <c r="AO113" s="32" t="str">
        <f aca="false">IF(ISNUMBER(I113),I113/I$31,"")</f>
        <v/>
      </c>
      <c r="AP113" s="32" t="str">
        <f aca="false">IF(ISNUMBER(J113),J113/J$31,"")</f>
        <v/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str">
        <f aca="false">IF(ISNUMBER(data_in!$D151),data_in!$D151," ")</f>
        <v> </v>
      </c>
      <c r="E114" s="21" t="str">
        <f aca="false">IF(ISNUMBER(data_in!$E151),data_in!$E151," ")</f>
        <v> </v>
      </c>
      <c r="F114" s="21" t="str">
        <f aca="false">IF(ISNUMBER(data_in!$F151),data_in!$F151," ")</f>
        <v> </v>
      </c>
      <c r="G114" s="21" t="str">
        <f aca="false">IF(ISNUMBER(data_in!$G151),data_in!$G151," ")</f>
        <v> </v>
      </c>
      <c r="H114" s="21" t="str">
        <f aca="false">IF(ISNUMBER(data_in!$H151),data_in!$H151," ")</f>
        <v> </v>
      </c>
      <c r="I114" s="21" t="str">
        <f aca="false">IF(ISNUMBER(data_in!$I151),data_in!$I151," ")</f>
        <v> </v>
      </c>
      <c r="J114" s="21" t="str">
        <f aca="false">IF(ISNUMBER(data_in!$J151),data_in!$J151," ")</f>
        <v> </v>
      </c>
      <c r="K114" s="0"/>
      <c r="L114" s="15" t="n">
        <f aca="false">L113+1</f>
        <v>43968</v>
      </c>
      <c r="M114" s="0" t="n">
        <f aca="false">M113+1</f>
        <v>71</v>
      </c>
      <c r="N114" s="43" t="str">
        <f aca="false">IF(ISNUMBER(D114),D114/D$31,"")</f>
        <v/>
      </c>
      <c r="O114" s="43" t="str">
        <f aca="false">IF(ISNUMBER(E121),E121/E$31,"")</f>
        <v/>
      </c>
      <c r="P114" s="43" t="str">
        <f aca="false">IF(ISNUMBER(F125),F125/F$31,"")</f>
        <v/>
      </c>
      <c r="Q114" s="43" t="str">
        <f aca="false">IF(ISNUMBER(G131),G131/G$31,"")</f>
        <v/>
      </c>
      <c r="R114" s="43" t="str">
        <f aca="false">IF(ISNUMBER(H129),H129/H$31,"")</f>
        <v/>
      </c>
      <c r="S114" s="43" t="str">
        <f aca="false">IF(ISNUMBER(I133),I133/I$31,"")</f>
        <v/>
      </c>
      <c r="T114" s="43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0" t="str">
        <f aca="false">IF(D115&gt;0,D115,"")</f>
        <v/>
      </c>
      <c r="AA114" s="0" t="str">
        <f aca="false">IF(E115&gt;0,E115,"")</f>
        <v/>
      </c>
      <c r="AB114" s="0" t="str">
        <f aca="false">IF(F115&gt;0,F115,"")</f>
        <v/>
      </c>
      <c r="AC114" s="0" t="str">
        <f aca="false">IF(G115&gt;0,G115,"")</f>
        <v/>
      </c>
      <c r="AD114" s="0" t="str">
        <f aca="false">IF(H115&gt;0,H115,"")</f>
        <v/>
      </c>
      <c r="AE114" s="0" t="str">
        <f aca="false">IF(I115&gt;0,I115,"")</f>
        <v/>
      </c>
      <c r="AF114" s="0" t="str">
        <f aca="false">IF(J115&gt;0,J115,"")</f>
        <v/>
      </c>
      <c r="AH114" s="15" t="n">
        <f aca="false">AH113+1</f>
        <v>43968</v>
      </c>
      <c r="AI114" s="5" t="n">
        <f aca="false">AI113+1</f>
        <v>71</v>
      </c>
      <c r="AJ114" s="32"/>
      <c r="AK114" s="32"/>
      <c r="AL114" s="32" t="str">
        <f aca="false">IF(ISNUMBER(F114),F114/F$31,"")</f>
        <v/>
      </c>
      <c r="AM114" s="32"/>
      <c r="AN114" s="32"/>
      <c r="AO114" s="32"/>
      <c r="AP114" s="32"/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K115" s="0"/>
      <c r="L115" s="15" t="n">
        <f aca="false">L114+1</f>
        <v>43969</v>
      </c>
      <c r="M115" s="0" t="n">
        <f aca="false">M114+1</f>
        <v>72</v>
      </c>
      <c r="N115" s="43" t="str">
        <f aca="false">IF(D115&gt;0,D115/D$31,"")</f>
        <v/>
      </c>
      <c r="O115" s="43" t="str">
        <f aca="false">IF(E122&gt;0,E122/E$31,"")</f>
        <v/>
      </c>
      <c r="P115" s="43" t="str">
        <f aca="false">IF(F126&gt;0,F126/F$31,"")</f>
        <v/>
      </c>
      <c r="Q115" s="43" t="str">
        <f aca="false">IF(G132&gt;0,G132/G$31,"")</f>
        <v/>
      </c>
      <c r="R115" s="43" t="str">
        <f aca="false">IF(H130&gt;0,H130/H$31,"")</f>
        <v/>
      </c>
      <c r="S115" s="43" t="str">
        <f aca="false">IF(I134&gt;0,I134/I$31,"")</f>
        <v/>
      </c>
      <c r="T115" s="43" t="str">
        <f aca="false">IF(J135&gt;0,J135/J$31,"")</f>
        <v/>
      </c>
      <c r="X115" s="13" t="n">
        <f aca="false">X114+1</f>
        <v>43969</v>
      </c>
      <c r="Y115" s="0" t="n">
        <f aca="false">Y114+1</f>
        <v>72</v>
      </c>
      <c r="Z115" s="0" t="str">
        <f aca="false">IF(D116&gt;0,D116,"")</f>
        <v/>
      </c>
      <c r="AA115" s="0" t="str">
        <f aca="false">IF(E116&gt;0,E116,"")</f>
        <v/>
      </c>
      <c r="AB115" s="0" t="str">
        <f aca="false">IF(F116&gt;0,F116,"")</f>
        <v/>
      </c>
      <c r="AC115" s="0" t="str">
        <f aca="false">IF(G116&gt;0,G116,"")</f>
        <v/>
      </c>
      <c r="AD115" s="0" t="str">
        <f aca="false">IF(H116&gt;0,H116,"")</f>
        <v/>
      </c>
      <c r="AE115" s="0" t="str">
        <f aca="false">IF(I116&gt;0,I116,"")</f>
        <v/>
      </c>
      <c r="AF115" s="0" t="str">
        <f aca="false">IF(J116&gt;0,J116,"")</f>
        <v/>
      </c>
      <c r="AH115" s="15" t="n">
        <f aca="false">AH114+1</f>
        <v>43969</v>
      </c>
      <c r="AI115" s="5" t="n">
        <f aca="false">AI114+1</f>
        <v>72</v>
      </c>
      <c r="AJ115" s="32"/>
      <c r="AK115" s="32"/>
      <c r="AL115" s="32"/>
      <c r="AM115" s="32"/>
      <c r="AN115" s="32"/>
      <c r="AO115" s="32"/>
      <c r="AP115" s="32"/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K116" s="0"/>
      <c r="L116" s="15" t="n">
        <f aca="false">L115+1</f>
        <v>43970</v>
      </c>
      <c r="M116" s="0" t="n">
        <f aca="false">M115+1</f>
        <v>73</v>
      </c>
      <c r="N116" s="43" t="str">
        <f aca="false">IF(D116&gt;0,D116/D$31,"")</f>
        <v/>
      </c>
      <c r="O116" s="43" t="str">
        <f aca="false">IF(E123&gt;0,E123/E$31,"")</f>
        <v/>
      </c>
      <c r="P116" s="43" t="str">
        <f aca="false">IF(F127&gt;0,F127/F$31,"")</f>
        <v/>
      </c>
      <c r="Q116" s="43" t="str">
        <f aca="false">IF(G133&gt;0,G133/G$31,"")</f>
        <v/>
      </c>
      <c r="R116" s="43" t="str">
        <f aca="false">IF(H131&gt;0,H131/H$31,"")</f>
        <v/>
      </c>
      <c r="S116" s="43" t="str">
        <f aca="false">IF(I135&gt;0,I135/I$31,"")</f>
        <v/>
      </c>
      <c r="T116" s="43" t="str">
        <f aca="false">IF(J136&gt;0,J136/J$31,"")</f>
        <v/>
      </c>
      <c r="X116" s="13" t="n">
        <f aca="false">X115+1</f>
        <v>43970</v>
      </c>
      <c r="Y116" s="0" t="n">
        <f aca="false">Y115+1</f>
        <v>73</v>
      </c>
      <c r="Z116" s="0" t="str">
        <f aca="false">IF(D117&gt;0,D117,"")</f>
        <v/>
      </c>
      <c r="AA116" s="0" t="str">
        <f aca="false">IF(E117&gt;0,E117,"")</f>
        <v/>
      </c>
      <c r="AB116" s="0" t="str">
        <f aca="false">IF(F117&gt;0,F117,"")</f>
        <v/>
      </c>
      <c r="AC116" s="0" t="str">
        <f aca="false">IF(G117&gt;0,G117,"")</f>
        <v/>
      </c>
      <c r="AD116" s="0" t="str">
        <f aca="false">IF(H117&gt;0,H117,"")</f>
        <v/>
      </c>
      <c r="AE116" s="0" t="str">
        <f aca="false">IF(I117&gt;0,I117,"")</f>
        <v/>
      </c>
      <c r="AF116" s="0" t="str">
        <f aca="false">IF(J117&gt;0,J117,"")</f>
        <v/>
      </c>
      <c r="AH116" s="15" t="n">
        <f aca="false">AH115+1</f>
        <v>43970</v>
      </c>
      <c r="AI116" s="5" t="n">
        <f aca="false">AI115+1</f>
        <v>73</v>
      </c>
      <c r="AJ116" s="32"/>
      <c r="AK116" s="32"/>
      <c r="AL116" s="32"/>
      <c r="AM116" s="32"/>
      <c r="AN116" s="32"/>
      <c r="AO116" s="32"/>
      <c r="AP116" s="32"/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K117" s="0"/>
      <c r="L117" s="15" t="n">
        <f aca="false">L116+1</f>
        <v>43971</v>
      </c>
      <c r="M117" s="0" t="n">
        <f aca="false">M116+1</f>
        <v>74</v>
      </c>
      <c r="N117" s="43" t="str">
        <f aca="false">IF(D117&gt;0,D117/D$31,"")</f>
        <v/>
      </c>
      <c r="O117" s="43" t="str">
        <f aca="false">IF(E124&gt;0,E124/E$31,"")</f>
        <v/>
      </c>
      <c r="P117" s="43" t="str">
        <f aca="false">IF(F128&gt;0,F128/F$31,"")</f>
        <v/>
      </c>
      <c r="Q117" s="43" t="str">
        <f aca="false">IF(G134&gt;0,G134/G$31,"")</f>
        <v/>
      </c>
      <c r="R117" s="43" t="str">
        <f aca="false">IF(H132&gt;0,H132/H$31,"")</f>
        <v/>
      </c>
      <c r="S117" s="43" t="str">
        <f aca="false">IF(I136&gt;0,I136/I$31,"")</f>
        <v/>
      </c>
      <c r="T117" s="43" t="str">
        <f aca="false">IF(J137&gt;0,J137/J$31,"")</f>
        <v/>
      </c>
      <c r="X117" s="13" t="n">
        <f aca="false">X116+1</f>
        <v>43971</v>
      </c>
      <c r="Y117" s="0" t="n">
        <f aca="false">Y116+1</f>
        <v>74</v>
      </c>
      <c r="Z117" s="0" t="str">
        <f aca="false">IF(D118&gt;0,D118,"")</f>
        <v/>
      </c>
      <c r="AA117" s="0" t="str">
        <f aca="false">IF(E118&gt;0,E118,"")</f>
        <v/>
      </c>
      <c r="AB117" s="0" t="str">
        <f aca="false">IF(F118&gt;0,F118,"")</f>
        <v/>
      </c>
      <c r="AC117" s="0" t="str">
        <f aca="false">IF(G118&gt;0,G118,"")</f>
        <v/>
      </c>
      <c r="AD117" s="0" t="str">
        <f aca="false">IF(H118&gt;0,H118,"")</f>
        <v/>
      </c>
      <c r="AE117" s="0" t="str">
        <f aca="false">IF(I118&gt;0,I118,"")</f>
        <v/>
      </c>
      <c r="AF117" s="0" t="str">
        <f aca="false">IF(J118&gt;0,J118,"")</f>
        <v/>
      </c>
      <c r="AH117" s="15" t="n">
        <f aca="false">AH116+1</f>
        <v>43971</v>
      </c>
      <c r="AI117" s="5" t="n">
        <f aca="false">AI116+1</f>
        <v>74</v>
      </c>
      <c r="AJ117" s="32"/>
      <c r="AK117" s="32"/>
      <c r="AL117" s="32"/>
      <c r="AM117" s="32"/>
      <c r="AN117" s="32"/>
      <c r="AO117" s="32"/>
      <c r="AP117" s="32"/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K118" s="0"/>
      <c r="L118" s="15" t="n">
        <f aca="false">L117+1</f>
        <v>43972</v>
      </c>
      <c r="M118" s="0" t="n">
        <f aca="false">M117+1</f>
        <v>75</v>
      </c>
      <c r="N118" s="43" t="str">
        <f aca="false">IF(D118&gt;0,D118/D$31,"")</f>
        <v/>
      </c>
      <c r="O118" s="43" t="str">
        <f aca="false">IF(E125&gt;0,E125/E$31,"")</f>
        <v/>
      </c>
      <c r="P118" s="43" t="str">
        <f aca="false">IF(F129&gt;0,F129/F$31,"")</f>
        <v/>
      </c>
      <c r="Q118" s="43" t="str">
        <f aca="false">IF(G135&gt;0,G135/G$31,"")</f>
        <v/>
      </c>
      <c r="R118" s="43" t="str">
        <f aca="false">IF(H133&gt;0,H133/H$31,"")</f>
        <v/>
      </c>
      <c r="S118" s="43" t="str">
        <f aca="false">IF(I137&gt;0,I137/I$31,"")</f>
        <v/>
      </c>
      <c r="T118" s="43" t="str">
        <f aca="false">IF(J138&gt;0,J138/J$31,"")</f>
        <v/>
      </c>
      <c r="X118" s="13" t="n">
        <f aca="false">X117+1</f>
        <v>43972</v>
      </c>
      <c r="Y118" s="0" t="n">
        <f aca="false">Y117+1</f>
        <v>75</v>
      </c>
      <c r="Z118" s="0" t="str">
        <f aca="false">IF(D119&gt;0,D119,"")</f>
        <v/>
      </c>
      <c r="AA118" s="0" t="str">
        <f aca="false">IF(E119&gt;0,E119,"")</f>
        <v/>
      </c>
      <c r="AB118" s="0" t="str">
        <f aca="false">IF(F119&gt;0,F119,"")</f>
        <v/>
      </c>
      <c r="AC118" s="0" t="str">
        <f aca="false">IF(G119&gt;0,G119,"")</f>
        <v/>
      </c>
      <c r="AD118" s="0" t="str">
        <f aca="false">IF(H119&gt;0,H119,"")</f>
        <v/>
      </c>
      <c r="AE118" s="0" t="str">
        <f aca="false">IF(I119&gt;0,I119,"")</f>
        <v/>
      </c>
      <c r="AF118" s="0" t="str">
        <f aca="false">IF(J119&gt;0,J119,"")</f>
        <v/>
      </c>
      <c r="AH118" s="15" t="n">
        <f aca="false">AH117+1</f>
        <v>43972</v>
      </c>
      <c r="AI118" s="5" t="n">
        <f aca="false">AI117+1</f>
        <v>75</v>
      </c>
      <c r="AJ118" s="32"/>
      <c r="AK118" s="32"/>
      <c r="AL118" s="32"/>
      <c r="AM118" s="32"/>
      <c r="AN118" s="32"/>
      <c r="AO118" s="32"/>
      <c r="AP118" s="32"/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K119" s="0"/>
      <c r="L119" s="15" t="n">
        <f aca="false">L118+1</f>
        <v>43973</v>
      </c>
      <c r="M119" s="0" t="n">
        <f aca="false">M118+1</f>
        <v>76</v>
      </c>
      <c r="N119" s="43" t="str">
        <f aca="false">IF(D119&gt;0,D119/D$31,"")</f>
        <v/>
      </c>
      <c r="O119" s="43" t="str">
        <f aca="false">IF(E126&gt;0,E126/E$31,"")</f>
        <v/>
      </c>
      <c r="P119" s="43" t="str">
        <f aca="false">IF(F130&gt;0,F130/F$31,"")</f>
        <v/>
      </c>
      <c r="Q119" s="43" t="str">
        <f aca="false">IF(G136&gt;0,G136/G$31,"")</f>
        <v/>
      </c>
      <c r="R119" s="43" t="str">
        <f aca="false">IF(H134&gt;0,H134/H$31,"")</f>
        <v/>
      </c>
      <c r="S119" s="43" t="str">
        <f aca="false">IF(I138&gt;0,I138/I$31,"")</f>
        <v/>
      </c>
      <c r="T119" s="43" t="str">
        <f aca="false">IF(J139&gt;0,J139/J$31,"")</f>
        <v/>
      </c>
      <c r="X119" s="13" t="n">
        <f aca="false">X118+1</f>
        <v>43973</v>
      </c>
      <c r="Y119" s="0" t="n">
        <f aca="false">Y118+1</f>
        <v>76</v>
      </c>
      <c r="Z119" s="0" t="str">
        <f aca="false">IF(D120&gt;0,D120,"")</f>
        <v/>
      </c>
      <c r="AA119" s="0" t="str">
        <f aca="false">IF(E120&gt;0,E120,"")</f>
        <v/>
      </c>
      <c r="AB119" s="0" t="str">
        <f aca="false">IF(F120&gt;0,F120,"")</f>
        <v/>
      </c>
      <c r="AC119" s="0" t="str">
        <f aca="false">IF(G120&gt;0,G120,"")</f>
        <v/>
      </c>
      <c r="AD119" s="0" t="str">
        <f aca="false">IF(H120&gt;0,H120,"")</f>
        <v/>
      </c>
      <c r="AE119" s="0" t="str">
        <f aca="false">IF(I120&gt;0,I120,"")</f>
        <v/>
      </c>
      <c r="AF119" s="0" t="str">
        <f aca="false">IF(J120&gt;0,J120,"")</f>
        <v/>
      </c>
      <c r="AH119" s="15" t="n">
        <f aca="false">AH118+1</f>
        <v>43973</v>
      </c>
      <c r="AI119" s="5" t="n">
        <f aca="false">AI118+1</f>
        <v>76</v>
      </c>
      <c r="AJ119" s="32"/>
      <c r="AK119" s="32"/>
      <c r="AL119" s="32"/>
      <c r="AM119" s="32"/>
      <c r="AN119" s="32"/>
      <c r="AO119" s="32"/>
      <c r="AP119" s="32"/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K120" s="0"/>
      <c r="L120" s="15" t="n">
        <f aca="false">L119+1</f>
        <v>43974</v>
      </c>
      <c r="M120" s="0" t="n">
        <f aca="false">M119+1</f>
        <v>77</v>
      </c>
      <c r="N120" s="43" t="str">
        <f aca="false">IF(D120&gt;0,D120/D$31,"")</f>
        <v/>
      </c>
      <c r="O120" s="43" t="str">
        <f aca="false">IF(E127&gt;0,E127/E$31,"")</f>
        <v/>
      </c>
      <c r="P120" s="43" t="str">
        <f aca="false">IF(F131&gt;0,F131/F$31,"")</f>
        <v/>
      </c>
      <c r="Q120" s="43" t="str">
        <f aca="false">IF(G137&gt;0,G137/G$31,"")</f>
        <v/>
      </c>
      <c r="R120" s="43" t="str">
        <f aca="false">IF(H135&gt;0,H135/H$31,"")</f>
        <v/>
      </c>
      <c r="S120" s="43" t="str">
        <f aca="false">IF(I139&gt;0,I139/I$31,"")</f>
        <v/>
      </c>
      <c r="T120" s="43" t="str">
        <f aca="false">IF(J140&gt;0,J140/J$31,"")</f>
        <v/>
      </c>
      <c r="X120" s="13" t="n">
        <f aca="false">X119+1</f>
        <v>43974</v>
      </c>
      <c r="Y120" s="0" t="n">
        <f aca="false">Y119+1</f>
        <v>77</v>
      </c>
      <c r="Z120" s="0" t="str">
        <f aca="false">IF(D121&gt;0,D121,"")</f>
        <v/>
      </c>
      <c r="AA120" s="0" t="str">
        <f aca="false">IF(E121&gt;0,E121,"")</f>
        <v/>
      </c>
      <c r="AB120" s="0" t="str">
        <f aca="false">IF(F121&gt;0,F121,"")</f>
        <v/>
      </c>
      <c r="AC120" s="0" t="str">
        <f aca="false">IF(G121&gt;0,G121,"")</f>
        <v/>
      </c>
      <c r="AD120" s="0" t="str">
        <f aca="false">IF(H121&gt;0,H121,"")</f>
        <v/>
      </c>
      <c r="AE120" s="0" t="str">
        <f aca="false">IF(I121&gt;0,I121,"")</f>
        <v/>
      </c>
      <c r="AF120" s="0" t="str">
        <f aca="false">IF(J121&gt;0,J121,"")</f>
        <v/>
      </c>
      <c r="AH120" s="15" t="n">
        <f aca="false">AH119+1</f>
        <v>43974</v>
      </c>
      <c r="AI120" s="5" t="n">
        <f aca="false">AI119+1</f>
        <v>77</v>
      </c>
      <c r="AJ120" s="32"/>
      <c r="AK120" s="32"/>
      <c r="AL120" s="32"/>
      <c r="AM120" s="32"/>
      <c r="AN120" s="32"/>
      <c r="AO120" s="32"/>
      <c r="AP120" s="32"/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K121" s="0"/>
      <c r="L121" s="15" t="n">
        <f aca="false">L120+1</f>
        <v>43975</v>
      </c>
      <c r="M121" s="0" t="n">
        <f aca="false">M120+1</f>
        <v>78</v>
      </c>
      <c r="N121" s="43" t="str">
        <f aca="false">IF(D121&gt;0,D121/D$31,"")</f>
        <v/>
      </c>
      <c r="O121" s="43" t="str">
        <f aca="false">IF(E128&gt;0,E128/E$31,"")</f>
        <v/>
      </c>
      <c r="P121" s="43" t="str">
        <f aca="false">IF(F132&gt;0,F132/F$31,"")</f>
        <v/>
      </c>
      <c r="Q121" s="43" t="str">
        <f aca="false">IF(G138&gt;0,G138/G$31,"")</f>
        <v/>
      </c>
      <c r="R121" s="43" t="str">
        <f aca="false">IF(H136&gt;0,H136/H$31,"")</f>
        <v/>
      </c>
      <c r="S121" s="43" t="str">
        <f aca="false">IF(I140&gt;0,I140/I$31,"")</f>
        <v/>
      </c>
      <c r="T121" s="43" t="str">
        <f aca="false">IF(J141&gt;0,J141/J$31,"")</f>
        <v/>
      </c>
      <c r="X121" s="13" t="n">
        <f aca="false">X120+1</f>
        <v>43975</v>
      </c>
      <c r="Y121" s="0" t="n">
        <f aca="false">Y120+1</f>
        <v>78</v>
      </c>
      <c r="Z121" s="0" t="str">
        <f aca="false">IF(D122&gt;0,D122,"")</f>
        <v/>
      </c>
      <c r="AA121" s="0" t="str">
        <f aca="false">IF(E122&gt;0,E122,"")</f>
        <v/>
      </c>
      <c r="AB121" s="0" t="str">
        <f aca="false">IF(F122&gt;0,F122,"")</f>
        <v/>
      </c>
      <c r="AC121" s="0" t="str">
        <f aca="false">IF(G122&gt;0,G122,"")</f>
        <v/>
      </c>
      <c r="AD121" s="0" t="str">
        <f aca="false">IF(H122&gt;0,H122,"")</f>
        <v/>
      </c>
      <c r="AE121" s="0" t="str">
        <f aca="false">IF(I122&gt;0,I122,"")</f>
        <v/>
      </c>
      <c r="AF121" s="0" t="str">
        <f aca="false">IF(J122&gt;0,J122,"")</f>
        <v/>
      </c>
      <c r="AH121" s="15" t="n">
        <f aca="false">AH120+1</f>
        <v>43975</v>
      </c>
      <c r="AI121" s="5" t="n">
        <f aca="false">AI120+1</f>
        <v>78</v>
      </c>
      <c r="AJ121" s="32"/>
      <c r="AK121" s="32"/>
      <c r="AL121" s="32"/>
      <c r="AM121" s="32"/>
      <c r="AN121" s="32"/>
      <c r="AO121" s="32"/>
      <c r="AP121" s="32"/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K122" s="0"/>
      <c r="L122" s="15" t="n">
        <f aca="false">L121+1</f>
        <v>43976</v>
      </c>
      <c r="M122" s="0" t="n">
        <f aca="false">M121+1</f>
        <v>79</v>
      </c>
      <c r="N122" s="43" t="str">
        <f aca="false">IF(D122&gt;0,D122/D$31,"")</f>
        <v/>
      </c>
      <c r="O122" s="43" t="str">
        <f aca="false">IF(E129&gt;0,E129/E$31,"")</f>
        <v/>
      </c>
      <c r="P122" s="43" t="str">
        <f aca="false">IF(F133&gt;0,F133/F$31,"")</f>
        <v/>
      </c>
      <c r="Q122" s="43" t="str">
        <f aca="false">IF(G139&gt;0,G139/G$31,"")</f>
        <v/>
      </c>
      <c r="R122" s="43" t="str">
        <f aca="false">IF(H137&gt;0,H137/H$31,"")</f>
        <v/>
      </c>
      <c r="S122" s="43" t="str">
        <f aca="false">IF(I141&gt;0,I141/I$31,"")</f>
        <v/>
      </c>
      <c r="T122" s="43" t="str">
        <f aca="false">IF(J142&gt;0,J142/J$31,"")</f>
        <v/>
      </c>
      <c r="X122" s="13" t="n">
        <f aca="false">X121+1</f>
        <v>43976</v>
      </c>
      <c r="Y122" s="0" t="n">
        <f aca="false">Y121+1</f>
        <v>79</v>
      </c>
      <c r="Z122" s="0" t="str">
        <f aca="false">IF(D123&gt;0,D123,"")</f>
        <v/>
      </c>
      <c r="AA122" s="0" t="str">
        <f aca="false">IF(E123&gt;0,E123,"")</f>
        <v/>
      </c>
      <c r="AB122" s="0" t="str">
        <f aca="false">IF(F123&gt;0,F123,"")</f>
        <v/>
      </c>
      <c r="AC122" s="0" t="str">
        <f aca="false">IF(G123&gt;0,G123,"")</f>
        <v/>
      </c>
      <c r="AD122" s="0" t="str">
        <f aca="false">IF(H123&gt;0,H123,"")</f>
        <v/>
      </c>
      <c r="AE122" s="0" t="str">
        <f aca="false">IF(I123&gt;0,I123,"")</f>
        <v/>
      </c>
      <c r="AF122" s="0" t="str">
        <f aca="false">IF(J123&gt;0,J123,"")</f>
        <v/>
      </c>
      <c r="AH122" s="15" t="n">
        <f aca="false">AH121+1</f>
        <v>43976</v>
      </c>
      <c r="AI122" s="5" t="n">
        <f aca="false">AI121+1</f>
        <v>79</v>
      </c>
      <c r="AJ122" s="32"/>
      <c r="AK122" s="32"/>
      <c r="AL122" s="32"/>
      <c r="AM122" s="32"/>
      <c r="AN122" s="32"/>
      <c r="AO122" s="32"/>
      <c r="AP122" s="32"/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K123" s="0"/>
      <c r="L123" s="15" t="n">
        <f aca="false">L122+1</f>
        <v>43977</v>
      </c>
      <c r="M123" s="0" t="n">
        <f aca="false">M122+1</f>
        <v>80</v>
      </c>
      <c r="N123" s="43" t="str">
        <f aca="false">IF(D123&gt;0,D123/D$31,"")</f>
        <v/>
      </c>
      <c r="O123" s="43" t="str">
        <f aca="false">IF(E130&gt;0,E130/E$31,"")</f>
        <v/>
      </c>
      <c r="P123" s="43" t="str">
        <f aca="false">IF(F134&gt;0,F134/F$31,"")</f>
        <v/>
      </c>
      <c r="Q123" s="43" t="str">
        <f aca="false">IF(G140&gt;0,G140/G$31,"")</f>
        <v/>
      </c>
      <c r="R123" s="43" t="str">
        <f aca="false">IF(H138&gt;0,H138/H$31,"")</f>
        <v/>
      </c>
      <c r="S123" s="43" t="str">
        <f aca="false">IF(I142&gt;0,I142/I$31,"")</f>
        <v/>
      </c>
      <c r="T123" s="43" t="str">
        <f aca="false">IF(J143&gt;0,J143/J$31,"")</f>
        <v/>
      </c>
      <c r="X123" s="13" t="n">
        <f aca="false">X122+1</f>
        <v>43977</v>
      </c>
      <c r="Y123" s="0" t="n">
        <f aca="false">Y122+1</f>
        <v>80</v>
      </c>
      <c r="Z123" s="0" t="str">
        <f aca="false">IF(D124&gt;0,D124,"")</f>
        <v/>
      </c>
      <c r="AA123" s="0" t="str">
        <f aca="false">IF(E124&gt;0,E124,"")</f>
        <v/>
      </c>
      <c r="AB123" s="0" t="str">
        <f aca="false">IF(F124&gt;0,F124,"")</f>
        <v/>
      </c>
      <c r="AC123" s="0" t="str">
        <f aca="false">IF(G124&gt;0,G124,"")</f>
        <v/>
      </c>
      <c r="AD123" s="0" t="str">
        <f aca="false">IF(H124&gt;0,H124,"")</f>
        <v/>
      </c>
      <c r="AE123" s="0" t="str">
        <f aca="false">IF(I124&gt;0,I124,"")</f>
        <v/>
      </c>
      <c r="AF123" s="0" t="str">
        <f aca="false">IF(J124&gt;0,J124,"")</f>
        <v/>
      </c>
      <c r="AH123" s="15" t="n">
        <f aca="false">AH122+1</f>
        <v>43977</v>
      </c>
      <c r="AI123" s="5" t="n">
        <f aca="false">AI122+1</f>
        <v>80</v>
      </c>
      <c r="AJ123" s="32"/>
      <c r="AK123" s="32"/>
      <c r="AL123" s="32"/>
      <c r="AM123" s="32"/>
      <c r="AN123" s="32"/>
      <c r="AO123" s="32"/>
      <c r="AP123" s="32"/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K124" s="0"/>
      <c r="L124" s="15" t="n">
        <f aca="false">L123+1</f>
        <v>43978</v>
      </c>
      <c r="M124" s="0" t="n">
        <f aca="false">M123+1</f>
        <v>81</v>
      </c>
      <c r="N124" s="43" t="str">
        <f aca="false">IF(D124&gt;0,D124/D$31,"")</f>
        <v/>
      </c>
      <c r="O124" s="43" t="str">
        <f aca="false">IF(E131&gt;0,E131/E$31,"")</f>
        <v/>
      </c>
      <c r="P124" s="43" t="str">
        <f aca="false">IF(F135&gt;0,F135/F$31,"")</f>
        <v/>
      </c>
      <c r="Q124" s="43" t="str">
        <f aca="false">IF(G141&gt;0,G141/G$31,"")</f>
        <v/>
      </c>
      <c r="R124" s="43" t="str">
        <f aca="false">IF(H139&gt;0,H139/H$31,"")</f>
        <v/>
      </c>
      <c r="S124" s="43" t="str">
        <f aca="false">IF(I143&gt;0,I143/I$31,"")</f>
        <v/>
      </c>
      <c r="T124" s="43" t="str">
        <f aca="false">IF(J144&gt;0,J144/J$31,"")</f>
        <v/>
      </c>
      <c r="X124" s="13" t="n">
        <f aca="false">X123+1</f>
        <v>43978</v>
      </c>
      <c r="Y124" s="0" t="n">
        <f aca="false">Y123+1</f>
        <v>81</v>
      </c>
      <c r="Z124" s="0" t="str">
        <f aca="false">IF(D125&gt;0,D125,"")</f>
        <v/>
      </c>
      <c r="AA124" s="0" t="str">
        <f aca="false">IF(E125&gt;0,E125,"")</f>
        <v/>
      </c>
      <c r="AB124" s="0" t="str">
        <f aca="false">IF(F125&gt;0,F125,"")</f>
        <v/>
      </c>
      <c r="AC124" s="0" t="str">
        <f aca="false">IF(G125&gt;0,G125,"")</f>
        <v/>
      </c>
      <c r="AD124" s="0" t="str">
        <f aca="false">IF(H125&gt;0,H125,"")</f>
        <v/>
      </c>
      <c r="AE124" s="0" t="str">
        <f aca="false">IF(I125&gt;0,I125,"")</f>
        <v/>
      </c>
      <c r="AF124" s="0" t="str">
        <f aca="false">IF(J125&gt;0,J125,"")</f>
        <v/>
      </c>
      <c r="AH124" s="15" t="n">
        <f aca="false">AH123+1</f>
        <v>43978</v>
      </c>
      <c r="AI124" s="5" t="n">
        <f aca="false">AI123+1</f>
        <v>81</v>
      </c>
      <c r="AJ124" s="32"/>
      <c r="AK124" s="32"/>
      <c r="AL124" s="32"/>
      <c r="AM124" s="32"/>
      <c r="AN124" s="32"/>
      <c r="AO124" s="32"/>
      <c r="AP124" s="32"/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K125" s="0"/>
      <c r="L125" s="15" t="n">
        <f aca="false">L124+1</f>
        <v>43979</v>
      </c>
      <c r="M125" s="0" t="n">
        <f aca="false">M124+1</f>
        <v>82</v>
      </c>
      <c r="N125" s="43" t="str">
        <f aca="false">IF(D125&gt;0,D125/D$31,"")</f>
        <v/>
      </c>
      <c r="O125" s="43" t="str">
        <f aca="false">IF(E132&gt;0,E132/E$31,"")</f>
        <v/>
      </c>
      <c r="P125" s="43" t="str">
        <f aca="false">IF(F136&gt;0,F136/F$31,"")</f>
        <v/>
      </c>
      <c r="Q125" s="43" t="str">
        <f aca="false">IF(G142&gt;0,G142/G$31,"")</f>
        <v/>
      </c>
      <c r="R125" s="43" t="str">
        <f aca="false">IF(H140&gt;0,H140/H$31,"")</f>
        <v/>
      </c>
      <c r="S125" s="43" t="str">
        <f aca="false">IF(I144&gt;0,I144/I$31,"")</f>
        <v/>
      </c>
      <c r="T125" s="43" t="str">
        <f aca="false">IF(J145&gt;0,J145/J$31,"")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/>
      </c>
      <c r="AA125" s="0" t="str">
        <f aca="false">IF(E126&gt;0,E126,"")</f>
        <v/>
      </c>
      <c r="AB125" s="0" t="str">
        <f aca="false">IF(F126&gt;0,F126,"")</f>
        <v/>
      </c>
      <c r="AC125" s="0" t="str">
        <f aca="false">IF(G126&gt;0,G126,"")</f>
        <v/>
      </c>
      <c r="AD125" s="0" t="str">
        <f aca="false">IF(H126&gt;0,H126,"")</f>
        <v/>
      </c>
      <c r="AE125" s="0" t="str">
        <f aca="false">IF(I126&gt;0,I126,"")</f>
        <v/>
      </c>
      <c r="AF125" s="0" t="str">
        <f aca="false">IF(J126&gt;0,J126,"")</f>
        <v/>
      </c>
      <c r="AH125" s="15" t="n">
        <f aca="false">AH124+1</f>
        <v>43979</v>
      </c>
      <c r="AI125" s="5" t="n">
        <f aca="false">AI124+1</f>
        <v>82</v>
      </c>
      <c r="AJ125" s="32"/>
      <c r="AK125" s="32"/>
      <c r="AL125" s="32"/>
      <c r="AM125" s="32"/>
      <c r="AN125" s="32"/>
      <c r="AO125" s="32"/>
      <c r="AP125" s="32"/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K126" s="0"/>
      <c r="L126" s="15" t="n">
        <f aca="false">L125+1</f>
        <v>43980</v>
      </c>
      <c r="M126" s="0" t="n">
        <f aca="false">M125+1</f>
        <v>83</v>
      </c>
      <c r="N126" s="43" t="str">
        <f aca="false">IF(D126&gt;0,D126/D$31,"")</f>
        <v/>
      </c>
      <c r="O126" s="43" t="str">
        <f aca="false">IF(E133&gt;0,E133/E$31,"")</f>
        <v/>
      </c>
      <c r="P126" s="43" t="str">
        <f aca="false">IF(F137&gt;0,F137/F$31,"")</f>
        <v/>
      </c>
      <c r="Q126" s="43" t="str">
        <f aca="false">IF(G143&gt;0,G143/G$31,"")</f>
        <v/>
      </c>
      <c r="R126" s="43" t="str">
        <f aca="false">IF(H141&gt;0,H141/H$31,"")</f>
        <v/>
      </c>
      <c r="S126" s="43" t="str">
        <f aca="false">IF(I145&gt;0,I145/I$31,"")</f>
        <v/>
      </c>
      <c r="T126" s="43" t="str">
        <f aca="false">IF(J146&gt;0,J146/J$31,"")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/>
      </c>
      <c r="AA126" s="0" t="str">
        <f aca="false">IF(E127&gt;0,E127,"")</f>
        <v/>
      </c>
      <c r="AB126" s="0" t="str">
        <f aca="false">IF(F127&gt;0,F127,"")</f>
        <v/>
      </c>
      <c r="AC126" s="0" t="str">
        <f aca="false">IF(G127&gt;0,G127,"")</f>
        <v/>
      </c>
      <c r="AD126" s="0" t="str">
        <f aca="false">IF(H127&gt;0,H127,"")</f>
        <v/>
      </c>
      <c r="AE126" s="0" t="str">
        <f aca="false">IF(I127&gt;0,I127,"")</f>
        <v/>
      </c>
      <c r="AF126" s="0" t="str">
        <f aca="false">IF(J127&gt;0,J127,"")</f>
        <v/>
      </c>
      <c r="AH126" s="15" t="n">
        <f aca="false">AH125+1</f>
        <v>43980</v>
      </c>
      <c r="AI126" s="5" t="n">
        <f aca="false">AI125+1</f>
        <v>83</v>
      </c>
      <c r="AJ126" s="32"/>
      <c r="AK126" s="32"/>
      <c r="AL126" s="32"/>
      <c r="AM126" s="32"/>
      <c r="AN126" s="32"/>
      <c r="AO126" s="32"/>
      <c r="AP126" s="32"/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K127" s="0"/>
      <c r="L127" s="15" t="n">
        <f aca="false">L126+1</f>
        <v>43981</v>
      </c>
      <c r="M127" s="0" t="n">
        <f aca="false">M126+1</f>
        <v>84</v>
      </c>
      <c r="N127" s="43" t="str">
        <f aca="false">IF(D127&gt;0,D127/D$31,"")</f>
        <v/>
      </c>
      <c r="O127" s="43" t="str">
        <f aca="false">IF(E134&gt;0,E134/E$31,"")</f>
        <v/>
      </c>
      <c r="P127" s="43" t="str">
        <f aca="false">IF(F138&gt;0,F138/F$31,"")</f>
        <v/>
      </c>
      <c r="Q127" s="43" t="str">
        <f aca="false">IF(G144&gt;0,G144/G$31,"")</f>
        <v/>
      </c>
      <c r="R127" s="43" t="str">
        <f aca="false">IF(H142&gt;0,H142/H$31,"")</f>
        <v/>
      </c>
      <c r="S127" s="43" t="str">
        <f aca="false">IF(I146&gt;0,I146/I$31,"")</f>
        <v/>
      </c>
      <c r="T127" s="43" t="str">
        <f aca="false">IF(J147&gt;0,J147/J$31,"")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/>
      </c>
      <c r="AA127" s="0" t="str">
        <f aca="false">IF(E128&gt;0,E128,"")</f>
        <v/>
      </c>
      <c r="AB127" s="0" t="str">
        <f aca="false">IF(F128&gt;0,F128,"")</f>
        <v/>
      </c>
      <c r="AC127" s="0" t="str">
        <f aca="false">IF(G128&gt;0,G128,"")</f>
        <v/>
      </c>
      <c r="AD127" s="0" t="str">
        <f aca="false">IF(H128&gt;0,H128,"")</f>
        <v/>
      </c>
      <c r="AE127" s="0" t="str">
        <f aca="false">IF(I128&gt;0,I128,"")</f>
        <v/>
      </c>
      <c r="AF127" s="0" t="str">
        <f aca="false">IF(J128&gt;0,J128,"")</f>
        <v/>
      </c>
      <c r="AH127" s="15" t="n">
        <f aca="false">AH126+1</f>
        <v>43981</v>
      </c>
      <c r="AI127" s="5" t="n">
        <f aca="false">AI126+1</f>
        <v>84</v>
      </c>
      <c r="AJ127" s="32"/>
      <c r="AK127" s="32"/>
      <c r="AL127" s="32"/>
      <c r="AM127" s="32"/>
      <c r="AN127" s="32"/>
      <c r="AO127" s="32"/>
      <c r="AP127" s="32"/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K128" s="0"/>
      <c r="L128" s="15" t="n">
        <f aca="false">L127+1</f>
        <v>43982</v>
      </c>
      <c r="M128" s="0" t="n">
        <f aca="false">M127+1</f>
        <v>85</v>
      </c>
      <c r="N128" s="43" t="str">
        <f aca="false">IF(D128&gt;0,D128/D$31,"")</f>
        <v/>
      </c>
      <c r="O128" s="43" t="str">
        <f aca="false">IF(E135&gt;0,E135/E$31,"")</f>
        <v/>
      </c>
      <c r="P128" s="43" t="str">
        <f aca="false">IF(F139&gt;0,F139/F$31,"")</f>
        <v/>
      </c>
      <c r="Q128" s="43" t="str">
        <f aca="false">IF(G145&gt;0,G145/G$31,"")</f>
        <v/>
      </c>
      <c r="R128" s="43" t="str">
        <f aca="false">IF(H143&gt;0,H143/H$31,"")</f>
        <v/>
      </c>
      <c r="S128" s="43" t="str">
        <f aca="false">IF(I147&gt;0,I147/I$31,"")</f>
        <v/>
      </c>
      <c r="T128" s="43" t="str">
        <f aca="false">IF(J148&gt;0,J148/J$31,"")</f>
        <v/>
      </c>
      <c r="V128" s="0" t="s">
        <v>100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/>
      </c>
      <c r="AA128" s="0" t="str">
        <f aca="false">IF(E129&gt;0,E129,"")</f>
        <v/>
      </c>
      <c r="AB128" s="0" t="str">
        <f aca="false">IF(F129&gt;0,F129,"")</f>
        <v/>
      </c>
      <c r="AC128" s="0" t="str">
        <f aca="false">IF(G129&gt;0,G129,"")</f>
        <v/>
      </c>
      <c r="AD128" s="0" t="str">
        <f aca="false">IF(H129&gt;0,H129,"")</f>
        <v/>
      </c>
      <c r="AE128" s="0" t="str">
        <f aca="false">IF(I129&gt;0,I129,"")</f>
        <v/>
      </c>
      <c r="AF128" s="0" t="str">
        <f aca="false">IF(J129&gt;0,J129,"")</f>
        <v/>
      </c>
      <c r="AH128" s="15" t="n">
        <f aca="false">AH127+1</f>
        <v>43982</v>
      </c>
      <c r="AI128" s="5" t="n">
        <f aca="false">AI127+1</f>
        <v>85</v>
      </c>
      <c r="AJ128" s="32"/>
      <c r="AK128" s="32"/>
      <c r="AL128" s="32"/>
      <c r="AM128" s="32"/>
      <c r="AN128" s="32"/>
      <c r="AO128" s="32"/>
      <c r="AP128" s="32"/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L129" s="15" t="n">
        <f aca="false">L128+1</f>
        <v>43983</v>
      </c>
      <c r="M129" s="0" t="n">
        <f aca="false">M128+1</f>
        <v>86</v>
      </c>
      <c r="N129" s="43" t="str">
        <f aca="false">IF(D129&gt;0,D129/D$31,"")</f>
        <v/>
      </c>
      <c r="O129" s="43" t="str">
        <f aca="false">IF(E136&gt;0,E136/E$31,"")</f>
        <v/>
      </c>
      <c r="P129" s="43" t="str">
        <f aca="false">IF(F140&gt;0,F140/F$31,"")</f>
        <v/>
      </c>
      <c r="Q129" s="43" t="str">
        <f aca="false">IF(G146&gt;0,G146/G$31,"")</f>
        <v/>
      </c>
      <c r="R129" s="43" t="str">
        <f aca="false">IF(H144&gt;0,H144/H$31,"")</f>
        <v/>
      </c>
      <c r="S129" s="43" t="str">
        <f aca="false">IF(I148&gt;0,I148/I$31,"")</f>
        <v/>
      </c>
      <c r="T129" s="43" t="str">
        <f aca="false">IF(J149&gt;0,J149/J$31,"")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/>
      </c>
      <c r="AA129" s="0" t="str">
        <f aca="false">IF(E130&gt;0,E130,"")</f>
        <v/>
      </c>
      <c r="AB129" s="0" t="str">
        <f aca="false">IF(F130&gt;0,F130,"")</f>
        <v/>
      </c>
      <c r="AC129" s="0" t="str">
        <f aca="false">IF(G130&gt;0,G130,"")</f>
        <v/>
      </c>
      <c r="AD129" s="0" t="str">
        <f aca="false">IF(H130&gt;0,H130,"")</f>
        <v/>
      </c>
      <c r="AE129" s="0" t="str">
        <f aca="false">IF(I130&gt;0,I130,"")</f>
        <v/>
      </c>
      <c r="AF129" s="0" t="str">
        <f aca="false">IF(J130&gt;0,J130,"")</f>
        <v/>
      </c>
      <c r="AH129" s="15" t="n">
        <f aca="false">AH128+1</f>
        <v>43983</v>
      </c>
      <c r="AI129" s="5" t="n">
        <f aca="false">AI128+1</f>
        <v>86</v>
      </c>
      <c r="AJ129" s="32"/>
      <c r="AK129" s="32"/>
      <c r="AL129" s="32"/>
      <c r="AM129" s="32"/>
      <c r="AN129" s="32"/>
      <c r="AO129" s="32"/>
      <c r="AP129" s="32"/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L130" s="15" t="n">
        <f aca="false">L129+1</f>
        <v>43984</v>
      </c>
      <c r="M130" s="0" t="n">
        <f aca="false">M129+1</f>
        <v>87</v>
      </c>
      <c r="N130" s="43" t="str">
        <f aca="false">IF(D130&gt;0,D130/D$31,"")</f>
        <v/>
      </c>
      <c r="O130" s="43" t="str">
        <f aca="false">IF(E137&gt;0,E137/E$31,"")</f>
        <v/>
      </c>
      <c r="P130" s="43" t="str">
        <f aca="false">IF(F141&gt;0,F141/F$31,"")</f>
        <v/>
      </c>
      <c r="Q130" s="43" t="str">
        <f aca="false">IF(G147&gt;0,G147/G$31,"")</f>
        <v/>
      </c>
      <c r="R130" s="43" t="str">
        <f aca="false">IF(H145&gt;0,H145/H$31,"")</f>
        <v/>
      </c>
      <c r="S130" s="43" t="str">
        <f aca="false">IF(I149&gt;0,I149/I$31,"")</f>
        <v/>
      </c>
      <c r="T130" s="43" t="str">
        <f aca="false">IF(J150&gt;0,J150/J$31,"")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/>
      </c>
      <c r="AA130" s="0" t="str">
        <f aca="false">IF(E131&gt;0,E131,"")</f>
        <v/>
      </c>
      <c r="AB130" s="0" t="str">
        <f aca="false">IF(F131&gt;0,F131,"")</f>
        <v/>
      </c>
      <c r="AC130" s="0" t="str">
        <f aca="false">IF(G131&gt;0,G131,"")</f>
        <v/>
      </c>
      <c r="AD130" s="0" t="str">
        <f aca="false">IF(H131&gt;0,H131,"")</f>
        <v/>
      </c>
      <c r="AE130" s="0" t="str">
        <f aca="false">IF(I131&gt;0,I131,"")</f>
        <v/>
      </c>
      <c r="AF130" s="0" t="str">
        <f aca="false">IF(J131&gt;0,J131,"")</f>
        <v/>
      </c>
      <c r="AH130" s="15" t="n">
        <f aca="false">AH129+1</f>
        <v>43984</v>
      </c>
      <c r="AI130" s="5" t="n">
        <f aca="false">AI129+1</f>
        <v>87</v>
      </c>
      <c r="AJ130" s="32"/>
      <c r="AK130" s="32"/>
      <c r="AL130" s="32"/>
      <c r="AM130" s="32"/>
      <c r="AN130" s="32"/>
      <c r="AO130" s="32"/>
      <c r="AP130" s="32"/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L131" s="15" t="n">
        <f aca="false">L130+1</f>
        <v>43985</v>
      </c>
      <c r="M131" s="0" t="n">
        <f aca="false">M130+1</f>
        <v>88</v>
      </c>
      <c r="N131" s="43" t="str">
        <f aca="false">IF(D131&gt;0,D131/D$31,"")</f>
        <v/>
      </c>
      <c r="O131" s="43" t="str">
        <f aca="false">IF(E138&gt;0,E138/E$31,"")</f>
        <v/>
      </c>
      <c r="P131" s="43" t="str">
        <f aca="false">IF(F142&gt;0,F142/F$31,"")</f>
        <v/>
      </c>
      <c r="Q131" s="43" t="str">
        <f aca="false">IF(G148&gt;0,G148/G$31,"")</f>
        <v/>
      </c>
      <c r="R131" s="43" t="str">
        <f aca="false">IF(H146&gt;0,H146/H$31,"")</f>
        <v/>
      </c>
      <c r="S131" s="43" t="str">
        <f aca="false">IF(I150&gt;0,I150/I$31,"")</f>
        <v/>
      </c>
      <c r="T131" s="43" t="str">
        <f aca="false">IF(J151&gt;0,J151/J$31,"")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/>
      </c>
      <c r="AA131" s="0" t="str">
        <f aca="false">IF(E132&gt;0,E132,"")</f>
        <v/>
      </c>
      <c r="AB131" s="0" t="str">
        <f aca="false">IF(F132&gt;0,F132,"")</f>
        <v/>
      </c>
      <c r="AC131" s="0" t="str">
        <f aca="false">IF(G132&gt;0,G132,"")</f>
        <v/>
      </c>
      <c r="AD131" s="0" t="str">
        <f aca="false">IF(H132&gt;0,H132,"")</f>
        <v/>
      </c>
      <c r="AE131" s="0" t="str">
        <f aca="false">IF(I132&gt;0,I132,"")</f>
        <v/>
      </c>
      <c r="AF131" s="0" t="str">
        <f aca="false">IF(J132&gt;0,J132,"")</f>
        <v/>
      </c>
      <c r="AH131" s="15" t="n">
        <f aca="false">AH130+1</f>
        <v>43985</v>
      </c>
      <c r="AI131" s="5" t="n">
        <f aca="false">AI130+1</f>
        <v>88</v>
      </c>
      <c r="AJ131" s="32"/>
      <c r="AK131" s="32"/>
      <c r="AL131" s="32"/>
      <c r="AM131" s="32"/>
      <c r="AN131" s="32"/>
      <c r="AO131" s="32"/>
      <c r="AP131" s="32"/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L132" s="15" t="n">
        <f aca="false">L131+1</f>
        <v>43986</v>
      </c>
      <c r="M132" s="0" t="n">
        <f aca="false">M131+1</f>
        <v>89</v>
      </c>
      <c r="N132" s="43" t="str">
        <f aca="false">IF(D132&gt;0,D132/D$31,"")</f>
        <v/>
      </c>
      <c r="O132" s="43" t="str">
        <f aca="false">IF(E139&gt;0,E139/E$31,"")</f>
        <v/>
      </c>
      <c r="P132" s="43" t="str">
        <f aca="false">IF(F143&gt;0,F143/F$31,"")</f>
        <v/>
      </c>
      <c r="Q132" s="43" t="str">
        <f aca="false">IF(G149&gt;0,G149/G$31,"")</f>
        <v/>
      </c>
      <c r="R132" s="43" t="str">
        <f aca="false">IF(H147&gt;0,H147/H$31,"")</f>
        <v/>
      </c>
      <c r="S132" s="43" t="str">
        <f aca="false">IF(I151&gt;0,I151/I$31,"")</f>
        <v/>
      </c>
      <c r="T132" s="43" t="str">
        <f aca="false">IF(J152&gt;0,J152/J$31,"")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/>
      </c>
      <c r="AA132" s="0" t="str">
        <f aca="false">IF(E133&gt;0,E133,"")</f>
        <v/>
      </c>
      <c r="AB132" s="0" t="str">
        <f aca="false">IF(F133&gt;0,F133,"")</f>
        <v/>
      </c>
      <c r="AC132" s="0" t="str">
        <f aca="false">IF(G133&gt;0,G133,"")</f>
        <v/>
      </c>
      <c r="AD132" s="0" t="str">
        <f aca="false">IF(H133&gt;0,H133,"")</f>
        <v/>
      </c>
      <c r="AE132" s="0" t="str">
        <f aca="false">IF(I133&gt;0,I133,"")</f>
        <v/>
      </c>
      <c r="AF132" s="0" t="str">
        <f aca="false">IF(J133&gt;0,J133,"")</f>
        <v/>
      </c>
      <c r="AH132" s="15" t="n">
        <f aca="false">AH131+1</f>
        <v>43986</v>
      </c>
      <c r="AI132" s="5" t="n">
        <f aca="false">AI131+1</f>
        <v>89</v>
      </c>
      <c r="AJ132" s="32"/>
      <c r="AK132" s="32"/>
      <c r="AL132" s="32"/>
      <c r="AM132" s="32"/>
      <c r="AN132" s="32"/>
      <c r="AO132" s="32"/>
      <c r="AP132" s="32"/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L133" s="15" t="n">
        <f aca="false">L132+1</f>
        <v>43987</v>
      </c>
      <c r="M133" s="0" t="n">
        <f aca="false">M132+1</f>
        <v>90</v>
      </c>
      <c r="N133" s="43" t="str">
        <f aca="false">IF(D133&gt;0,D133/D$31,"")</f>
        <v/>
      </c>
      <c r="O133" s="43" t="str">
        <f aca="false">IF(E140&gt;0,E140/E$31,"")</f>
        <v/>
      </c>
      <c r="P133" s="43" t="str">
        <f aca="false">IF(F144&gt;0,F144/F$31,"")</f>
        <v/>
      </c>
      <c r="Q133" s="43" t="str">
        <f aca="false">IF(G150&gt;0,G150/G$31,"")</f>
        <v/>
      </c>
      <c r="R133" s="43" t="str">
        <f aca="false">IF(H148&gt;0,H148/H$31,"")</f>
        <v/>
      </c>
      <c r="S133" s="43" t="str">
        <f aca="false">IF(I152&gt;0,I152/I$31,"")</f>
        <v/>
      </c>
      <c r="T133" s="43" t="str">
        <f aca="false">IF(J153&gt;0,J153/J$31,"")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/>
      </c>
      <c r="AA133" s="0" t="str">
        <f aca="false">IF(E134&gt;0,E134,"")</f>
        <v/>
      </c>
      <c r="AB133" s="0" t="str">
        <f aca="false">IF(F134&gt;0,F134,"")</f>
        <v/>
      </c>
      <c r="AC133" s="0" t="str">
        <f aca="false">IF(G134&gt;0,G134,"")</f>
        <v/>
      </c>
      <c r="AD133" s="0" t="str">
        <f aca="false">IF(H134&gt;0,H134,"")</f>
        <v/>
      </c>
      <c r="AE133" s="0" t="str">
        <f aca="false">IF(I134&gt;0,I134,"")</f>
        <v/>
      </c>
      <c r="AF133" s="0" t="str">
        <f aca="false">IF(J134&gt;0,J134,"")</f>
        <v/>
      </c>
      <c r="AH133" s="15" t="n">
        <f aca="false">AH132+1</f>
        <v>43987</v>
      </c>
      <c r="AI133" s="5" t="n">
        <f aca="false">AI132+1</f>
        <v>90</v>
      </c>
      <c r="AJ133" s="32"/>
      <c r="AK133" s="32"/>
      <c r="AL133" s="32"/>
      <c r="AM133" s="32"/>
      <c r="AN133" s="32"/>
      <c r="AO133" s="32"/>
      <c r="AP133" s="32"/>
    </row>
    <row r="134" customFormat="false" ht="12.8" hidden="false" customHeight="false" outlineLevel="0" collapsed="false">
      <c r="C134" s="15" t="n">
        <f aca="false">C133+1</f>
        <v>43988</v>
      </c>
      <c r="L134" s="15" t="n">
        <f aca="false">L133+1</f>
        <v>43988</v>
      </c>
      <c r="M134" s="0" t="n">
        <f aca="false">M133+1</f>
        <v>91</v>
      </c>
      <c r="N134" s="47"/>
      <c r="O134" s="44"/>
      <c r="P134" s="47"/>
      <c r="Q134" s="47"/>
      <c r="R134" s="47"/>
      <c r="S134" s="44"/>
      <c r="T134" s="47"/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/>
      </c>
      <c r="AA134" s="0" t="str">
        <f aca="false">IF(E135&gt;0,E135,"")</f>
        <v/>
      </c>
      <c r="AB134" s="0" t="str">
        <f aca="false">IF(F135&gt;0,F135,"")</f>
        <v/>
      </c>
      <c r="AC134" s="0" t="str">
        <f aca="false">IF(G135&gt;0,G135,"")</f>
        <v/>
      </c>
      <c r="AD134" s="0" t="str">
        <f aca="false">IF(H135&gt;0,H135,"")</f>
        <v/>
      </c>
      <c r="AE134" s="0" t="str">
        <f aca="false">IF(I135&gt;0,I135,"")</f>
        <v/>
      </c>
      <c r="AF134" s="0" t="str">
        <f aca="false">IF(J135&gt;0,J135,"")</f>
        <v/>
      </c>
      <c r="AH134" s="15" t="n">
        <f aca="false">AH133+1</f>
        <v>43988</v>
      </c>
      <c r="AI134" s="5" t="n">
        <f aca="false">AI133+1</f>
        <v>91</v>
      </c>
      <c r="AJ134" s="32"/>
      <c r="AK134" s="32"/>
      <c r="AL134" s="32"/>
      <c r="AM134" s="32"/>
      <c r="AN134" s="32"/>
      <c r="AO134" s="32"/>
      <c r="AP134" s="32"/>
    </row>
    <row r="135" customFormat="false" ht="12.8" hidden="false" customHeight="false" outlineLevel="0" collapsed="false">
      <c r="C135" s="15" t="n">
        <f aca="false">C134+1</f>
        <v>43989</v>
      </c>
      <c r="L135" s="15" t="n">
        <f aca="false">L134+1</f>
        <v>43989</v>
      </c>
      <c r="M135" s="0" t="n">
        <f aca="false">M134+1</f>
        <v>92</v>
      </c>
      <c r="N135" s="47"/>
      <c r="O135" s="44"/>
      <c r="P135" s="47"/>
      <c r="Q135" s="47"/>
      <c r="R135" s="47"/>
      <c r="S135" s="44"/>
      <c r="T135" s="47"/>
      <c r="X135" s="13" t="n">
        <f aca="false">X134+1</f>
        <v>43989</v>
      </c>
      <c r="Y135" s="0" t="n">
        <f aca="false">Y134+1</f>
        <v>92</v>
      </c>
      <c r="AH135" s="15" t="n">
        <f aca="false">AH134+1</f>
        <v>43989</v>
      </c>
      <c r="AI135" s="5" t="n">
        <f aca="false">AI134+1</f>
        <v>92</v>
      </c>
      <c r="AJ135" s="32"/>
      <c r="AK135" s="32"/>
      <c r="AL135" s="32"/>
      <c r="AM135" s="32"/>
      <c r="AN135" s="32"/>
      <c r="AO135" s="32"/>
      <c r="AP135" s="32"/>
    </row>
    <row r="136" customFormat="false" ht="12.8" hidden="false" customHeight="false" outlineLevel="0" collapsed="false">
      <c r="C136" s="15" t="n">
        <f aca="false">C135+1</f>
        <v>43990</v>
      </c>
      <c r="L136" s="15" t="n">
        <f aca="false">L135+1</f>
        <v>43990</v>
      </c>
      <c r="M136" s="0" t="n">
        <f aca="false">M135+1</f>
        <v>93</v>
      </c>
      <c r="N136" s="47"/>
      <c r="O136" s="44"/>
      <c r="P136" s="47"/>
      <c r="Q136" s="47"/>
      <c r="R136" s="47"/>
      <c r="S136" s="44"/>
      <c r="T136" s="47"/>
      <c r="X136" s="13" t="n">
        <f aca="false">X135+1</f>
        <v>43990</v>
      </c>
      <c r="Y136" s="0" t="n">
        <f aca="false">Y135+1</f>
        <v>93</v>
      </c>
      <c r="AH136" s="15" t="n">
        <f aca="false">AH135+1</f>
        <v>43990</v>
      </c>
      <c r="AI136" s="5" t="n">
        <f aca="false">AI135+1</f>
        <v>93</v>
      </c>
      <c r="AJ136" s="32"/>
      <c r="AK136" s="32"/>
      <c r="AL136" s="32"/>
      <c r="AM136" s="32"/>
      <c r="AN136" s="32"/>
      <c r="AO136" s="32"/>
      <c r="AP136" s="32"/>
    </row>
    <row r="137" customFormat="false" ht="12.8" hidden="false" customHeight="false" outlineLevel="0" collapsed="false">
      <c r="C137" s="15" t="n">
        <f aca="false">C136+1</f>
        <v>43991</v>
      </c>
      <c r="L137" s="15" t="n">
        <f aca="false">L136+1</f>
        <v>43991</v>
      </c>
      <c r="M137" s="0" t="n">
        <f aca="false">M136+1</f>
        <v>94</v>
      </c>
      <c r="N137" s="47"/>
      <c r="O137" s="44"/>
      <c r="P137" s="47"/>
      <c r="Q137" s="47"/>
      <c r="R137" s="47"/>
      <c r="S137" s="44"/>
      <c r="T137" s="47"/>
      <c r="X137" s="13" t="n">
        <f aca="false">X136+1</f>
        <v>43991</v>
      </c>
      <c r="Y137" s="0" t="n">
        <f aca="false">Y136+1</f>
        <v>94</v>
      </c>
      <c r="AH137" s="15" t="n">
        <f aca="false">AH136+1</f>
        <v>43991</v>
      </c>
      <c r="AI137" s="5" t="n">
        <f aca="false">AI136+1</f>
        <v>94</v>
      </c>
      <c r="AJ137" s="32"/>
      <c r="AK137" s="32"/>
      <c r="AL137" s="32"/>
      <c r="AM137" s="32"/>
      <c r="AN137" s="32"/>
      <c r="AO137" s="32"/>
      <c r="AP137" s="32"/>
    </row>
    <row r="138" customFormat="false" ht="12.8" hidden="false" customHeight="false" outlineLevel="0" collapsed="false">
      <c r="C138" s="15" t="n">
        <f aca="false">C137+1</f>
        <v>43992</v>
      </c>
      <c r="L138" s="15" t="n">
        <f aca="false">L137+1</f>
        <v>43992</v>
      </c>
      <c r="M138" s="0" t="n">
        <f aca="false">M137+1</f>
        <v>95</v>
      </c>
      <c r="N138" s="47"/>
      <c r="O138" s="44"/>
      <c r="P138" s="47"/>
      <c r="Q138" s="47"/>
      <c r="R138" s="47"/>
      <c r="S138" s="44"/>
      <c r="T138" s="47"/>
      <c r="X138" s="13" t="n">
        <f aca="false">X137+1</f>
        <v>43992</v>
      </c>
      <c r="Y138" s="0" t="n">
        <f aca="false">Y137+1</f>
        <v>95</v>
      </c>
      <c r="AH138" s="15" t="n">
        <f aca="false">AH137+1</f>
        <v>43992</v>
      </c>
      <c r="AI138" s="5" t="n">
        <f aca="false">AI137+1</f>
        <v>95</v>
      </c>
      <c r="AJ138" s="32"/>
      <c r="AK138" s="32"/>
      <c r="AL138" s="32"/>
      <c r="AM138" s="32"/>
      <c r="AN138" s="32"/>
      <c r="AO138" s="32"/>
      <c r="AP138" s="32"/>
    </row>
    <row r="139" customFormat="false" ht="12.8" hidden="false" customHeight="false" outlineLevel="0" collapsed="false">
      <c r="C139" s="15" t="n">
        <f aca="false">C138+1</f>
        <v>43993</v>
      </c>
      <c r="L139" s="15" t="n">
        <f aca="false">L138+1</f>
        <v>43993</v>
      </c>
      <c r="M139" s="0" t="n">
        <f aca="false">M138+1</f>
        <v>96</v>
      </c>
      <c r="N139" s="47"/>
      <c r="O139" s="44"/>
      <c r="P139" s="47"/>
      <c r="Q139" s="47"/>
      <c r="R139" s="47"/>
      <c r="S139" s="44"/>
      <c r="T139" s="47"/>
      <c r="X139" s="13" t="n">
        <f aca="false">X138+1</f>
        <v>43993</v>
      </c>
      <c r="Y139" s="0" t="n">
        <f aca="false">Y138+1</f>
        <v>96</v>
      </c>
      <c r="AH139" s="15" t="n">
        <f aca="false">AH138+1</f>
        <v>43993</v>
      </c>
      <c r="AI139" s="5" t="n">
        <f aca="false">AI138+1</f>
        <v>96</v>
      </c>
      <c r="AJ139" s="32"/>
      <c r="AK139" s="32"/>
      <c r="AL139" s="32"/>
      <c r="AM139" s="32"/>
      <c r="AN139" s="32"/>
      <c r="AO139" s="32"/>
      <c r="AP139" s="32"/>
    </row>
    <row r="140" customFormat="false" ht="12.8" hidden="false" customHeight="false" outlineLevel="0" collapsed="false">
      <c r="C140" s="15" t="n">
        <f aca="false">C139+1</f>
        <v>43994</v>
      </c>
      <c r="L140" s="15" t="n">
        <f aca="false">L139+1</f>
        <v>43994</v>
      </c>
      <c r="M140" s="0" t="n">
        <f aca="false">M139+1</f>
        <v>97</v>
      </c>
      <c r="N140" s="47"/>
      <c r="O140" s="44"/>
      <c r="P140" s="47"/>
      <c r="Q140" s="47"/>
      <c r="R140" s="47"/>
      <c r="S140" s="44"/>
      <c r="T140" s="47"/>
      <c r="X140" s="13" t="n">
        <f aca="false">X139+1</f>
        <v>43994</v>
      </c>
      <c r="Y140" s="0" t="n">
        <f aca="false">Y139+1</f>
        <v>97</v>
      </c>
      <c r="AH140" s="15" t="n">
        <f aca="false">AH139+1</f>
        <v>43994</v>
      </c>
      <c r="AI140" s="5" t="n">
        <f aca="false">AI139+1</f>
        <v>97</v>
      </c>
      <c r="AJ140" s="32"/>
      <c r="AK140" s="32"/>
      <c r="AL140" s="32"/>
      <c r="AM140" s="32"/>
      <c r="AN140" s="32"/>
      <c r="AO140" s="32"/>
      <c r="AP140" s="32"/>
    </row>
    <row r="141" customFormat="false" ht="12.8" hidden="false" customHeight="false" outlineLevel="0" collapsed="false">
      <c r="C141" s="15" t="n">
        <f aca="false">C140+1</f>
        <v>43995</v>
      </c>
      <c r="L141" s="15" t="n">
        <f aca="false">L140+1</f>
        <v>43995</v>
      </c>
      <c r="M141" s="0" t="n">
        <f aca="false">M140+1</f>
        <v>98</v>
      </c>
      <c r="N141" s="47"/>
      <c r="O141" s="44"/>
      <c r="P141" s="47"/>
      <c r="Q141" s="47"/>
      <c r="R141" s="47"/>
      <c r="S141" s="44"/>
      <c r="T141" s="47"/>
      <c r="X141" s="13" t="n">
        <f aca="false">X140+1</f>
        <v>43995</v>
      </c>
      <c r="Y141" s="0" t="n">
        <f aca="false">Y140+1</f>
        <v>98</v>
      </c>
      <c r="AH141" s="15" t="n">
        <f aca="false">AH140+1</f>
        <v>43995</v>
      </c>
      <c r="AI141" s="5" t="n">
        <f aca="false">AI140+1</f>
        <v>98</v>
      </c>
      <c r="AJ141" s="32"/>
      <c r="AK141" s="32"/>
      <c r="AL141" s="32"/>
      <c r="AM141" s="32"/>
      <c r="AN141" s="32"/>
      <c r="AO141" s="32"/>
      <c r="AP141" s="32"/>
    </row>
    <row r="142" customFormat="false" ht="12.8" hidden="false" customHeight="false" outlineLevel="0" collapsed="false">
      <c r="C142" s="15" t="n">
        <f aca="false">C141+1</f>
        <v>43996</v>
      </c>
      <c r="L142" s="15" t="n">
        <f aca="false">L141+1</f>
        <v>43996</v>
      </c>
      <c r="M142" s="0" t="n">
        <f aca="false">M141+1</f>
        <v>99</v>
      </c>
      <c r="N142" s="47"/>
      <c r="O142" s="44"/>
      <c r="P142" s="47"/>
      <c r="Q142" s="47"/>
      <c r="R142" s="47"/>
      <c r="S142" s="44"/>
      <c r="T142" s="47"/>
      <c r="X142" s="13" t="n">
        <f aca="false">X141+1</f>
        <v>43996</v>
      </c>
      <c r="Y142" s="0" t="n">
        <f aca="false">Y141+1</f>
        <v>99</v>
      </c>
      <c r="AH142" s="15" t="n">
        <f aca="false">AH141+1</f>
        <v>43996</v>
      </c>
      <c r="AI142" s="5" t="n">
        <f aca="false">AI141+1</f>
        <v>99</v>
      </c>
      <c r="AJ142" s="32"/>
      <c r="AK142" s="32"/>
      <c r="AL142" s="32"/>
      <c r="AM142" s="32"/>
      <c r="AN142" s="32"/>
      <c r="AO142" s="32"/>
      <c r="AP142" s="32"/>
    </row>
    <row r="143" customFormat="false" ht="12.8" hidden="false" customHeight="false" outlineLevel="0" collapsed="false">
      <c r="C143" s="15" t="n">
        <f aca="false">C142+1</f>
        <v>43997</v>
      </c>
      <c r="L143" s="15" t="n">
        <f aca="false">L142+1</f>
        <v>43997</v>
      </c>
      <c r="M143" s="0" t="n">
        <f aca="false">M142+1</f>
        <v>100</v>
      </c>
      <c r="N143" s="47"/>
      <c r="O143" s="44"/>
      <c r="P143" s="47"/>
      <c r="Q143" s="47"/>
      <c r="R143" s="47"/>
      <c r="S143" s="44"/>
      <c r="T143" s="47"/>
      <c r="X143" s="13" t="n">
        <f aca="false">X142+1</f>
        <v>43997</v>
      </c>
      <c r="Y143" s="0" t="n">
        <f aca="false">Y142+1</f>
        <v>100</v>
      </c>
      <c r="AH143" s="15" t="n">
        <f aca="false">AH142+1</f>
        <v>43997</v>
      </c>
      <c r="AI143" s="5" t="n">
        <f aca="false">AI142+1</f>
        <v>100</v>
      </c>
      <c r="AJ143" s="32"/>
      <c r="AK143" s="32"/>
      <c r="AL143" s="32"/>
      <c r="AM143" s="32"/>
      <c r="AN143" s="32"/>
      <c r="AO143" s="32"/>
      <c r="AP143" s="32"/>
    </row>
    <row r="144" customFormat="false" ht="12.8" hidden="false" customHeight="false" outlineLevel="0" collapsed="false">
      <c r="C144" s="15" t="n">
        <f aca="false">C143+1</f>
        <v>43998</v>
      </c>
      <c r="L144" s="15" t="n">
        <f aca="false">L143+1</f>
        <v>43998</v>
      </c>
      <c r="M144" s="0" t="n">
        <f aca="false">M143+1</f>
        <v>101</v>
      </c>
      <c r="N144" s="47"/>
      <c r="O144" s="44"/>
      <c r="P144" s="47"/>
      <c r="Q144" s="47"/>
      <c r="R144" s="47"/>
      <c r="S144" s="44"/>
      <c r="T144" s="47"/>
      <c r="X144" s="13" t="n">
        <f aca="false">X143+1</f>
        <v>43998</v>
      </c>
      <c r="Y144" s="0" t="n">
        <f aca="false">Y143+1</f>
        <v>101</v>
      </c>
      <c r="AH144" s="15" t="n">
        <f aca="false">AH143+1</f>
        <v>43998</v>
      </c>
      <c r="AI144" s="5" t="n">
        <f aca="false">AI143+1</f>
        <v>101</v>
      </c>
      <c r="AJ144" s="32"/>
      <c r="AK144" s="32"/>
      <c r="AL144" s="32"/>
      <c r="AM144" s="32"/>
      <c r="AN144" s="32"/>
      <c r="AO144" s="32"/>
      <c r="AP144" s="32"/>
    </row>
    <row r="145" customFormat="false" ht="12.8" hidden="false" customHeight="false" outlineLevel="0" collapsed="false">
      <c r="C145" s="15" t="n">
        <f aca="false">C144+1</f>
        <v>43999</v>
      </c>
      <c r="L145" s="15" t="n">
        <f aca="false">L144+1</f>
        <v>43999</v>
      </c>
      <c r="M145" s="0" t="n">
        <f aca="false">M144+1</f>
        <v>102</v>
      </c>
      <c r="N145" s="47"/>
      <c r="O145" s="44"/>
      <c r="P145" s="47"/>
      <c r="Q145" s="47"/>
      <c r="R145" s="47"/>
      <c r="S145" s="44"/>
      <c r="T145" s="47"/>
      <c r="X145" s="13" t="n">
        <f aca="false">X144+1</f>
        <v>43999</v>
      </c>
      <c r="Y145" s="0" t="n">
        <f aca="false">Y144+1</f>
        <v>102</v>
      </c>
      <c r="AH145" s="15" t="n">
        <f aca="false">AH144+1</f>
        <v>43999</v>
      </c>
      <c r="AI145" s="5" t="n">
        <f aca="false">AI144+1</f>
        <v>102</v>
      </c>
      <c r="AJ145" s="32"/>
      <c r="AK145" s="32"/>
      <c r="AL145" s="32"/>
      <c r="AM145" s="32"/>
      <c r="AN145" s="32"/>
      <c r="AO145" s="32"/>
      <c r="AP145" s="32"/>
    </row>
    <row r="146" customFormat="false" ht="12.8" hidden="false" customHeight="false" outlineLevel="0" collapsed="false">
      <c r="C146" s="15" t="n">
        <f aca="false">C145+1</f>
        <v>44000</v>
      </c>
      <c r="L146" s="15" t="n">
        <f aca="false">L145+1</f>
        <v>44000</v>
      </c>
      <c r="M146" s="0" t="n">
        <f aca="false">M145+1</f>
        <v>103</v>
      </c>
      <c r="N146" s="47"/>
      <c r="O146" s="44"/>
      <c r="P146" s="47"/>
      <c r="Q146" s="47"/>
      <c r="R146" s="47"/>
      <c r="S146" s="44"/>
      <c r="T146" s="47"/>
      <c r="X146" s="13" t="n">
        <f aca="false">X145+1</f>
        <v>44000</v>
      </c>
      <c r="Y146" s="0" t="n">
        <f aca="false">Y145+1</f>
        <v>103</v>
      </c>
      <c r="AH146" s="15" t="n">
        <f aca="false">AH145+1</f>
        <v>44000</v>
      </c>
      <c r="AI146" s="5" t="n">
        <f aca="false">AI145+1</f>
        <v>103</v>
      </c>
      <c r="AJ146" s="32"/>
      <c r="AK146" s="32"/>
      <c r="AL146" s="32"/>
      <c r="AM146" s="32"/>
      <c r="AN146" s="32"/>
      <c r="AO146" s="32"/>
      <c r="AP146" s="32"/>
    </row>
    <row r="147" customFormat="false" ht="12.8" hidden="false" customHeight="false" outlineLevel="0" collapsed="false">
      <c r="C147" s="15" t="n">
        <f aca="false">C146+1</f>
        <v>44001</v>
      </c>
      <c r="L147" s="15" t="n">
        <f aca="false">L146+1</f>
        <v>44001</v>
      </c>
      <c r="M147" s="0" t="n">
        <f aca="false">M146+1</f>
        <v>104</v>
      </c>
      <c r="N147" s="47"/>
      <c r="O147" s="44"/>
      <c r="P147" s="47"/>
      <c r="Q147" s="47"/>
      <c r="R147" s="47"/>
      <c r="S147" s="44"/>
      <c r="T147" s="47"/>
      <c r="X147" s="13" t="n">
        <f aca="false">X146+1</f>
        <v>44001</v>
      </c>
      <c r="Y147" s="0" t="n">
        <f aca="false">Y146+1</f>
        <v>104</v>
      </c>
      <c r="AH147" s="15" t="n">
        <f aca="false">AH146+1</f>
        <v>44001</v>
      </c>
      <c r="AI147" s="5" t="n">
        <f aca="false">AI146+1</f>
        <v>104</v>
      </c>
      <c r="AJ147" s="32"/>
      <c r="AK147" s="32"/>
      <c r="AL147" s="32"/>
      <c r="AM147" s="32"/>
      <c r="AN147" s="32"/>
      <c r="AO147" s="32"/>
      <c r="AP147" s="32"/>
    </row>
    <row r="148" customFormat="false" ht="12.8" hidden="false" customHeight="false" outlineLevel="0" collapsed="false">
      <c r="C148" s="15" t="n">
        <f aca="false">C147+1</f>
        <v>44002</v>
      </c>
      <c r="L148" s="15" t="n">
        <f aca="false">L147+1</f>
        <v>44002</v>
      </c>
      <c r="M148" s="0" t="n">
        <f aca="false">M147+1</f>
        <v>105</v>
      </c>
      <c r="N148" s="47"/>
      <c r="O148" s="44"/>
      <c r="P148" s="47"/>
      <c r="Q148" s="47"/>
      <c r="R148" s="47"/>
      <c r="S148" s="44"/>
      <c r="T148" s="47"/>
      <c r="X148" s="13" t="n">
        <f aca="false">X147+1</f>
        <v>44002</v>
      </c>
      <c r="Y148" s="0" t="n">
        <f aca="false">Y147+1</f>
        <v>105</v>
      </c>
      <c r="AH148" s="15" t="n">
        <f aca="false">AH147+1</f>
        <v>44002</v>
      </c>
      <c r="AI148" s="5" t="n">
        <f aca="false">AI147+1</f>
        <v>105</v>
      </c>
      <c r="AJ148" s="32"/>
      <c r="AK148" s="32"/>
      <c r="AL148" s="32"/>
      <c r="AM148" s="32"/>
      <c r="AN148" s="32"/>
      <c r="AO148" s="32"/>
      <c r="AP148" s="32"/>
    </row>
    <row r="149" customFormat="false" ht="12.8" hidden="false" customHeight="false" outlineLevel="0" collapsed="false">
      <c r="C149" s="15" t="n">
        <f aca="false">C148+1</f>
        <v>44003</v>
      </c>
      <c r="L149" s="15" t="n">
        <f aca="false">L148+1</f>
        <v>44003</v>
      </c>
      <c r="M149" s="0" t="n">
        <f aca="false">M148+1</f>
        <v>106</v>
      </c>
      <c r="N149" s="47"/>
      <c r="O149" s="44"/>
      <c r="P149" s="47"/>
      <c r="Q149" s="47"/>
      <c r="R149" s="47"/>
      <c r="S149" s="44"/>
      <c r="T149" s="47"/>
      <c r="X149" s="13" t="n">
        <f aca="false">X148+1</f>
        <v>44003</v>
      </c>
      <c r="Y149" s="0" t="n">
        <f aca="false">Y148+1</f>
        <v>106</v>
      </c>
      <c r="AH149" s="15" t="n">
        <f aca="false">AH148+1</f>
        <v>44003</v>
      </c>
      <c r="AI149" s="5" t="n">
        <f aca="false">AI148+1</f>
        <v>106</v>
      </c>
      <c r="AJ149" s="32"/>
      <c r="AK149" s="32"/>
      <c r="AL149" s="32"/>
      <c r="AM149" s="32"/>
      <c r="AN149" s="32"/>
      <c r="AO149" s="32"/>
      <c r="AP149" s="32"/>
    </row>
    <row r="150" customFormat="false" ht="12.8" hidden="false" customHeight="false" outlineLevel="0" collapsed="false">
      <c r="C150" s="15" t="n">
        <f aca="false">C149+1</f>
        <v>44004</v>
      </c>
      <c r="L150" s="15" t="n">
        <f aca="false">L149+1</f>
        <v>44004</v>
      </c>
      <c r="M150" s="0" t="n">
        <f aca="false">M149+1</f>
        <v>107</v>
      </c>
      <c r="N150" s="47"/>
      <c r="O150" s="44"/>
      <c r="P150" s="47"/>
      <c r="Q150" s="47"/>
      <c r="R150" s="47"/>
      <c r="S150" s="44"/>
      <c r="T150" s="47"/>
      <c r="X150" s="13" t="n">
        <f aca="false">X149+1</f>
        <v>44004</v>
      </c>
      <c r="Y150" s="0" t="n">
        <f aca="false">Y149+1</f>
        <v>107</v>
      </c>
      <c r="AH150" s="15" t="n">
        <f aca="false">AH149+1</f>
        <v>44004</v>
      </c>
      <c r="AI150" s="5" t="n">
        <f aca="false">AI149+1</f>
        <v>107</v>
      </c>
      <c r="AJ150" s="32"/>
      <c r="AK150" s="32"/>
      <c r="AL150" s="32"/>
      <c r="AM150" s="32"/>
      <c r="AN150" s="32"/>
      <c r="AO150" s="32"/>
      <c r="AP150" s="32"/>
    </row>
    <row r="151" customFormat="false" ht="12.8" hidden="false" customHeight="false" outlineLevel="0" collapsed="false">
      <c r="C151" s="15" t="n">
        <f aca="false">C150+1</f>
        <v>44005</v>
      </c>
      <c r="L151" s="15" t="n">
        <f aca="false">L150+1</f>
        <v>44005</v>
      </c>
      <c r="M151" s="0" t="n">
        <f aca="false">M150+1</f>
        <v>108</v>
      </c>
      <c r="N151" s="47"/>
      <c r="O151" s="44"/>
      <c r="P151" s="47"/>
      <c r="Q151" s="47"/>
      <c r="R151" s="47"/>
      <c r="S151" s="44"/>
      <c r="T151" s="47"/>
      <c r="X151" s="13" t="n">
        <f aca="false">X150+1</f>
        <v>44005</v>
      </c>
      <c r="Y151" s="0" t="n">
        <f aca="false">Y150+1</f>
        <v>108</v>
      </c>
      <c r="AH151" s="15" t="n">
        <f aca="false">AH150+1</f>
        <v>44005</v>
      </c>
      <c r="AI151" s="5" t="n">
        <f aca="false">AI150+1</f>
        <v>108</v>
      </c>
      <c r="AJ151" s="32"/>
      <c r="AK151" s="32"/>
      <c r="AL151" s="32"/>
      <c r="AM151" s="32"/>
      <c r="AN151" s="32"/>
      <c r="AO151" s="32"/>
      <c r="AP151" s="32"/>
    </row>
    <row r="152" customFormat="false" ht="12.8" hidden="false" customHeight="false" outlineLevel="0" collapsed="false">
      <c r="C152" s="15" t="n">
        <f aca="false">C151+1</f>
        <v>44006</v>
      </c>
      <c r="L152" s="15" t="n">
        <f aca="false">L151+1</f>
        <v>44006</v>
      </c>
      <c r="M152" s="0" t="n">
        <f aca="false">M151+1</f>
        <v>109</v>
      </c>
      <c r="N152" s="47"/>
      <c r="O152" s="44"/>
      <c r="P152" s="47"/>
      <c r="Q152" s="47"/>
      <c r="R152" s="47"/>
      <c r="S152" s="44"/>
      <c r="T152" s="47"/>
      <c r="X152" s="13" t="n">
        <f aca="false">X151+1</f>
        <v>44006</v>
      </c>
      <c r="Y152" s="0" t="n">
        <f aca="false">Y151+1</f>
        <v>109</v>
      </c>
      <c r="AH152" s="15" t="n">
        <f aca="false">AH151+1</f>
        <v>44006</v>
      </c>
      <c r="AI152" s="5" t="n">
        <f aca="false">AI151+1</f>
        <v>109</v>
      </c>
      <c r="AJ152" s="32"/>
      <c r="AK152" s="32"/>
      <c r="AL152" s="32"/>
      <c r="AM152" s="32"/>
      <c r="AN152" s="32"/>
      <c r="AO152" s="32"/>
      <c r="AP152" s="32"/>
    </row>
    <row r="153" customFormat="false" ht="12.8" hidden="false" customHeight="false" outlineLevel="0" collapsed="false">
      <c r="C153" s="15" t="n">
        <f aca="false">C152+1</f>
        <v>44007</v>
      </c>
      <c r="L153" s="15" t="n">
        <f aca="false">L152+1</f>
        <v>44007</v>
      </c>
      <c r="M153" s="0" t="n">
        <f aca="false">M152+1</f>
        <v>110</v>
      </c>
      <c r="N153" s="47"/>
      <c r="O153" s="44"/>
      <c r="P153" s="47"/>
      <c r="Q153" s="47"/>
      <c r="R153" s="47"/>
      <c r="S153" s="44"/>
      <c r="T153" s="47"/>
      <c r="X153" s="13" t="n">
        <f aca="false">X152+1</f>
        <v>44007</v>
      </c>
      <c r="Y153" s="0" t="n">
        <f aca="false">Y152+1</f>
        <v>110</v>
      </c>
      <c r="AH153" s="15" t="n">
        <f aca="false">AH152+1</f>
        <v>44007</v>
      </c>
      <c r="AI153" s="5" t="n">
        <f aca="false">AI152+1</f>
        <v>110</v>
      </c>
      <c r="AJ153" s="32"/>
      <c r="AK153" s="32"/>
      <c r="AL153" s="32"/>
      <c r="AM153" s="32"/>
      <c r="AN153" s="32"/>
      <c r="AO153" s="32"/>
      <c r="AP153" s="32"/>
    </row>
    <row r="154" customFormat="false" ht="12.8" hidden="false" customHeight="false" outlineLevel="0" collapsed="false">
      <c r="C154" s="15" t="n">
        <f aca="false">C153+1</f>
        <v>44008</v>
      </c>
      <c r="L154" s="15" t="n">
        <f aca="false">L153+1</f>
        <v>44008</v>
      </c>
      <c r="M154" s="0" t="n">
        <f aca="false">M153+1</f>
        <v>111</v>
      </c>
      <c r="N154" s="47"/>
      <c r="O154" s="44"/>
      <c r="P154" s="47"/>
      <c r="Q154" s="47"/>
      <c r="R154" s="47"/>
      <c r="S154" s="44"/>
      <c r="T154" s="47"/>
      <c r="X154" s="13" t="n">
        <f aca="false">X153+1</f>
        <v>44008</v>
      </c>
      <c r="Y154" s="0" t="n">
        <f aca="false">Y153+1</f>
        <v>111</v>
      </c>
      <c r="AH154" s="15" t="n">
        <f aca="false">AH153+1</f>
        <v>44008</v>
      </c>
      <c r="AI154" s="5" t="n">
        <f aca="false">AI153+1</f>
        <v>111</v>
      </c>
      <c r="AJ154" s="32"/>
      <c r="AK154" s="32"/>
      <c r="AL154" s="32"/>
      <c r="AM154" s="32"/>
      <c r="AN154" s="32"/>
      <c r="AO154" s="32"/>
      <c r="AP154" s="32"/>
    </row>
    <row r="155" customFormat="false" ht="12.8" hidden="false" customHeight="false" outlineLevel="0" collapsed="false">
      <c r="C155" s="15" t="n">
        <f aca="false">C154+1</f>
        <v>44009</v>
      </c>
      <c r="L155" s="15" t="n">
        <f aca="false">L154+1</f>
        <v>44009</v>
      </c>
      <c r="M155" s="0" t="n">
        <f aca="false">M154+1</f>
        <v>112</v>
      </c>
      <c r="N155" s="47"/>
      <c r="O155" s="44"/>
      <c r="P155" s="47"/>
      <c r="Q155" s="47"/>
      <c r="R155" s="47"/>
      <c r="S155" s="44"/>
      <c r="T155" s="47"/>
      <c r="X155" s="13" t="n">
        <f aca="false">X154+1</f>
        <v>44009</v>
      </c>
      <c r="Y155" s="0" t="n">
        <f aca="false">Y154+1</f>
        <v>112</v>
      </c>
      <c r="AH155" s="15" t="n">
        <f aca="false">AH154+1</f>
        <v>44009</v>
      </c>
      <c r="AI155" s="5" t="n">
        <f aca="false">AI154+1</f>
        <v>112</v>
      </c>
      <c r="AJ155" s="32"/>
      <c r="AK155" s="32"/>
      <c r="AL155" s="32"/>
      <c r="AM155" s="32"/>
      <c r="AN155" s="32"/>
      <c r="AO155" s="32"/>
      <c r="AP155" s="32"/>
    </row>
    <row r="156" customFormat="false" ht="12.8" hidden="false" customHeight="false" outlineLevel="0" collapsed="false">
      <c r="C156" s="15" t="n">
        <f aca="false">C155+1</f>
        <v>44010</v>
      </c>
      <c r="L156" s="15" t="n">
        <f aca="false">L155+1</f>
        <v>44010</v>
      </c>
      <c r="M156" s="0" t="n">
        <f aca="false">M155+1</f>
        <v>113</v>
      </c>
      <c r="N156" s="47"/>
      <c r="O156" s="44"/>
      <c r="P156" s="47"/>
      <c r="Q156" s="47"/>
      <c r="R156" s="47"/>
      <c r="S156" s="44"/>
      <c r="T156" s="47"/>
      <c r="X156" s="13" t="n">
        <f aca="false">X155+1</f>
        <v>44010</v>
      </c>
      <c r="Y156" s="0" t="n">
        <f aca="false">Y155+1</f>
        <v>113</v>
      </c>
      <c r="AH156" s="15" t="n">
        <f aca="false">AH155+1</f>
        <v>44010</v>
      </c>
      <c r="AI156" s="5" t="n">
        <f aca="false">AI155+1</f>
        <v>113</v>
      </c>
      <c r="AJ156" s="32"/>
      <c r="AK156" s="32"/>
      <c r="AL156" s="32"/>
      <c r="AM156" s="32"/>
      <c r="AN156" s="32"/>
      <c r="AO156" s="32"/>
      <c r="AP156" s="32"/>
    </row>
    <row r="157" customFormat="false" ht="12.8" hidden="false" customHeight="false" outlineLevel="0" collapsed="false">
      <c r="C157" s="15" t="n">
        <f aca="false">C156+1</f>
        <v>44011</v>
      </c>
      <c r="L157" s="15" t="n">
        <f aca="false">L156+1</f>
        <v>44011</v>
      </c>
      <c r="M157" s="0" t="n">
        <f aca="false">M156+1</f>
        <v>114</v>
      </c>
      <c r="N157" s="47"/>
      <c r="O157" s="44"/>
      <c r="P157" s="47"/>
      <c r="Q157" s="47"/>
      <c r="R157" s="47"/>
      <c r="S157" s="44"/>
      <c r="T157" s="47"/>
      <c r="X157" s="13" t="n">
        <f aca="false">X156+1</f>
        <v>44011</v>
      </c>
      <c r="Y157" s="0" t="n">
        <f aca="false">Y156+1</f>
        <v>114</v>
      </c>
      <c r="AH157" s="15" t="n">
        <f aca="false">AH156+1</f>
        <v>44011</v>
      </c>
      <c r="AI157" s="5" t="n">
        <f aca="false">AI156+1</f>
        <v>114</v>
      </c>
      <c r="AJ157" s="32"/>
      <c r="AK157" s="32"/>
      <c r="AL157" s="32"/>
      <c r="AM157" s="32"/>
      <c r="AN157" s="32"/>
      <c r="AO157" s="32"/>
      <c r="AP157" s="32"/>
    </row>
    <row r="158" customFormat="false" ht="12.8" hidden="false" customHeight="false" outlineLevel="0" collapsed="false">
      <c r="C158" s="15" t="n">
        <f aca="false">C157+1</f>
        <v>44012</v>
      </c>
      <c r="L158" s="15" t="n">
        <f aca="false">L157+1</f>
        <v>44012</v>
      </c>
      <c r="M158" s="0" t="n">
        <f aca="false">M157+1</f>
        <v>115</v>
      </c>
      <c r="N158" s="47"/>
      <c r="O158" s="44"/>
      <c r="P158" s="47"/>
      <c r="Q158" s="47"/>
      <c r="R158" s="47"/>
      <c r="S158" s="44"/>
      <c r="T158" s="47"/>
      <c r="X158" s="13" t="n">
        <f aca="false">X157+1</f>
        <v>44012</v>
      </c>
      <c r="Y158" s="0" t="n">
        <f aca="false">Y157+1</f>
        <v>115</v>
      </c>
      <c r="AH158" s="15" t="n">
        <f aca="false">AH157+1</f>
        <v>44012</v>
      </c>
      <c r="AI158" s="5" t="n">
        <f aca="false">AI157+1</f>
        <v>115</v>
      </c>
      <c r="AJ158" s="32"/>
      <c r="AK158" s="32"/>
      <c r="AL158" s="32"/>
      <c r="AM158" s="32"/>
      <c r="AN158" s="32"/>
      <c r="AO158" s="32"/>
      <c r="AP158" s="32"/>
    </row>
    <row r="159" customFormat="false" ht="12.8" hidden="false" customHeight="false" outlineLevel="0" collapsed="false">
      <c r="C159" s="15" t="n">
        <f aca="false">C158+1</f>
        <v>44013</v>
      </c>
      <c r="L159" s="15" t="n">
        <f aca="false">L158+1</f>
        <v>44013</v>
      </c>
      <c r="M159" s="0" t="n">
        <f aca="false">M158+1</f>
        <v>116</v>
      </c>
      <c r="N159" s="47"/>
      <c r="O159" s="44"/>
      <c r="P159" s="47"/>
      <c r="Q159" s="47"/>
      <c r="R159" s="47"/>
      <c r="S159" s="44"/>
      <c r="T159" s="47"/>
      <c r="X159" s="13" t="n">
        <f aca="false">X158+1</f>
        <v>44013</v>
      </c>
      <c r="Y159" s="0" t="n">
        <f aca="false">Y158+1</f>
        <v>116</v>
      </c>
      <c r="AH159" s="15" t="n">
        <f aca="false">AH158+1</f>
        <v>44013</v>
      </c>
      <c r="AI159" s="5" t="n">
        <f aca="false">AI158+1</f>
        <v>116</v>
      </c>
      <c r="AJ159" s="32"/>
      <c r="AK159" s="32"/>
      <c r="AL159" s="32"/>
      <c r="AM159" s="32"/>
      <c r="AN159" s="32"/>
      <c r="AO159" s="32"/>
      <c r="AP159" s="32"/>
    </row>
    <row r="160" customFormat="false" ht="12.8" hidden="false" customHeight="false" outlineLevel="0" collapsed="false">
      <c r="C160" s="15" t="n">
        <f aca="false">C159+1</f>
        <v>44014</v>
      </c>
      <c r="L160" s="15" t="n">
        <f aca="false">L159+1</f>
        <v>44014</v>
      </c>
      <c r="M160" s="0" t="n">
        <f aca="false">M159+1</f>
        <v>117</v>
      </c>
      <c r="N160" s="47"/>
      <c r="O160" s="44"/>
      <c r="P160" s="47"/>
      <c r="Q160" s="47"/>
      <c r="R160" s="47"/>
      <c r="S160" s="44"/>
      <c r="T160" s="47"/>
      <c r="X160" s="13" t="n">
        <f aca="false">X159+1</f>
        <v>44014</v>
      </c>
      <c r="Y160" s="0" t="n">
        <f aca="false">Y159+1</f>
        <v>117</v>
      </c>
      <c r="AH160" s="15" t="n">
        <f aca="false">AH159+1</f>
        <v>44014</v>
      </c>
      <c r="AI160" s="5" t="n">
        <f aca="false">AI159+1</f>
        <v>117</v>
      </c>
      <c r="AJ160" s="32"/>
      <c r="AK160" s="32"/>
      <c r="AL160" s="32"/>
      <c r="AM160" s="32"/>
      <c r="AN160" s="32"/>
      <c r="AO160" s="32"/>
      <c r="AP160" s="32"/>
    </row>
    <row r="161" customFormat="false" ht="12.8" hidden="false" customHeight="false" outlineLevel="0" collapsed="false">
      <c r="C161" s="15" t="n">
        <f aca="false">C160+1</f>
        <v>44015</v>
      </c>
      <c r="L161" s="15" t="n">
        <f aca="false">L160+1</f>
        <v>44015</v>
      </c>
      <c r="M161" s="0" t="n">
        <f aca="false">M160+1</f>
        <v>118</v>
      </c>
      <c r="N161" s="47"/>
      <c r="O161" s="44"/>
      <c r="P161" s="47"/>
      <c r="Q161" s="47"/>
      <c r="R161" s="47"/>
      <c r="S161" s="44"/>
      <c r="T161" s="47"/>
      <c r="X161" s="13" t="n">
        <f aca="false">X160+1</f>
        <v>44015</v>
      </c>
      <c r="Y161" s="0" t="n">
        <f aca="false">Y160+1</f>
        <v>118</v>
      </c>
      <c r="AH161" s="15" t="n">
        <f aca="false">AH160+1</f>
        <v>44015</v>
      </c>
      <c r="AI161" s="5" t="n">
        <f aca="false">AI160+1</f>
        <v>118</v>
      </c>
      <c r="AJ161" s="32"/>
      <c r="AK161" s="32"/>
      <c r="AL161" s="32"/>
      <c r="AM161" s="32"/>
      <c r="AN161" s="32"/>
      <c r="AO161" s="32"/>
      <c r="AP161" s="32"/>
    </row>
    <row r="162" customFormat="false" ht="12.8" hidden="false" customHeight="false" outlineLevel="0" collapsed="false">
      <c r="C162" s="15" t="n">
        <f aca="false">C161+1</f>
        <v>44016</v>
      </c>
      <c r="L162" s="15" t="n">
        <f aca="false">L161+1</f>
        <v>44016</v>
      </c>
      <c r="M162" s="0" t="n">
        <f aca="false">M161+1</f>
        <v>119</v>
      </c>
      <c r="N162" s="47"/>
      <c r="O162" s="44"/>
      <c r="P162" s="47"/>
      <c r="Q162" s="47"/>
      <c r="R162" s="47"/>
      <c r="S162" s="44"/>
      <c r="T162" s="47"/>
      <c r="X162" s="13" t="n">
        <f aca="false">X161+1</f>
        <v>44016</v>
      </c>
      <c r="Y162" s="0" t="n">
        <f aca="false">Y161+1</f>
        <v>119</v>
      </c>
      <c r="AH162" s="15" t="n">
        <f aca="false">AH161+1</f>
        <v>44016</v>
      </c>
      <c r="AI162" s="5" t="n">
        <f aca="false">AI161+1</f>
        <v>119</v>
      </c>
      <c r="AJ162" s="32"/>
      <c r="AK162" s="32"/>
      <c r="AL162" s="32"/>
      <c r="AM162" s="32"/>
      <c r="AN162" s="32"/>
      <c r="AO162" s="32"/>
      <c r="AP162" s="32"/>
    </row>
    <row r="163" customFormat="false" ht="12.8" hidden="false" customHeight="false" outlineLevel="0" collapsed="false">
      <c r="C163" s="15" t="n">
        <f aca="false">C162+1</f>
        <v>44017</v>
      </c>
      <c r="L163" s="15" t="n">
        <f aca="false">L162+1</f>
        <v>44017</v>
      </c>
      <c r="M163" s="0" t="n">
        <f aca="false">M162+1</f>
        <v>120</v>
      </c>
      <c r="N163" s="47"/>
      <c r="O163" s="44"/>
      <c r="P163" s="47"/>
      <c r="Q163" s="47"/>
      <c r="R163" s="47"/>
      <c r="S163" s="44"/>
      <c r="T163" s="47"/>
      <c r="X163" s="13" t="n">
        <f aca="false">X162+1</f>
        <v>44017</v>
      </c>
      <c r="Y163" s="0" t="n">
        <f aca="false">Y162+1</f>
        <v>120</v>
      </c>
      <c r="AH163" s="15" t="n">
        <f aca="false">AH162+1</f>
        <v>44017</v>
      </c>
      <c r="AI163" s="5" t="n">
        <f aca="false">AI162+1</f>
        <v>120</v>
      </c>
      <c r="AJ163" s="32"/>
      <c r="AK163" s="32"/>
      <c r="AL163" s="32"/>
      <c r="AM163" s="32"/>
      <c r="AN163" s="32"/>
      <c r="AO163" s="32"/>
      <c r="AP163" s="32"/>
    </row>
    <row r="164" customFormat="false" ht="12.8" hidden="false" customHeight="false" outlineLevel="0" collapsed="false">
      <c r="C164" s="15" t="n">
        <f aca="false">C163+1</f>
        <v>44018</v>
      </c>
      <c r="L164" s="15" t="n">
        <f aca="false">L163+1</f>
        <v>44018</v>
      </c>
      <c r="M164" s="0" t="n">
        <f aca="false">M163+1</f>
        <v>121</v>
      </c>
      <c r="N164" s="47"/>
      <c r="O164" s="44"/>
      <c r="P164" s="47"/>
      <c r="Q164" s="47"/>
      <c r="R164" s="47"/>
      <c r="S164" s="44"/>
      <c r="T164" s="47"/>
      <c r="X164" s="13" t="n">
        <f aca="false">X163+1</f>
        <v>44018</v>
      </c>
      <c r="Y164" s="0" t="n">
        <f aca="false">Y163+1</f>
        <v>121</v>
      </c>
      <c r="AH164" s="15" t="n">
        <f aca="false">AH163+1</f>
        <v>44018</v>
      </c>
      <c r="AI164" s="5" t="n">
        <f aca="false">AI163+1</f>
        <v>121</v>
      </c>
      <c r="AJ164" s="32"/>
      <c r="AK164" s="32"/>
      <c r="AL164" s="32"/>
      <c r="AM164" s="32"/>
      <c r="AN164" s="32"/>
      <c r="AO164" s="32"/>
      <c r="AP164" s="32"/>
    </row>
    <row r="165" customFormat="false" ht="12.8" hidden="false" customHeight="false" outlineLevel="0" collapsed="false">
      <c r="C165" s="15" t="n">
        <f aca="false">C164+1</f>
        <v>44019</v>
      </c>
      <c r="L165" s="15" t="n">
        <f aca="false">L164+1</f>
        <v>44019</v>
      </c>
      <c r="M165" s="0" t="n">
        <f aca="false">M164+1</f>
        <v>122</v>
      </c>
      <c r="N165" s="47"/>
      <c r="O165" s="44"/>
      <c r="P165" s="47"/>
      <c r="Q165" s="47"/>
      <c r="R165" s="47"/>
      <c r="S165" s="44"/>
      <c r="T165" s="47"/>
      <c r="X165" s="13" t="n">
        <f aca="false">X164+1</f>
        <v>44019</v>
      </c>
      <c r="Y165" s="0" t="n">
        <f aca="false">Y164+1</f>
        <v>122</v>
      </c>
      <c r="AH165" s="15" t="n">
        <f aca="false">AH164+1</f>
        <v>44019</v>
      </c>
      <c r="AI165" s="5" t="n">
        <f aca="false">AI164+1</f>
        <v>122</v>
      </c>
      <c r="AJ165" s="32"/>
      <c r="AK165" s="32"/>
      <c r="AL165" s="32"/>
      <c r="AM165" s="32"/>
      <c r="AN165" s="32"/>
      <c r="AO165" s="32"/>
      <c r="AP165" s="32"/>
    </row>
    <row r="166" customFormat="false" ht="12.8" hidden="false" customHeight="false" outlineLevel="0" collapsed="false">
      <c r="C166" s="15" t="n">
        <f aca="false">C165+1</f>
        <v>44020</v>
      </c>
      <c r="L166" s="15" t="n">
        <f aca="false">L165+1</f>
        <v>44020</v>
      </c>
      <c r="M166" s="0" t="n">
        <f aca="false">M165+1</f>
        <v>123</v>
      </c>
      <c r="N166" s="47"/>
      <c r="O166" s="44"/>
      <c r="P166" s="47"/>
      <c r="Q166" s="47"/>
      <c r="R166" s="47"/>
      <c r="S166" s="44"/>
      <c r="T166" s="47"/>
      <c r="X166" s="13" t="n">
        <f aca="false">X165+1</f>
        <v>44020</v>
      </c>
      <c r="Y166" s="0" t="n">
        <f aca="false">Y165+1</f>
        <v>123</v>
      </c>
      <c r="AH166" s="15" t="n">
        <f aca="false">AH165+1</f>
        <v>44020</v>
      </c>
      <c r="AI166" s="5" t="n">
        <f aca="false">AI165+1</f>
        <v>123</v>
      </c>
      <c r="AJ166" s="32"/>
      <c r="AK166" s="32"/>
      <c r="AL166" s="32"/>
      <c r="AM166" s="32"/>
      <c r="AN166" s="32"/>
      <c r="AO166" s="32"/>
      <c r="AP166" s="32"/>
    </row>
    <row r="167" customFormat="false" ht="12.8" hidden="false" customHeight="false" outlineLevel="0" collapsed="false">
      <c r="C167" s="15" t="n">
        <f aca="false">C166+1</f>
        <v>44021</v>
      </c>
      <c r="L167" s="15" t="n">
        <f aca="false">L166+1</f>
        <v>44021</v>
      </c>
      <c r="M167" s="0" t="n">
        <f aca="false">M166+1</f>
        <v>124</v>
      </c>
      <c r="N167" s="47"/>
      <c r="O167" s="44"/>
      <c r="P167" s="47"/>
      <c r="Q167" s="47"/>
      <c r="R167" s="47"/>
      <c r="S167" s="44"/>
      <c r="T167" s="47"/>
      <c r="X167" s="13" t="n">
        <f aca="false">X166+1</f>
        <v>44021</v>
      </c>
      <c r="Y167" s="0" t="n">
        <f aca="false">Y166+1</f>
        <v>124</v>
      </c>
      <c r="AH167" s="15" t="n">
        <f aca="false">AH166+1</f>
        <v>44021</v>
      </c>
      <c r="AI167" s="5" t="n">
        <f aca="false">AI166+1</f>
        <v>124</v>
      </c>
      <c r="AJ167" s="32"/>
      <c r="AK167" s="32"/>
      <c r="AL167" s="32"/>
      <c r="AM167" s="32"/>
      <c r="AN167" s="32"/>
      <c r="AO167" s="32"/>
      <c r="AP167" s="32"/>
    </row>
    <row r="168" customFormat="false" ht="12.8" hidden="false" customHeight="false" outlineLevel="0" collapsed="false">
      <c r="C168" s="15" t="n">
        <f aca="false">C167+1</f>
        <v>44022</v>
      </c>
      <c r="L168" s="15" t="n">
        <f aca="false">L167+1</f>
        <v>44022</v>
      </c>
      <c r="M168" s="0" t="n">
        <f aca="false">M167+1</f>
        <v>125</v>
      </c>
      <c r="N168" s="47"/>
      <c r="O168" s="44"/>
      <c r="P168" s="47"/>
      <c r="Q168" s="47"/>
      <c r="R168" s="47"/>
      <c r="S168" s="44"/>
      <c r="T168" s="47"/>
      <c r="X168" s="13" t="n">
        <f aca="false">X167+1</f>
        <v>44022</v>
      </c>
      <c r="Y168" s="0" t="n">
        <f aca="false">Y167+1</f>
        <v>125</v>
      </c>
      <c r="AH168" s="15" t="n">
        <f aca="false">AH167+1</f>
        <v>44022</v>
      </c>
      <c r="AI168" s="5" t="n">
        <f aca="false">AI167+1</f>
        <v>125</v>
      </c>
      <c r="AJ168" s="32"/>
      <c r="AK168" s="32"/>
      <c r="AL168" s="32"/>
      <c r="AM168" s="32"/>
      <c r="AN168" s="32"/>
      <c r="AO168" s="32"/>
      <c r="AP168" s="32"/>
    </row>
    <row r="169" customFormat="false" ht="12.8" hidden="false" customHeight="false" outlineLevel="0" collapsed="false">
      <c r="C169" s="15" t="n">
        <f aca="false">C168+1</f>
        <v>44023</v>
      </c>
      <c r="L169" s="15" t="n">
        <f aca="false">L168+1</f>
        <v>44023</v>
      </c>
      <c r="M169" s="0" t="n">
        <f aca="false">M168+1</f>
        <v>126</v>
      </c>
      <c r="N169" s="47"/>
      <c r="O169" s="44"/>
      <c r="P169" s="47"/>
      <c r="Q169" s="47"/>
      <c r="R169" s="47"/>
      <c r="S169" s="44"/>
      <c r="T169" s="47"/>
      <c r="X169" s="13" t="n">
        <f aca="false">X168+1</f>
        <v>44023</v>
      </c>
      <c r="Y169" s="0" t="n">
        <f aca="false">Y168+1</f>
        <v>126</v>
      </c>
      <c r="AH169" s="15" t="n">
        <f aca="false">AH168+1</f>
        <v>44023</v>
      </c>
      <c r="AI169" s="5" t="n">
        <f aca="false">AI168+1</f>
        <v>126</v>
      </c>
      <c r="AJ169" s="32"/>
      <c r="AK169" s="32"/>
      <c r="AL169" s="32"/>
      <c r="AM169" s="32"/>
      <c r="AN169" s="32"/>
      <c r="AO169" s="32"/>
      <c r="AP169" s="32"/>
    </row>
    <row r="170" customFormat="false" ht="12.8" hidden="false" customHeight="false" outlineLevel="0" collapsed="false">
      <c r="C170" s="15" t="n">
        <f aca="false">C169+1</f>
        <v>44024</v>
      </c>
      <c r="L170" s="15" t="n">
        <f aca="false">L169+1</f>
        <v>44024</v>
      </c>
      <c r="M170" s="0" t="n">
        <f aca="false">M169+1</f>
        <v>127</v>
      </c>
      <c r="N170" s="47"/>
      <c r="P170" s="47"/>
      <c r="Q170" s="47"/>
      <c r="R170" s="47"/>
      <c r="S170" s="44"/>
      <c r="T170" s="47"/>
      <c r="X170" s="13" t="n">
        <f aca="false">X169+1</f>
        <v>44024</v>
      </c>
      <c r="Y170" s="0" t="n">
        <f aca="false">Y169+1</f>
        <v>127</v>
      </c>
      <c r="AH170" s="15" t="n">
        <f aca="false">AH169+1</f>
        <v>44024</v>
      </c>
      <c r="AI170" s="5" t="n">
        <f aca="false">AI169+1</f>
        <v>127</v>
      </c>
      <c r="AJ170" s="32"/>
      <c r="AK170" s="32"/>
      <c r="AL170" s="32"/>
      <c r="AM170" s="32"/>
      <c r="AN170" s="32"/>
      <c r="AO170" s="32"/>
      <c r="AP170" s="32"/>
    </row>
    <row r="171" customFormat="false" ht="12.8" hidden="false" customHeight="false" outlineLevel="0" collapsed="false">
      <c r="C171" s="15" t="n">
        <f aca="false">C170+1</f>
        <v>44025</v>
      </c>
      <c r="L171" s="15" t="n">
        <f aca="false">L170+1</f>
        <v>44025</v>
      </c>
      <c r="M171" s="0" t="n">
        <f aca="false">M170+1</f>
        <v>128</v>
      </c>
      <c r="N171" s="47"/>
      <c r="P171" s="47"/>
      <c r="Q171" s="47"/>
      <c r="R171" s="47"/>
      <c r="S171" s="44"/>
      <c r="T171" s="47"/>
      <c r="X171" s="13" t="n">
        <f aca="false">X170+1</f>
        <v>44025</v>
      </c>
      <c r="Y171" s="0" t="n">
        <f aca="false">Y170+1</f>
        <v>128</v>
      </c>
      <c r="AH171" s="15" t="n">
        <f aca="false">AH170+1</f>
        <v>44025</v>
      </c>
      <c r="AI171" s="5" t="n">
        <f aca="false">AI170+1</f>
        <v>128</v>
      </c>
      <c r="AJ171" s="32"/>
      <c r="AK171" s="32"/>
      <c r="AL171" s="32"/>
      <c r="AM171" s="32"/>
      <c r="AN171" s="32"/>
      <c r="AO171" s="32"/>
      <c r="AP171" s="32"/>
    </row>
    <row r="172" customFormat="false" ht="12.8" hidden="false" customHeight="false" outlineLevel="0" collapsed="false">
      <c r="C172" s="15" t="n">
        <f aca="false">C171+1</f>
        <v>44026</v>
      </c>
      <c r="L172" s="15" t="n">
        <f aca="false">L171+1</f>
        <v>44026</v>
      </c>
      <c r="M172" s="0" t="n">
        <f aca="false">M171+1</f>
        <v>129</v>
      </c>
      <c r="N172" s="47"/>
      <c r="P172" s="47"/>
      <c r="Q172" s="47"/>
      <c r="R172" s="47"/>
      <c r="S172" s="44"/>
      <c r="T172" s="47"/>
      <c r="X172" s="13" t="n">
        <f aca="false">X171+1</f>
        <v>44026</v>
      </c>
      <c r="Y172" s="0" t="n">
        <f aca="false">Y171+1</f>
        <v>129</v>
      </c>
      <c r="AH172" s="15" t="n">
        <f aca="false">AH171+1</f>
        <v>44026</v>
      </c>
      <c r="AI172" s="5" t="n">
        <f aca="false">AI171+1</f>
        <v>129</v>
      </c>
      <c r="AJ172" s="32"/>
      <c r="AK172" s="32"/>
      <c r="AL172" s="32"/>
      <c r="AM172" s="32"/>
      <c r="AN172" s="32"/>
      <c r="AO172" s="32"/>
      <c r="AP172" s="32"/>
    </row>
    <row r="173" customFormat="false" ht="12.8" hidden="false" customHeight="false" outlineLevel="0" collapsed="false">
      <c r="C173" s="15" t="n">
        <f aca="false">C172+1</f>
        <v>44027</v>
      </c>
      <c r="L173" s="15" t="n">
        <f aca="false">L172+1</f>
        <v>44027</v>
      </c>
      <c r="M173" s="0" t="n">
        <f aca="false">M172+1</f>
        <v>130</v>
      </c>
      <c r="N173" s="47"/>
      <c r="P173" s="47"/>
      <c r="Q173" s="47"/>
      <c r="R173" s="47"/>
      <c r="S173" s="44"/>
      <c r="T173" s="47"/>
      <c r="X173" s="13" t="n">
        <f aca="false">X172+1</f>
        <v>44027</v>
      </c>
      <c r="Y173" s="0" t="n">
        <f aca="false">Y172+1</f>
        <v>130</v>
      </c>
      <c r="AH173" s="15" t="n">
        <f aca="false">AH172+1</f>
        <v>44027</v>
      </c>
      <c r="AI173" s="5" t="n">
        <f aca="false">AI172+1</f>
        <v>130</v>
      </c>
      <c r="AJ173" s="32"/>
      <c r="AK173" s="32"/>
      <c r="AL173" s="32"/>
      <c r="AM173" s="32"/>
      <c r="AN173" s="32"/>
      <c r="AO173" s="32"/>
      <c r="AP173" s="32"/>
    </row>
    <row r="174" customFormat="false" ht="12.8" hidden="false" customHeight="false" outlineLevel="0" collapsed="false">
      <c r="C174" s="15" t="n">
        <f aca="false">C173+1</f>
        <v>44028</v>
      </c>
      <c r="L174" s="15" t="n">
        <f aca="false">L173+1</f>
        <v>44028</v>
      </c>
      <c r="M174" s="0" t="n">
        <f aca="false">M173+1</f>
        <v>131</v>
      </c>
      <c r="N174" s="47"/>
      <c r="P174" s="47"/>
      <c r="Q174" s="47"/>
      <c r="R174" s="47"/>
      <c r="S174" s="44"/>
      <c r="T174" s="47"/>
      <c r="X174" s="13" t="n">
        <f aca="false">X173+1</f>
        <v>44028</v>
      </c>
      <c r="Y174" s="0" t="n">
        <f aca="false">Y173+1</f>
        <v>131</v>
      </c>
      <c r="AH174" s="15" t="n">
        <f aca="false">AH173+1</f>
        <v>44028</v>
      </c>
      <c r="AI174" s="5" t="n">
        <f aca="false">AI173+1</f>
        <v>131</v>
      </c>
      <c r="AJ174" s="32"/>
      <c r="AK174" s="32"/>
      <c r="AL174" s="32"/>
      <c r="AM174" s="32"/>
      <c r="AN174" s="32"/>
      <c r="AO174" s="32"/>
      <c r="AP174" s="32"/>
    </row>
    <row r="175" customFormat="false" ht="12.8" hidden="false" customHeight="false" outlineLevel="0" collapsed="false">
      <c r="C175" s="15" t="n">
        <f aca="false">C174+1</f>
        <v>44029</v>
      </c>
      <c r="L175" s="15" t="n">
        <f aca="false">L174+1</f>
        <v>44029</v>
      </c>
      <c r="M175" s="0" t="n">
        <f aca="false">M174+1</f>
        <v>132</v>
      </c>
      <c r="N175" s="47"/>
      <c r="P175" s="47"/>
      <c r="Q175" s="47"/>
      <c r="R175" s="47"/>
      <c r="S175" s="44"/>
      <c r="T175" s="47"/>
      <c r="X175" s="13" t="n">
        <f aca="false">X174+1</f>
        <v>44029</v>
      </c>
      <c r="Y175" s="0" t="n">
        <f aca="false">Y174+1</f>
        <v>132</v>
      </c>
      <c r="AH175" s="15" t="n">
        <f aca="false">AH174+1</f>
        <v>44029</v>
      </c>
      <c r="AI175" s="5" t="n">
        <f aca="false">AI174+1</f>
        <v>132</v>
      </c>
      <c r="AJ175" s="32"/>
      <c r="AK175" s="32"/>
      <c r="AL175" s="32"/>
      <c r="AM175" s="32"/>
      <c r="AN175" s="32"/>
      <c r="AO175" s="32"/>
      <c r="AP175" s="32"/>
    </row>
    <row r="176" customFormat="false" ht="12.8" hidden="false" customHeight="false" outlineLevel="0" collapsed="false">
      <c r="C176" s="15" t="n">
        <f aca="false">C175+1</f>
        <v>44030</v>
      </c>
      <c r="L176" s="15" t="n">
        <f aca="false">L175+1</f>
        <v>44030</v>
      </c>
      <c r="M176" s="0" t="n">
        <f aca="false">M175+1</f>
        <v>133</v>
      </c>
      <c r="N176" s="47"/>
      <c r="P176" s="47"/>
      <c r="Q176" s="47"/>
      <c r="R176" s="47"/>
      <c r="S176" s="44"/>
      <c r="T176" s="47"/>
      <c r="X176" s="13" t="n">
        <f aca="false">X175+1</f>
        <v>44030</v>
      </c>
      <c r="Y176" s="0" t="n">
        <f aca="false">Y175+1</f>
        <v>133</v>
      </c>
      <c r="AH176" s="15" t="n">
        <f aca="false">AH175+1</f>
        <v>44030</v>
      </c>
      <c r="AI176" s="5" t="n">
        <f aca="false">AI175+1</f>
        <v>133</v>
      </c>
      <c r="AJ176" s="32"/>
      <c r="AK176" s="32"/>
      <c r="AL176" s="32"/>
      <c r="AM176" s="32"/>
      <c r="AN176" s="32"/>
      <c r="AO176" s="32"/>
      <c r="AP176" s="32"/>
    </row>
    <row r="177" customFormat="false" ht="12.8" hidden="false" customHeight="false" outlineLevel="0" collapsed="false">
      <c r="C177" s="15" t="n">
        <f aca="false">C176+1</f>
        <v>44031</v>
      </c>
      <c r="L177" s="15" t="n">
        <f aca="false">L176+1</f>
        <v>44031</v>
      </c>
      <c r="M177" s="0" t="n">
        <f aca="false">M176+1</f>
        <v>134</v>
      </c>
      <c r="N177" s="47"/>
      <c r="P177" s="47"/>
      <c r="Q177" s="47"/>
      <c r="R177" s="47"/>
      <c r="S177" s="44"/>
      <c r="T177" s="47"/>
      <c r="X177" s="13" t="n">
        <f aca="false">X176+1</f>
        <v>44031</v>
      </c>
      <c r="Y177" s="0" t="n">
        <f aca="false">Y176+1</f>
        <v>134</v>
      </c>
      <c r="AH177" s="15" t="n">
        <f aca="false">AH176+1</f>
        <v>44031</v>
      </c>
      <c r="AI177" s="5" t="n">
        <f aca="false">AI176+1</f>
        <v>134</v>
      </c>
      <c r="AJ177" s="32"/>
      <c r="AK177" s="32"/>
      <c r="AL177" s="32"/>
      <c r="AM177" s="32"/>
      <c r="AN177" s="32"/>
      <c r="AO177" s="32"/>
      <c r="AP177" s="32"/>
    </row>
    <row r="178" customFormat="false" ht="12.8" hidden="false" customHeight="false" outlineLevel="0" collapsed="false">
      <c r="C178" s="15" t="n">
        <f aca="false">C177+1</f>
        <v>44032</v>
      </c>
      <c r="L178" s="15" t="n">
        <f aca="false">L177+1</f>
        <v>44032</v>
      </c>
      <c r="M178" s="0" t="n">
        <f aca="false">M177+1</f>
        <v>135</v>
      </c>
      <c r="N178" s="47"/>
      <c r="P178" s="47"/>
      <c r="Q178" s="47"/>
      <c r="R178" s="47"/>
      <c r="S178" s="44"/>
      <c r="T178" s="47"/>
      <c r="X178" s="13" t="n">
        <f aca="false">X177+1</f>
        <v>44032</v>
      </c>
      <c r="Y178" s="0" t="n">
        <f aca="false">Y177+1</f>
        <v>135</v>
      </c>
      <c r="AH178" s="15" t="n">
        <f aca="false">AH177+1</f>
        <v>44032</v>
      </c>
      <c r="AI178" s="5" t="n">
        <f aca="false">AI177+1</f>
        <v>135</v>
      </c>
      <c r="AJ178" s="32"/>
      <c r="AK178" s="32"/>
      <c r="AL178" s="32"/>
      <c r="AM178" s="32"/>
      <c r="AN178" s="32"/>
      <c r="AO178" s="32"/>
      <c r="AP178" s="32"/>
    </row>
    <row r="179" customFormat="false" ht="12.8" hidden="false" customHeight="false" outlineLevel="0" collapsed="false">
      <c r="C179" s="15" t="n">
        <f aca="false">C178+1</f>
        <v>44033</v>
      </c>
      <c r="L179" s="15" t="n">
        <f aca="false">L178+1</f>
        <v>44033</v>
      </c>
      <c r="M179" s="0" t="n">
        <f aca="false">M178+1</f>
        <v>136</v>
      </c>
      <c r="X179" s="13" t="n">
        <f aca="false">X178+1</f>
        <v>44033</v>
      </c>
      <c r="Y179" s="0" t="n">
        <f aca="false">Y178+1</f>
        <v>136</v>
      </c>
      <c r="AH179" s="15" t="n">
        <f aca="false">AH178+1</f>
        <v>44033</v>
      </c>
      <c r="AI179" s="5" t="n">
        <f aca="false">AI178+1</f>
        <v>136</v>
      </c>
      <c r="AJ179" s="32"/>
      <c r="AK179" s="32"/>
      <c r="AL179" s="32"/>
      <c r="AM179" s="32"/>
      <c r="AN179" s="32"/>
      <c r="AO179" s="32"/>
      <c r="AP179" s="32"/>
    </row>
    <row r="180" customFormat="false" ht="12.8" hidden="false" customHeight="false" outlineLevel="0" collapsed="false">
      <c r="C180" s="15" t="n">
        <f aca="false">C179+1</f>
        <v>44034</v>
      </c>
      <c r="L180" s="15" t="n">
        <f aca="false">L179+1</f>
        <v>44034</v>
      </c>
      <c r="M180" s="0" t="n">
        <f aca="false">M179+1</f>
        <v>137</v>
      </c>
      <c r="X180" s="13" t="n">
        <f aca="false">X179+1</f>
        <v>44034</v>
      </c>
      <c r="Y180" s="0" t="n">
        <f aca="false">Y179+1</f>
        <v>137</v>
      </c>
      <c r="AH180" s="15" t="n">
        <f aca="false">AH179+1</f>
        <v>44034</v>
      </c>
      <c r="AI180" s="5" t="n">
        <f aca="false">AI179+1</f>
        <v>137</v>
      </c>
      <c r="AJ180" s="32"/>
      <c r="AK180" s="32"/>
      <c r="AL180" s="32"/>
      <c r="AM180" s="32"/>
      <c r="AN180" s="32"/>
      <c r="AO180" s="32"/>
      <c r="AP180" s="32"/>
    </row>
    <row r="181" customFormat="false" ht="12.8" hidden="false" customHeight="false" outlineLevel="0" collapsed="false">
      <c r="C181" s="15" t="n">
        <f aca="false">C180+1</f>
        <v>44035</v>
      </c>
      <c r="L181" s="15" t="n">
        <f aca="false">L180+1</f>
        <v>44035</v>
      </c>
      <c r="M181" s="0" t="n">
        <f aca="false">M180+1</f>
        <v>138</v>
      </c>
      <c r="X181" s="13" t="n">
        <f aca="false">X180+1</f>
        <v>44035</v>
      </c>
      <c r="Y181" s="0" t="n">
        <f aca="false">Y180+1</f>
        <v>138</v>
      </c>
      <c r="AH181" s="15" t="n">
        <f aca="false">AH180+1</f>
        <v>44035</v>
      </c>
      <c r="AI181" s="5" t="n">
        <f aca="false">AI180+1</f>
        <v>138</v>
      </c>
      <c r="AJ181" s="32"/>
      <c r="AK181" s="32"/>
      <c r="AL181" s="32"/>
      <c r="AM181" s="32"/>
      <c r="AN181" s="32"/>
      <c r="AO181" s="32"/>
      <c r="AP181" s="32"/>
    </row>
    <row r="182" customFormat="false" ht="12.8" hidden="false" customHeight="false" outlineLevel="0" collapsed="false">
      <c r="C182" s="15" t="n">
        <f aca="false">C181+1</f>
        <v>44036</v>
      </c>
      <c r="L182" s="15" t="n">
        <f aca="false">L181+1</f>
        <v>44036</v>
      </c>
      <c r="M182" s="0" t="n">
        <f aca="false">M181+1</f>
        <v>139</v>
      </c>
      <c r="X182" s="13" t="n">
        <f aca="false">X181+1</f>
        <v>44036</v>
      </c>
      <c r="Y182" s="0" t="n">
        <f aca="false">Y181+1</f>
        <v>139</v>
      </c>
      <c r="AH182" s="15" t="n">
        <f aca="false">AH181+1</f>
        <v>44036</v>
      </c>
      <c r="AI182" s="5" t="n">
        <f aca="false">AI181+1</f>
        <v>139</v>
      </c>
      <c r="AJ182" s="32"/>
      <c r="AK182" s="32"/>
      <c r="AL182" s="32"/>
      <c r="AM182" s="32"/>
      <c r="AN182" s="32"/>
      <c r="AO182" s="32"/>
      <c r="AP182" s="32"/>
    </row>
    <row r="183" customFormat="false" ht="12.8" hidden="false" customHeight="false" outlineLevel="0" collapsed="false">
      <c r="C183" s="15" t="n">
        <f aca="false">C182+1</f>
        <v>44037</v>
      </c>
      <c r="L183" s="15" t="n">
        <f aca="false">L182+1</f>
        <v>44037</v>
      </c>
      <c r="M183" s="0" t="n">
        <f aca="false">M182+1</f>
        <v>140</v>
      </c>
      <c r="X183" s="13" t="n">
        <f aca="false">X182+1</f>
        <v>44037</v>
      </c>
      <c r="Y183" s="0" t="n">
        <f aca="false">Y182+1</f>
        <v>140</v>
      </c>
      <c r="AH183" s="15" t="n">
        <f aca="false">AH182+1</f>
        <v>44037</v>
      </c>
      <c r="AI183" s="5" t="n">
        <f aca="false">AI182+1</f>
        <v>140</v>
      </c>
      <c r="AJ183" s="32"/>
      <c r="AK183" s="32"/>
      <c r="AL183" s="32"/>
      <c r="AM183" s="32"/>
      <c r="AN183" s="32"/>
      <c r="AO183" s="32"/>
      <c r="AP183" s="32"/>
    </row>
    <row r="184" customFormat="false" ht="12.8" hidden="false" customHeight="false" outlineLevel="0" collapsed="false">
      <c r="C184" s="15" t="n">
        <f aca="false">C183+1</f>
        <v>44038</v>
      </c>
      <c r="L184" s="15" t="n">
        <f aca="false">L183+1</f>
        <v>44038</v>
      </c>
      <c r="M184" s="0" t="n">
        <f aca="false">M183+1</f>
        <v>141</v>
      </c>
      <c r="X184" s="13" t="n">
        <f aca="false">X183+1</f>
        <v>44038</v>
      </c>
      <c r="Y184" s="0" t="n">
        <f aca="false">Y183+1</f>
        <v>141</v>
      </c>
      <c r="AH184" s="15" t="n">
        <f aca="false">AH183+1</f>
        <v>44038</v>
      </c>
      <c r="AI184" s="5" t="n">
        <f aca="false">AI183+1</f>
        <v>141</v>
      </c>
      <c r="AJ184" s="32"/>
      <c r="AK184" s="32"/>
      <c r="AL184" s="32"/>
      <c r="AM184" s="32"/>
      <c r="AN184" s="32"/>
      <c r="AO184" s="32"/>
      <c r="AP184" s="32"/>
    </row>
    <row r="185" customFormat="false" ht="12.8" hidden="false" customHeight="false" outlineLevel="0" collapsed="false">
      <c r="C185" s="15" t="n">
        <f aca="false">C184+1</f>
        <v>44039</v>
      </c>
      <c r="L185" s="15" t="n">
        <f aca="false">L184+1</f>
        <v>44039</v>
      </c>
      <c r="M185" s="0" t="n">
        <f aca="false">M184+1</f>
        <v>142</v>
      </c>
      <c r="X185" s="13" t="n">
        <f aca="false">X184+1</f>
        <v>44039</v>
      </c>
      <c r="Y185" s="0" t="n">
        <f aca="false">Y184+1</f>
        <v>142</v>
      </c>
      <c r="AH185" s="15" t="n">
        <f aca="false">AH184+1</f>
        <v>44039</v>
      </c>
      <c r="AI185" s="5" t="n">
        <f aca="false">AI184+1</f>
        <v>142</v>
      </c>
      <c r="AJ185" s="32"/>
      <c r="AK185" s="32"/>
      <c r="AL185" s="32"/>
      <c r="AM185" s="32"/>
      <c r="AN185" s="32"/>
      <c r="AO185" s="32"/>
      <c r="AP185" s="32"/>
    </row>
    <row r="186" customFormat="false" ht="12.8" hidden="false" customHeight="false" outlineLevel="0" collapsed="false">
      <c r="C186" s="15" t="n">
        <f aca="false">C185+1</f>
        <v>44040</v>
      </c>
      <c r="L186" s="15" t="n">
        <f aca="false">L185+1</f>
        <v>44040</v>
      </c>
      <c r="M186" s="0" t="n">
        <f aca="false">M185+1</f>
        <v>143</v>
      </c>
      <c r="X186" s="13" t="n">
        <f aca="false">X185+1</f>
        <v>44040</v>
      </c>
      <c r="Y186" s="0" t="n">
        <f aca="false">Y185+1</f>
        <v>143</v>
      </c>
      <c r="AH186" s="15" t="n">
        <f aca="false">AH185+1</f>
        <v>44040</v>
      </c>
      <c r="AI186" s="5" t="n">
        <f aca="false">AI185+1</f>
        <v>143</v>
      </c>
      <c r="AJ186" s="32"/>
      <c r="AK186" s="32"/>
      <c r="AL186" s="32"/>
      <c r="AM186" s="32"/>
      <c r="AN186" s="32"/>
      <c r="AO186" s="32"/>
      <c r="AP186" s="32"/>
    </row>
    <row r="187" customFormat="false" ht="12.8" hidden="false" customHeight="false" outlineLevel="0" collapsed="false">
      <c r="C187" s="15" t="n">
        <f aca="false">C186+1</f>
        <v>44041</v>
      </c>
      <c r="L187" s="15" t="n">
        <f aca="false">L186+1</f>
        <v>44041</v>
      </c>
      <c r="M187" s="0" t="n">
        <f aca="false">M186+1</f>
        <v>144</v>
      </c>
      <c r="X187" s="13" t="n">
        <f aca="false">X186+1</f>
        <v>44041</v>
      </c>
      <c r="Y187" s="0" t="n">
        <f aca="false">Y186+1</f>
        <v>144</v>
      </c>
      <c r="AH187" s="15" t="n">
        <f aca="false">AH186+1</f>
        <v>44041</v>
      </c>
      <c r="AI187" s="5" t="n">
        <f aca="false">AI186+1</f>
        <v>144</v>
      </c>
      <c r="AJ187" s="32"/>
      <c r="AK187" s="32"/>
      <c r="AL187" s="32"/>
      <c r="AM187" s="32"/>
      <c r="AN187" s="32"/>
      <c r="AO187" s="32"/>
      <c r="AP187" s="32"/>
    </row>
    <row r="188" customFormat="false" ht="12.8" hidden="false" customHeight="false" outlineLevel="0" collapsed="false">
      <c r="C188" s="15" t="n">
        <f aca="false">C187+1</f>
        <v>44042</v>
      </c>
      <c r="L188" s="15" t="n">
        <f aca="false">L187+1</f>
        <v>44042</v>
      </c>
      <c r="M188" s="0" t="n">
        <f aca="false">M187+1</f>
        <v>145</v>
      </c>
      <c r="X188" s="13" t="n">
        <f aca="false">X187+1</f>
        <v>44042</v>
      </c>
      <c r="Y188" s="0" t="n">
        <f aca="false">Y187+1</f>
        <v>145</v>
      </c>
      <c r="AH188" s="15" t="n">
        <f aca="false">AH187+1</f>
        <v>44042</v>
      </c>
      <c r="AI188" s="5" t="n">
        <f aca="false">AI187+1</f>
        <v>145</v>
      </c>
      <c r="AJ188" s="32"/>
      <c r="AK188" s="32"/>
      <c r="AL188" s="32"/>
      <c r="AM188" s="32"/>
      <c r="AN188" s="32"/>
      <c r="AO188" s="32"/>
      <c r="AP188" s="32"/>
    </row>
    <row r="189" customFormat="false" ht="12.8" hidden="false" customHeight="false" outlineLevel="0" collapsed="false">
      <c r="C189" s="15" t="n">
        <f aca="false">C188+1</f>
        <v>44043</v>
      </c>
      <c r="L189" s="15" t="n">
        <f aca="false">L188+1</f>
        <v>44043</v>
      </c>
      <c r="M189" s="0" t="n">
        <f aca="false">M188+1</f>
        <v>146</v>
      </c>
      <c r="X189" s="13" t="n">
        <f aca="false">X188+1</f>
        <v>44043</v>
      </c>
      <c r="Y189" s="0" t="n">
        <f aca="false">Y188+1</f>
        <v>146</v>
      </c>
      <c r="AH189" s="15" t="n">
        <f aca="false">AH188+1</f>
        <v>44043</v>
      </c>
      <c r="AI189" s="5" t="n">
        <f aca="false">AI188+1</f>
        <v>146</v>
      </c>
      <c r="AJ189" s="32"/>
      <c r="AK189" s="32"/>
      <c r="AL189" s="32"/>
      <c r="AM189" s="32"/>
      <c r="AN189" s="32"/>
      <c r="AO189" s="32"/>
      <c r="AP189" s="32"/>
    </row>
    <row r="190" customFormat="false" ht="12.8" hidden="false" customHeight="false" outlineLevel="0" collapsed="false">
      <c r="C190" s="15" t="n">
        <f aca="false">C189+1</f>
        <v>44044</v>
      </c>
      <c r="L190" s="15" t="n">
        <f aca="false">L189+1</f>
        <v>44044</v>
      </c>
      <c r="M190" s="0" t="n">
        <f aca="false">M189+1</f>
        <v>147</v>
      </c>
      <c r="X190" s="13" t="n">
        <f aca="false">X189+1</f>
        <v>44044</v>
      </c>
      <c r="Y190" s="0" t="n">
        <f aca="false">Y189+1</f>
        <v>147</v>
      </c>
      <c r="AH190" s="15" t="n">
        <f aca="false">AH189+1</f>
        <v>44044</v>
      </c>
      <c r="AI190" s="5" t="n">
        <f aca="false">AI189+1</f>
        <v>147</v>
      </c>
      <c r="AJ190" s="32"/>
      <c r="AK190" s="32"/>
      <c r="AL190" s="32"/>
      <c r="AM190" s="32"/>
      <c r="AN190" s="32"/>
      <c r="AO190" s="32"/>
      <c r="AP190" s="32"/>
    </row>
    <row r="191" customFormat="false" ht="12.8" hidden="false" customHeight="false" outlineLevel="0" collapsed="false">
      <c r="C191" s="15" t="n">
        <f aca="false">C190+1</f>
        <v>44045</v>
      </c>
      <c r="L191" s="15" t="n">
        <f aca="false">L190+1</f>
        <v>44045</v>
      </c>
      <c r="M191" s="0" t="n">
        <f aca="false">M190+1</f>
        <v>148</v>
      </c>
      <c r="X191" s="13" t="n">
        <f aca="false">X190+1</f>
        <v>44045</v>
      </c>
      <c r="Y191" s="0" t="n">
        <f aca="false">Y190+1</f>
        <v>148</v>
      </c>
      <c r="AH191" s="15" t="n">
        <f aca="false">AH190+1</f>
        <v>44045</v>
      </c>
      <c r="AI191" s="5" t="n">
        <f aca="false">AI190+1</f>
        <v>148</v>
      </c>
      <c r="AJ191" s="32"/>
      <c r="AK191" s="32"/>
      <c r="AL191" s="32"/>
      <c r="AM191" s="32"/>
      <c r="AN191" s="32"/>
      <c r="AO191" s="32"/>
      <c r="AP191" s="32"/>
    </row>
    <row r="192" customFormat="false" ht="12.8" hidden="false" customHeight="false" outlineLevel="0" collapsed="false">
      <c r="C192" s="15" t="n">
        <f aca="false">C191+1</f>
        <v>44046</v>
      </c>
      <c r="L192" s="15" t="n">
        <f aca="false">L191+1</f>
        <v>44046</v>
      </c>
      <c r="M192" s="0" t="n">
        <f aca="false">M191+1</f>
        <v>149</v>
      </c>
      <c r="X192" s="13" t="n">
        <f aca="false">X191+1</f>
        <v>44046</v>
      </c>
      <c r="Y192" s="0" t="n">
        <f aca="false">Y191+1</f>
        <v>149</v>
      </c>
      <c r="AH192" s="15" t="n">
        <f aca="false">AH191+1</f>
        <v>44046</v>
      </c>
      <c r="AI192" s="5" t="n">
        <f aca="false">AI191+1</f>
        <v>149</v>
      </c>
      <c r="AJ192" s="32"/>
      <c r="AK192" s="32"/>
      <c r="AL192" s="32"/>
      <c r="AM192" s="32"/>
      <c r="AN192" s="32"/>
      <c r="AO192" s="32"/>
      <c r="AP192" s="32"/>
    </row>
    <row r="193" customFormat="false" ht="12.8" hidden="false" customHeight="false" outlineLevel="0" collapsed="false">
      <c r="C193" s="15" t="n">
        <f aca="false">C192+1</f>
        <v>44047</v>
      </c>
      <c r="L193" s="15" t="n">
        <f aca="false">L192+1</f>
        <v>44047</v>
      </c>
      <c r="M193" s="0" t="n">
        <f aca="false">M192+1</f>
        <v>150</v>
      </c>
      <c r="X193" s="13" t="n">
        <f aca="false">X192+1</f>
        <v>44047</v>
      </c>
      <c r="Y193" s="0" t="n">
        <f aca="false">Y192+1</f>
        <v>150</v>
      </c>
      <c r="AH193" s="15" t="n">
        <f aca="false">AH192+1</f>
        <v>44047</v>
      </c>
      <c r="AI193" s="5" t="n">
        <f aca="false">AI192+1</f>
        <v>150</v>
      </c>
      <c r="AJ193" s="32"/>
      <c r="AK193" s="32"/>
      <c r="AL193" s="32"/>
      <c r="AM193" s="32"/>
      <c r="AN193" s="32"/>
      <c r="AO193" s="32"/>
      <c r="AP193" s="32"/>
    </row>
    <row r="194" customFormat="false" ht="12.8" hidden="false" customHeight="false" outlineLevel="0" collapsed="false">
      <c r="C194" s="15" t="n">
        <f aca="false">C193+1</f>
        <v>44048</v>
      </c>
      <c r="L194" s="15" t="n">
        <f aca="false">L193+1</f>
        <v>44048</v>
      </c>
      <c r="M194" s="0" t="n">
        <f aca="false">M193+1</f>
        <v>151</v>
      </c>
      <c r="X194" s="13" t="n">
        <f aca="false">X193+1</f>
        <v>44048</v>
      </c>
      <c r="Y194" s="0" t="n">
        <f aca="false">Y193+1</f>
        <v>151</v>
      </c>
      <c r="AH194" s="15" t="n">
        <f aca="false">AH193+1</f>
        <v>44048</v>
      </c>
      <c r="AI194" s="5" t="n">
        <f aca="false">AI193+1</f>
        <v>151</v>
      </c>
      <c r="AJ194" s="32"/>
      <c r="AK194" s="32"/>
      <c r="AL194" s="32"/>
      <c r="AM194" s="32"/>
      <c r="AN194" s="32"/>
      <c r="AO194" s="32"/>
      <c r="AP194" s="32"/>
    </row>
    <row r="195" customFormat="false" ht="12.8" hidden="false" customHeight="false" outlineLevel="0" collapsed="false">
      <c r="C195" s="15" t="n">
        <f aca="false">C194+1</f>
        <v>44049</v>
      </c>
      <c r="L195" s="15" t="n">
        <f aca="false">L194+1</f>
        <v>44049</v>
      </c>
      <c r="M195" s="0" t="n">
        <f aca="false">M194+1</f>
        <v>152</v>
      </c>
      <c r="X195" s="13" t="n">
        <f aca="false">X194+1</f>
        <v>44049</v>
      </c>
      <c r="Y195" s="0" t="n">
        <f aca="false">Y194+1</f>
        <v>152</v>
      </c>
      <c r="AH195" s="15" t="n">
        <f aca="false">AH194+1</f>
        <v>44049</v>
      </c>
      <c r="AI195" s="5" t="n">
        <f aca="false">AI194+1</f>
        <v>152</v>
      </c>
      <c r="AJ195" s="32"/>
      <c r="AK195" s="32"/>
      <c r="AL195" s="32"/>
      <c r="AM195" s="32"/>
      <c r="AN195" s="32"/>
      <c r="AO195" s="32"/>
      <c r="AP195" s="32"/>
    </row>
    <row r="196" customFormat="false" ht="12.8" hidden="false" customHeight="false" outlineLevel="0" collapsed="false">
      <c r="C196" s="15" t="n">
        <f aca="false">C195+1</f>
        <v>44050</v>
      </c>
      <c r="L196" s="15" t="n">
        <f aca="false">L195+1</f>
        <v>44050</v>
      </c>
      <c r="M196" s="0" t="n">
        <f aca="false">M195+1</f>
        <v>153</v>
      </c>
      <c r="X196" s="13" t="n">
        <f aca="false">X195+1</f>
        <v>44050</v>
      </c>
      <c r="Y196" s="0" t="n">
        <f aca="false">Y195+1</f>
        <v>153</v>
      </c>
      <c r="AH196" s="15" t="n">
        <f aca="false">AH195+1</f>
        <v>44050</v>
      </c>
      <c r="AI196" s="5" t="n">
        <f aca="false">AI195+1</f>
        <v>153</v>
      </c>
      <c r="AJ196" s="32"/>
      <c r="AK196" s="32"/>
      <c r="AL196" s="32"/>
      <c r="AM196" s="32"/>
      <c r="AN196" s="32"/>
      <c r="AO196" s="32"/>
      <c r="AP196" s="32"/>
    </row>
    <row r="197" customFormat="false" ht="12.8" hidden="false" customHeight="false" outlineLevel="0" collapsed="false">
      <c r="C197" s="15" t="n">
        <f aca="false">C196+1</f>
        <v>44051</v>
      </c>
      <c r="L197" s="15" t="n">
        <f aca="false">L196+1</f>
        <v>44051</v>
      </c>
      <c r="M197" s="0" t="n">
        <f aca="false">M196+1</f>
        <v>154</v>
      </c>
      <c r="X197" s="13" t="n">
        <f aca="false">X196+1</f>
        <v>44051</v>
      </c>
      <c r="Y197" s="0" t="n">
        <f aca="false">Y196+1</f>
        <v>154</v>
      </c>
      <c r="AH197" s="15" t="n">
        <f aca="false">AH196+1</f>
        <v>44051</v>
      </c>
      <c r="AI197" s="5" t="n">
        <f aca="false">AI196+1</f>
        <v>154</v>
      </c>
      <c r="AJ197" s="32"/>
      <c r="AK197" s="32"/>
      <c r="AL197" s="32"/>
      <c r="AM197" s="32"/>
      <c r="AN197" s="32"/>
      <c r="AO197" s="32"/>
      <c r="AP197" s="32"/>
    </row>
    <row r="198" customFormat="false" ht="12.8" hidden="false" customHeight="false" outlineLevel="0" collapsed="false">
      <c r="C198" s="15" t="n">
        <f aca="false">C197+1</f>
        <v>44052</v>
      </c>
      <c r="L198" s="15" t="n">
        <f aca="false">L197+1</f>
        <v>44052</v>
      </c>
      <c r="M198" s="0" t="n">
        <f aca="false">M197+1</f>
        <v>155</v>
      </c>
      <c r="X198" s="13" t="n">
        <f aca="false">X197+1</f>
        <v>44052</v>
      </c>
      <c r="Y198" s="0" t="n">
        <f aca="false">Y197+1</f>
        <v>155</v>
      </c>
      <c r="AH198" s="15" t="n">
        <f aca="false">AH197+1</f>
        <v>44052</v>
      </c>
      <c r="AI198" s="5" t="n">
        <f aca="false">AI197+1</f>
        <v>155</v>
      </c>
      <c r="AJ198" s="32"/>
      <c r="AK198" s="32"/>
      <c r="AL198" s="32"/>
      <c r="AM198" s="32"/>
      <c r="AN198" s="32"/>
      <c r="AO198" s="32"/>
      <c r="AP198" s="32"/>
    </row>
    <row r="199" customFormat="false" ht="12.8" hidden="false" customHeight="false" outlineLevel="0" collapsed="false">
      <c r="C199" s="15" t="n">
        <f aca="false">C198+1</f>
        <v>44053</v>
      </c>
      <c r="L199" s="15" t="n">
        <f aca="false">L198+1</f>
        <v>44053</v>
      </c>
      <c r="M199" s="0" t="n">
        <f aca="false">M198+1</f>
        <v>156</v>
      </c>
      <c r="X199" s="13" t="n">
        <f aca="false">X198+1</f>
        <v>44053</v>
      </c>
      <c r="Y199" s="0" t="n">
        <f aca="false">Y198+1</f>
        <v>156</v>
      </c>
      <c r="AH199" s="15" t="n">
        <f aca="false">AH198+1</f>
        <v>44053</v>
      </c>
      <c r="AI199" s="5" t="n">
        <f aca="false">AI198+1</f>
        <v>156</v>
      </c>
      <c r="AJ199" s="32"/>
      <c r="AK199" s="32"/>
      <c r="AL199" s="32"/>
      <c r="AM199" s="32"/>
      <c r="AN199" s="32"/>
      <c r="AO199" s="32"/>
      <c r="AP199" s="32"/>
    </row>
    <row r="200" customFormat="false" ht="12.8" hidden="false" customHeight="false" outlineLevel="0" collapsed="false">
      <c r="C200" s="15" t="n">
        <f aca="false">C199+1</f>
        <v>44054</v>
      </c>
      <c r="L200" s="15" t="n">
        <f aca="false">L199+1</f>
        <v>44054</v>
      </c>
      <c r="M200" s="0" t="n">
        <f aca="false">M199+1</f>
        <v>157</v>
      </c>
      <c r="X200" s="13" t="n">
        <f aca="false">X199+1</f>
        <v>44054</v>
      </c>
      <c r="Y200" s="0" t="n">
        <f aca="false">Y199+1</f>
        <v>157</v>
      </c>
      <c r="AH200" s="15" t="n">
        <f aca="false">AH199+1</f>
        <v>44054</v>
      </c>
      <c r="AI200" s="5" t="n">
        <f aca="false">AI199+1</f>
        <v>157</v>
      </c>
      <c r="AJ200" s="32"/>
      <c r="AK200" s="32"/>
      <c r="AL200" s="32"/>
      <c r="AM200" s="32"/>
      <c r="AN200" s="32"/>
      <c r="AO200" s="32"/>
      <c r="AP200" s="32"/>
    </row>
    <row r="201" customFormat="false" ht="12.8" hidden="false" customHeight="false" outlineLevel="0" collapsed="false">
      <c r="C201" s="15" t="n">
        <f aca="false">C200+1</f>
        <v>44055</v>
      </c>
      <c r="L201" s="15" t="n">
        <f aca="false">L200+1</f>
        <v>44055</v>
      </c>
      <c r="M201" s="0" t="n">
        <f aca="false">M200+1</f>
        <v>158</v>
      </c>
      <c r="X201" s="13" t="n">
        <f aca="false">X200+1</f>
        <v>44055</v>
      </c>
      <c r="Y201" s="0" t="n">
        <f aca="false">Y200+1</f>
        <v>158</v>
      </c>
      <c r="AH201" s="15" t="n">
        <f aca="false">AH200+1</f>
        <v>44055</v>
      </c>
      <c r="AI201" s="5" t="n">
        <f aca="false">AI200+1</f>
        <v>158</v>
      </c>
      <c r="AJ201" s="32"/>
      <c r="AK201" s="32"/>
      <c r="AL201" s="32"/>
      <c r="AM201" s="32"/>
      <c r="AN201" s="32"/>
      <c r="AO201" s="32"/>
      <c r="AP201" s="32"/>
    </row>
    <row r="202" customFormat="false" ht="12.8" hidden="false" customHeight="false" outlineLevel="0" collapsed="false">
      <c r="C202" s="15" t="n">
        <f aca="false">C201+1</f>
        <v>44056</v>
      </c>
      <c r="L202" s="15" t="n">
        <f aca="false">L201+1</f>
        <v>44056</v>
      </c>
      <c r="M202" s="0" t="n">
        <f aca="false">M201+1</f>
        <v>159</v>
      </c>
      <c r="X202" s="13" t="n">
        <f aca="false">X201+1</f>
        <v>44056</v>
      </c>
      <c r="Y202" s="0" t="n">
        <f aca="false">Y201+1</f>
        <v>159</v>
      </c>
      <c r="AH202" s="15" t="n">
        <f aca="false">AH201+1</f>
        <v>44056</v>
      </c>
      <c r="AI202" s="5" t="n">
        <f aca="false">AI201+1</f>
        <v>159</v>
      </c>
      <c r="AJ202" s="32"/>
      <c r="AK202" s="32"/>
      <c r="AL202" s="32"/>
      <c r="AM202" s="32"/>
      <c r="AN202" s="32"/>
      <c r="AO202" s="32"/>
      <c r="AP202" s="32"/>
    </row>
    <row r="203" customFormat="false" ht="12.8" hidden="false" customHeight="false" outlineLevel="0" collapsed="false">
      <c r="C203" s="15" t="n">
        <f aca="false">C202+1</f>
        <v>44057</v>
      </c>
      <c r="L203" s="15" t="n">
        <f aca="false">L202+1</f>
        <v>44057</v>
      </c>
      <c r="M203" s="0" t="n">
        <f aca="false">M202+1</f>
        <v>160</v>
      </c>
      <c r="X203" s="13" t="n">
        <f aca="false">X202+1</f>
        <v>44057</v>
      </c>
      <c r="Y203" s="0" t="n">
        <f aca="false">Y202+1</f>
        <v>160</v>
      </c>
      <c r="AH203" s="15" t="n">
        <f aca="false">AH202+1</f>
        <v>44057</v>
      </c>
      <c r="AI203" s="5" t="n">
        <f aca="false">AI202+1</f>
        <v>160</v>
      </c>
      <c r="AJ203" s="32"/>
      <c r="AK203" s="32"/>
      <c r="AL203" s="32"/>
      <c r="AM203" s="32"/>
      <c r="AN203" s="32"/>
      <c r="AO203" s="32"/>
      <c r="AP203" s="32"/>
    </row>
    <row r="204" customFormat="false" ht="12.8" hidden="false" customHeight="false" outlineLevel="0" collapsed="false">
      <c r="C204" s="15" t="n">
        <f aca="false">C203+1</f>
        <v>44058</v>
      </c>
      <c r="L204" s="15" t="n">
        <f aca="false">L203+1</f>
        <v>44058</v>
      </c>
      <c r="M204" s="0" t="n">
        <f aca="false">M203+1</f>
        <v>161</v>
      </c>
      <c r="X204" s="13" t="n">
        <f aca="false">X203+1</f>
        <v>44058</v>
      </c>
      <c r="Y204" s="0" t="n">
        <f aca="false">Y203+1</f>
        <v>161</v>
      </c>
      <c r="AH204" s="15" t="n">
        <f aca="false">AH203+1</f>
        <v>44058</v>
      </c>
      <c r="AI204" s="5" t="n">
        <f aca="false">AI203+1</f>
        <v>161</v>
      </c>
      <c r="AJ204" s="32"/>
      <c r="AK204" s="32"/>
      <c r="AL204" s="32"/>
      <c r="AM204" s="32"/>
      <c r="AN204" s="32"/>
      <c r="AO204" s="32"/>
      <c r="AP204" s="32"/>
    </row>
    <row r="205" customFormat="false" ht="12.8" hidden="false" customHeight="false" outlineLevel="0" collapsed="false">
      <c r="C205" s="15" t="n">
        <f aca="false">C204+1</f>
        <v>44059</v>
      </c>
      <c r="L205" s="15" t="n">
        <f aca="false">L204+1</f>
        <v>44059</v>
      </c>
      <c r="M205" s="0" t="n">
        <f aca="false">M204+1</f>
        <v>162</v>
      </c>
      <c r="X205" s="13" t="n">
        <f aca="false">X204+1</f>
        <v>44059</v>
      </c>
      <c r="Y205" s="0" t="n">
        <f aca="false">Y204+1</f>
        <v>162</v>
      </c>
      <c r="AH205" s="15" t="n">
        <f aca="false">AH204+1</f>
        <v>44059</v>
      </c>
      <c r="AI205" s="5" t="n">
        <f aca="false">AI204+1</f>
        <v>162</v>
      </c>
      <c r="AJ205" s="32"/>
      <c r="AK205" s="32"/>
      <c r="AL205" s="32"/>
      <c r="AM205" s="32"/>
      <c r="AN205" s="32"/>
      <c r="AO205" s="32"/>
      <c r="AP205" s="32"/>
    </row>
    <row r="206" customFormat="false" ht="12.8" hidden="false" customHeight="false" outlineLevel="0" collapsed="false">
      <c r="C206" s="15" t="n">
        <f aca="false">C205+1</f>
        <v>44060</v>
      </c>
      <c r="L206" s="15" t="n">
        <f aca="false">L205+1</f>
        <v>44060</v>
      </c>
      <c r="M206" s="0" t="n">
        <f aca="false">M205+1</f>
        <v>163</v>
      </c>
      <c r="X206" s="13" t="n">
        <f aca="false">X205+1</f>
        <v>44060</v>
      </c>
      <c r="Y206" s="0" t="n">
        <f aca="false">Y205+1</f>
        <v>163</v>
      </c>
      <c r="AH206" s="15" t="n">
        <f aca="false">AH205+1</f>
        <v>44060</v>
      </c>
      <c r="AI206" s="5" t="n">
        <f aca="false">AI205+1</f>
        <v>163</v>
      </c>
      <c r="AJ206" s="32"/>
      <c r="AK206" s="32"/>
      <c r="AL206" s="32"/>
      <c r="AM206" s="32"/>
      <c r="AN206" s="32"/>
      <c r="AO206" s="32"/>
      <c r="AP206" s="32"/>
    </row>
    <row r="207" customFormat="false" ht="12.8" hidden="false" customHeight="false" outlineLevel="0" collapsed="false">
      <c r="C207" s="15" t="n">
        <f aca="false">C206+1</f>
        <v>44061</v>
      </c>
      <c r="L207" s="15" t="n">
        <f aca="false">L206+1</f>
        <v>44061</v>
      </c>
      <c r="M207" s="0" t="n">
        <f aca="false">M206+1</f>
        <v>164</v>
      </c>
      <c r="X207" s="13" t="n">
        <f aca="false">X206+1</f>
        <v>44061</v>
      </c>
      <c r="Y207" s="0" t="n">
        <f aca="false">Y206+1</f>
        <v>164</v>
      </c>
      <c r="AH207" s="15" t="n">
        <f aca="false">AH206+1</f>
        <v>44061</v>
      </c>
      <c r="AI207" s="5" t="n">
        <f aca="false">AI206+1</f>
        <v>164</v>
      </c>
      <c r="AJ207" s="32"/>
      <c r="AK207" s="32"/>
      <c r="AL207" s="32"/>
      <c r="AM207" s="32"/>
      <c r="AN207" s="32"/>
      <c r="AO207" s="32"/>
      <c r="AP207" s="32"/>
    </row>
    <row r="208" customFormat="false" ht="12.8" hidden="false" customHeight="false" outlineLevel="0" collapsed="false">
      <c r="C208" s="15" t="n">
        <f aca="false">C207+1</f>
        <v>44062</v>
      </c>
      <c r="L208" s="15" t="n">
        <f aca="false">L207+1</f>
        <v>44062</v>
      </c>
      <c r="M208" s="0" t="n">
        <f aca="false">M207+1</f>
        <v>165</v>
      </c>
      <c r="X208" s="13" t="n">
        <f aca="false">X207+1</f>
        <v>44062</v>
      </c>
      <c r="Y208" s="0" t="n">
        <f aca="false">Y207+1</f>
        <v>165</v>
      </c>
      <c r="AH208" s="15" t="n">
        <f aca="false">AH207+1</f>
        <v>44062</v>
      </c>
      <c r="AI208" s="5" t="n">
        <f aca="false">AI207+1</f>
        <v>165</v>
      </c>
      <c r="AJ208" s="32"/>
      <c r="AK208" s="32"/>
      <c r="AL208" s="32"/>
      <c r="AM208" s="32"/>
      <c r="AN208" s="32"/>
      <c r="AO208" s="32"/>
      <c r="AP208" s="32"/>
    </row>
    <row r="209" customFormat="false" ht="12.8" hidden="false" customHeight="false" outlineLevel="0" collapsed="false">
      <c r="C209" s="15" t="n">
        <f aca="false">C208+1</f>
        <v>44063</v>
      </c>
      <c r="L209" s="15" t="n">
        <f aca="false">L208+1</f>
        <v>44063</v>
      </c>
      <c r="M209" s="0" t="n">
        <f aca="false">M208+1</f>
        <v>166</v>
      </c>
      <c r="X209" s="13" t="n">
        <f aca="false">X208+1</f>
        <v>44063</v>
      </c>
      <c r="Y209" s="0" t="n">
        <f aca="false">Y208+1</f>
        <v>166</v>
      </c>
      <c r="AH209" s="15" t="n">
        <f aca="false">AH208+1</f>
        <v>44063</v>
      </c>
      <c r="AI209" s="5" t="n">
        <f aca="false">AI208+1</f>
        <v>166</v>
      </c>
      <c r="AJ209" s="32"/>
      <c r="AK209" s="32"/>
      <c r="AL209" s="32"/>
      <c r="AM209" s="32"/>
      <c r="AN209" s="32"/>
      <c r="AO209" s="32"/>
      <c r="AP209" s="32"/>
    </row>
    <row r="210" customFormat="false" ht="12.8" hidden="false" customHeight="false" outlineLevel="0" collapsed="false">
      <c r="C210" s="15" t="n">
        <f aca="false">C209+1</f>
        <v>44064</v>
      </c>
      <c r="L210" s="15" t="n">
        <f aca="false">L209+1</f>
        <v>44064</v>
      </c>
      <c r="M210" s="0" t="n">
        <f aca="false">M209+1</f>
        <v>167</v>
      </c>
      <c r="X210" s="13" t="n">
        <f aca="false">X209+1</f>
        <v>44064</v>
      </c>
      <c r="Y210" s="0" t="n">
        <f aca="false">Y209+1</f>
        <v>167</v>
      </c>
      <c r="AH210" s="15" t="n">
        <f aca="false">AH209+1</f>
        <v>44064</v>
      </c>
      <c r="AI210" s="5" t="n">
        <f aca="false">AI209+1</f>
        <v>167</v>
      </c>
      <c r="AJ210" s="32"/>
      <c r="AK210" s="32"/>
      <c r="AL210" s="32"/>
      <c r="AM210" s="32"/>
      <c r="AN210" s="32"/>
      <c r="AO210" s="32"/>
      <c r="AP210" s="32"/>
    </row>
    <row r="211" customFormat="false" ht="12.8" hidden="false" customHeight="false" outlineLevel="0" collapsed="false">
      <c r="C211" s="15" t="n">
        <f aca="false">C210+1</f>
        <v>44065</v>
      </c>
      <c r="L211" s="15" t="n">
        <f aca="false">L210+1</f>
        <v>44065</v>
      </c>
      <c r="M211" s="0" t="n">
        <f aca="false">M210+1</f>
        <v>168</v>
      </c>
      <c r="X211" s="13" t="n">
        <f aca="false">X210+1</f>
        <v>44065</v>
      </c>
      <c r="Y211" s="0" t="n">
        <f aca="false">Y210+1</f>
        <v>168</v>
      </c>
      <c r="AH211" s="15" t="n">
        <f aca="false">AH210+1</f>
        <v>44065</v>
      </c>
      <c r="AI211" s="5" t="n">
        <f aca="false">AI210+1</f>
        <v>168</v>
      </c>
      <c r="AJ211" s="32"/>
      <c r="AK211" s="32"/>
      <c r="AL211" s="32"/>
      <c r="AM211" s="32"/>
      <c r="AN211" s="32"/>
      <c r="AO211" s="32"/>
      <c r="AP211" s="32"/>
    </row>
    <row r="212" customFormat="false" ht="12.8" hidden="false" customHeight="false" outlineLevel="0" collapsed="false">
      <c r="C212" s="15" t="n">
        <f aca="false">C211+1</f>
        <v>44066</v>
      </c>
      <c r="L212" s="15" t="n">
        <f aca="false">L211+1</f>
        <v>44066</v>
      </c>
      <c r="M212" s="0" t="n">
        <f aca="false">M211+1</f>
        <v>169</v>
      </c>
      <c r="X212" s="13" t="n">
        <f aca="false">X211+1</f>
        <v>44066</v>
      </c>
      <c r="Y212" s="0" t="n">
        <f aca="false">Y211+1</f>
        <v>169</v>
      </c>
      <c r="AH212" s="15" t="n">
        <f aca="false">AH211+1</f>
        <v>44066</v>
      </c>
      <c r="AI212" s="5" t="n">
        <f aca="false">AI211+1</f>
        <v>169</v>
      </c>
      <c r="AJ212" s="32"/>
      <c r="AK212" s="32"/>
      <c r="AL212" s="32"/>
      <c r="AM212" s="32"/>
      <c r="AN212" s="32"/>
      <c r="AO212" s="32"/>
      <c r="AP212" s="32"/>
    </row>
    <row r="213" customFormat="false" ht="12.8" hidden="false" customHeight="false" outlineLevel="0" collapsed="false">
      <c r="C213" s="15" t="n">
        <f aca="false">C212+1</f>
        <v>44067</v>
      </c>
      <c r="L213" s="15" t="n">
        <f aca="false">L212+1</f>
        <v>44067</v>
      </c>
      <c r="M213" s="0" t="n">
        <f aca="false">M212+1</f>
        <v>170</v>
      </c>
      <c r="X213" s="13" t="n">
        <f aca="false">X212+1</f>
        <v>44067</v>
      </c>
      <c r="Y213" s="0" t="n">
        <f aca="false">Y212+1</f>
        <v>170</v>
      </c>
      <c r="AH213" s="15" t="n">
        <f aca="false">AH212+1</f>
        <v>44067</v>
      </c>
      <c r="AI213" s="5" t="n">
        <f aca="false">AI212+1</f>
        <v>170</v>
      </c>
      <c r="AJ213" s="32"/>
      <c r="AK213" s="32"/>
      <c r="AL213" s="32"/>
      <c r="AM213" s="32"/>
      <c r="AN213" s="32"/>
      <c r="AO213" s="32"/>
      <c r="AP213" s="32"/>
    </row>
    <row r="214" customFormat="false" ht="12.8" hidden="false" customHeight="false" outlineLevel="0" collapsed="false">
      <c r="C214" s="15" t="n">
        <f aca="false">C213+1</f>
        <v>44068</v>
      </c>
      <c r="L214" s="15" t="n">
        <f aca="false">L213+1</f>
        <v>44068</v>
      </c>
      <c r="M214" s="0" t="n">
        <f aca="false">M213+1</f>
        <v>171</v>
      </c>
      <c r="X214" s="13" t="n">
        <f aca="false">X213+1</f>
        <v>44068</v>
      </c>
      <c r="Y214" s="0" t="n">
        <f aca="false">Y213+1</f>
        <v>171</v>
      </c>
      <c r="AH214" s="15" t="n">
        <f aca="false">AH213+1</f>
        <v>44068</v>
      </c>
      <c r="AI214" s="5" t="n">
        <f aca="false">AI213+1</f>
        <v>171</v>
      </c>
      <c r="AJ214" s="32"/>
      <c r="AK214" s="32"/>
      <c r="AL214" s="32"/>
      <c r="AM214" s="32"/>
      <c r="AN214" s="32"/>
      <c r="AO214" s="32"/>
      <c r="AP214" s="32"/>
    </row>
    <row r="215" customFormat="false" ht="12.8" hidden="false" customHeight="false" outlineLevel="0" collapsed="false">
      <c r="C215" s="15" t="n">
        <f aca="false">C214+1</f>
        <v>44069</v>
      </c>
      <c r="L215" s="15" t="n">
        <f aca="false">L214+1</f>
        <v>44069</v>
      </c>
      <c r="M215" s="0" t="n">
        <f aca="false">M214+1</f>
        <v>172</v>
      </c>
      <c r="X215" s="13" t="n">
        <f aca="false">X214+1</f>
        <v>44069</v>
      </c>
      <c r="Y215" s="0" t="n">
        <f aca="false">Y214+1</f>
        <v>172</v>
      </c>
      <c r="AH215" s="15" t="n">
        <f aca="false">AH214+1</f>
        <v>44069</v>
      </c>
      <c r="AI215" s="5" t="n">
        <f aca="false">AI214+1</f>
        <v>172</v>
      </c>
      <c r="AJ215" s="32"/>
      <c r="AK215" s="32"/>
      <c r="AL215" s="32"/>
      <c r="AM215" s="32"/>
      <c r="AN215" s="32"/>
      <c r="AO215" s="32"/>
      <c r="AP215" s="32"/>
    </row>
    <row r="216" customFormat="false" ht="12.8" hidden="false" customHeight="false" outlineLevel="0" collapsed="false">
      <c r="C216" s="15" t="n">
        <f aca="false">C215+1</f>
        <v>44070</v>
      </c>
      <c r="L216" s="15" t="n">
        <f aca="false">L215+1</f>
        <v>44070</v>
      </c>
      <c r="M216" s="0" t="n">
        <f aca="false">M215+1</f>
        <v>173</v>
      </c>
      <c r="X216" s="13" t="n">
        <f aca="false">X215+1</f>
        <v>44070</v>
      </c>
      <c r="Y216" s="0" t="n">
        <f aca="false">Y215+1</f>
        <v>173</v>
      </c>
      <c r="AH216" s="15" t="n">
        <f aca="false">AH215+1</f>
        <v>44070</v>
      </c>
      <c r="AI216" s="5" t="n">
        <f aca="false">AI215+1</f>
        <v>173</v>
      </c>
      <c r="AJ216" s="32"/>
      <c r="AK216" s="32"/>
      <c r="AL216" s="32"/>
      <c r="AM216" s="32"/>
      <c r="AN216" s="32"/>
      <c r="AO216" s="32"/>
      <c r="AP216" s="32"/>
    </row>
    <row r="217" customFormat="false" ht="12.8" hidden="false" customHeight="false" outlineLevel="0" collapsed="false">
      <c r="C217" s="15" t="n">
        <f aca="false">C216+1</f>
        <v>44071</v>
      </c>
      <c r="L217" s="15" t="n">
        <f aca="false">L216+1</f>
        <v>44071</v>
      </c>
      <c r="M217" s="0" t="n">
        <f aca="false">M216+1</f>
        <v>174</v>
      </c>
      <c r="X217" s="13" t="n">
        <f aca="false">X216+1</f>
        <v>44071</v>
      </c>
      <c r="Y217" s="0" t="n">
        <f aca="false">Y216+1</f>
        <v>174</v>
      </c>
      <c r="AH217" s="15" t="n">
        <f aca="false">AH216+1</f>
        <v>44071</v>
      </c>
      <c r="AI217" s="5" t="n">
        <f aca="false">AI216+1</f>
        <v>174</v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IF(ISNUMBER(D218),D218/D$31,"")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3" t="str">
        <f aca="false">IF(ISNUMBER(D219),D219/D$31,"")</f>
        <v/>
      </c>
      <c r="O219" s="43" t="str">
        <f aca="false">IF(ISNUMBER(E226),E226/E$31,"")</f>
        <v/>
      </c>
      <c r="P219" s="43" t="str">
        <f aca="false">IF(ISNUMBER(F230),F230/F$31,"")</f>
        <v/>
      </c>
      <c r="Q219" s="43" t="str">
        <f aca="false">IF(ISNUMBER(G236),G236/G$31,"")</f>
        <v/>
      </c>
      <c r="R219" s="43" t="str">
        <f aca="false">IF(ISNUMBER(H234),H234/H$31,"")</f>
        <v/>
      </c>
      <c r="S219" s="43" t="str">
        <f aca="false">IF(ISNUMBER(I238),I238/I$31,"")</f>
        <v/>
      </c>
      <c r="T219" s="43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IF(ISNUMBER(D219),D219/D$31,"")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3" t="str">
        <f aca="false">IF(ISNUMBER(D220),D220/D$31,"")</f>
        <v/>
      </c>
      <c r="O220" s="43" t="str">
        <f aca="false">IF(ISNUMBER(E227),E227/E$31,"")</f>
        <v/>
      </c>
      <c r="P220" s="43" t="str">
        <f aca="false">IF(ISNUMBER(F231),F231/F$31,"")</f>
        <v/>
      </c>
      <c r="Q220" s="43" t="str">
        <f aca="false">IF(ISNUMBER(G237),G237/G$31,"")</f>
        <v/>
      </c>
      <c r="R220" s="43" t="str">
        <f aca="false">IF(ISNUMBER(H235),H235/H$31,"")</f>
        <v/>
      </c>
      <c r="S220" s="43" t="str">
        <f aca="false">IF(ISNUMBER(I239),I239/I$31,"")</f>
        <v/>
      </c>
      <c r="T220" s="43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IF(ISNUMBER(D220),D220/D$31,"")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3" t="str">
        <f aca="false">IF(ISNUMBER(D221),D221/D$31,"")</f>
        <v/>
      </c>
      <c r="O221" s="43" t="str">
        <f aca="false">IF(ISNUMBER(E228),E228/E$31,"")</f>
        <v/>
      </c>
      <c r="P221" s="43" t="str">
        <f aca="false">IF(ISNUMBER(F232),F232/F$31,"")</f>
        <v/>
      </c>
      <c r="Q221" s="43" t="str">
        <f aca="false">IF(ISNUMBER(G238),G238/G$31,"")</f>
        <v/>
      </c>
      <c r="R221" s="43" t="str">
        <f aca="false">IF(ISNUMBER(H236),H236/H$31,"")</f>
        <v/>
      </c>
      <c r="S221" s="43" t="str">
        <f aca="false">IF(ISNUMBER(I240),I240/I$31,"")</f>
        <v/>
      </c>
      <c r="T221" s="43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143"/>
  <sheetViews>
    <sheetView showFormulas="false" showGridLines="true" showRowColHeaders="true" showZeros="true" rightToLeft="false" tabSelected="false" showOutlineSymbols="true" defaultGridColor="true" view="normal" topLeftCell="C5" colorId="64" zoomScale="100" zoomScaleNormal="100" zoomScalePageLayoutView="100" workbookViewId="0">
      <selection pane="topLeft" activeCell="Q52" activeCellId="0" sqref="Q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110</v>
      </c>
      <c r="E50" s="37"/>
      <c r="F50" s="49"/>
      <c r="G50" s="37"/>
      <c r="I50" s="3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N51" s="50" t="s">
        <v>111</v>
      </c>
      <c r="O51" s="50" t="s">
        <v>112</v>
      </c>
      <c r="P51" s="50" t="s">
        <v>113</v>
      </c>
      <c r="Q51" s="50" t="s">
        <v>114</v>
      </c>
      <c r="R51" s="50" t="s">
        <v>115</v>
      </c>
      <c r="S51" s="50" t="s">
        <v>116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5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5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5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5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5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5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1.59959516821082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5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5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1.94107463562966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5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5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5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5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5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3.33012067941075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5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3.53192773876996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5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5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5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5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5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4.81324954671684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5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5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4.95256024621103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5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4.91958782242843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5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4.99201268904534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5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5.15041220937867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5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5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5.21205851861353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5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5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5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5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5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5.32467724731367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5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5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5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5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5.44255288790303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C93/I93</f>
        <v>4.26238383874172</v>
      </c>
      <c r="O93" s="32" t="n">
        <f aca="false">F93/I93</f>
        <v>3.02929521009878</v>
      </c>
      <c r="P93" s="32" t="n">
        <f aca="false">G93/I93</f>
        <v>4.70324859717653</v>
      </c>
      <c r="Q93" s="32" t="n">
        <f aca="false">D93/I93</f>
        <v>5.46062434891312</v>
      </c>
      <c r="R93" s="32" t="n">
        <f aca="false">E93/I93</f>
        <v>4.10846437409177</v>
      </c>
      <c r="S93" s="32" t="n">
        <f aca="false">H93/I93</f>
        <v>2.56121593851767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C94/I94</f>
        <v>4.28431857171038</v>
      </c>
      <c r="O94" s="32" t="n">
        <f aca="false">F94/I94</f>
        <v>3.07322694579686</v>
      </c>
      <c r="P94" s="32" t="n">
        <f aca="false">G94/I94</f>
        <v>4.68118700561321</v>
      </c>
      <c r="Q94" s="32" t="n">
        <f aca="false">D94/I94</f>
        <v>5.46502576956215</v>
      </c>
      <c r="R94" s="32" t="n">
        <f aca="false">E94/I94</f>
        <v>4.11689242493079</v>
      </c>
      <c r="S94" s="32" t="n">
        <f aca="false">H94/I94</f>
        <v>2.5927274570462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e">
        <f aca="false">IF('Total Deaths'!J106&gt;0,'Total Deaths'!J106/'Total Deaths'!J$31,"")</f>
        <v>#VALUE!</v>
      </c>
      <c r="M95" s="0" t="n">
        <f aca="false">M94+1</f>
        <v>43</v>
      </c>
      <c r="N95" s="32" t="e">
        <f aca="false">C95/I95</f>
        <v>#VALUE!</v>
      </c>
      <c r="O95" s="32" t="e">
        <f aca="false">F95/I95</f>
        <v>#VALUE!</v>
      </c>
      <c r="P95" s="32" t="e">
        <f aca="false">G95/I95</f>
        <v>#VALUE!</v>
      </c>
      <c r="Q95" s="32" t="e">
        <f aca="false">D95/I95</f>
        <v>#VALUE!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e">
        <f aca="false">IF('Total Deaths'!I106&gt;0,'Total Deaths'!I106/'Total Deaths'!I$31,"")</f>
        <v>#VALUE!</v>
      </c>
      <c r="I96" s="32" t="e">
        <f aca="false">IF('Total Deaths'!J107&gt;0,'Total Deaths'!J107/'Total Deaths'!J$31,"")</f>
        <v>#VALUE!</v>
      </c>
      <c r="M96" s="0" t="n">
        <f aca="false">M95+1</f>
        <v>44</v>
      </c>
      <c r="N96" s="32" t="e">
        <f aca="false">C96/I96</f>
        <v>#VALUE!</v>
      </c>
      <c r="O96" s="32" t="e">
        <f aca="false">F96/I96</f>
        <v>#VALUE!</v>
      </c>
      <c r="P96" s="32" t="e">
        <f aca="false">G96/I96</f>
        <v>#VALUE!</v>
      </c>
      <c r="Q96" s="32" t="e">
        <f aca="false">D96/I96</f>
        <v>#VALUE!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e">
        <f aca="false">IF('Total Deaths'!I107&gt;0,'Total Deaths'!I107/'Total Deaths'!I$31,"")</f>
        <v>#VALUE!</v>
      </c>
      <c r="I97" s="32" t="e">
        <f aca="false">IF('Total Deaths'!J108&gt;0,'Total Deaths'!J108/'Total Deaths'!J$31,"")</f>
        <v>#VALUE!</v>
      </c>
      <c r="M97" s="0" t="n">
        <f aca="false">M96+1</f>
        <v>45</v>
      </c>
      <c r="N97" s="32" t="e">
        <f aca="false">C97/I97</f>
        <v>#VALUE!</v>
      </c>
      <c r="O97" s="32" t="e">
        <f aca="false">F97/I97</f>
        <v>#VALUE!</v>
      </c>
      <c r="P97" s="32" t="e">
        <f aca="false">G97/I97</f>
        <v>#VALUE!</v>
      </c>
      <c r="Q97" s="32" t="e">
        <f aca="false">D97/I97</f>
        <v>#VALUE!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e">
        <f aca="false">IF('Total Deaths'!G106&gt;0,'Total Deaths'!G106/'Total Deaths'!$G$31,"")</f>
        <v>#VALUE!</v>
      </c>
      <c r="G98" s="32" t="n">
        <f aca="false">IF('Total Deaths'!H104&gt;0,'Total Deaths'!H104/'Total Deaths'!H$31,"")</f>
        <v>451.615282490043</v>
      </c>
      <c r="H98" s="32" t="e">
        <f aca="false">IF('Total Deaths'!I108&gt;0,'Total Deaths'!I108/'Total Deaths'!I$31,"")</f>
        <v>#VALUE!</v>
      </c>
      <c r="I98" s="32" t="e">
        <f aca="false">IF('Total Deaths'!J109&gt;0,'Total Deaths'!J109/'Total Deaths'!J$31,"")</f>
        <v>#VALUE!</v>
      </c>
      <c r="M98" s="0" t="n">
        <f aca="false">M97+1</f>
        <v>46</v>
      </c>
      <c r="N98" s="32" t="e">
        <f aca="false">C98/I98</f>
        <v>#VALUE!</v>
      </c>
      <c r="O98" s="32" t="e">
        <f aca="false">F98/I98</f>
        <v>#VALUE!</v>
      </c>
      <c r="P98" s="32" t="e">
        <f aca="false">G98/I98</f>
        <v>#VALUE!</v>
      </c>
      <c r="Q98" s="32" t="e">
        <f aca="false">D98/I98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e">
        <f aca="false">IF('Total Deaths'!G107&gt;0,'Total Deaths'!G107/'Total Deaths'!$G$31,"")</f>
        <v>#VALUE!</v>
      </c>
      <c r="G99" s="32" t="n">
        <f aca="false">IF('Total Deaths'!H105&gt;0,'Total Deaths'!H105/'Total Deaths'!H$31,"")</f>
        <v>460.849682844077</v>
      </c>
      <c r="H99" s="32" t="e">
        <f aca="false">IF('Total Deaths'!I109&gt;0,'Total Deaths'!I109/'Total Deaths'!I$31,"")</f>
        <v>#VALUE!</v>
      </c>
      <c r="I99" s="32" t="e">
        <f aca="false">IF('Total Deaths'!J110&gt;0,'Total Deaths'!J110/'Total Deaths'!J$31,"")</f>
        <v>#VALUE!</v>
      </c>
      <c r="M99" s="0" t="n">
        <f aca="false">M98+1</f>
        <v>47</v>
      </c>
      <c r="N99" s="32" t="e">
        <f aca="false">C99/I99</f>
        <v>#VALUE!</v>
      </c>
      <c r="O99" s="32" t="e">
        <f aca="false">F99/I99</f>
        <v>#VALUE!</v>
      </c>
      <c r="P99" s="32" t="e">
        <f aca="false">G99/I99</f>
        <v>#VALUE!</v>
      </c>
      <c r="Q99" s="32" t="e">
        <f aca="false">D99/I99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e">
        <f aca="false">IF('Total Deaths'!G108&gt;0,'Total Deaths'!G108/'Total Deaths'!$G$31,"")</f>
        <v>#VALUE!</v>
      </c>
      <c r="G100" s="32" t="e">
        <f aca="false">IF('Total Deaths'!H106&gt;0,'Total Deaths'!H106/'Total Deaths'!H$31,"")</f>
        <v>#VALUE!</v>
      </c>
      <c r="H100" s="32" t="e">
        <f aca="false">IF('Total Deaths'!I110&gt;0,'Total Deaths'!I110/'Total Deaths'!I$31,"")</f>
        <v>#VALUE!</v>
      </c>
      <c r="I100" s="32" t="e">
        <f aca="false">IF('Total Deaths'!J111&gt;0,'Total Deaths'!J111/'Total Deaths'!J$31,"")</f>
        <v>#VALUE!</v>
      </c>
      <c r="M100" s="0" t="n">
        <f aca="false">M99+1</f>
        <v>48</v>
      </c>
      <c r="N100" s="32" t="e">
        <f aca="false">C100/I100</f>
        <v>#VALUE!</v>
      </c>
      <c r="O100" s="32" t="e">
        <f aca="false">F100/I100</f>
        <v>#VALUE!</v>
      </c>
      <c r="P100" s="32" t="e">
        <f aca="false">G100/I100</f>
        <v>#VALUE!</v>
      </c>
      <c r="Q100" s="32" t="e">
        <f aca="false">D100/I100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e">
        <f aca="false">IF('Total Deaths'!G109&gt;0,'Total Deaths'!G109/'Total Deaths'!$G$31,"")</f>
        <v>#VALUE!</v>
      </c>
      <c r="G101" s="32" t="e">
        <f aca="false">IF('Total Deaths'!H107&gt;0,'Total Deaths'!H107/'Total Deaths'!H$31,"")</f>
        <v>#VALUE!</v>
      </c>
      <c r="H101" s="32" t="e">
        <f aca="false">IF('Total Deaths'!I111&gt;0,'Total Deaths'!I111/'Total Deaths'!I$31,"")</f>
        <v>#VALUE!</v>
      </c>
      <c r="I101" s="32" t="e">
        <f aca="false">IF('Total Deaths'!J112&gt;0,'Total Deaths'!J112/'Total Deaths'!J$31,"")</f>
        <v>#VALUE!</v>
      </c>
      <c r="M101" s="0" t="n">
        <f aca="false">M100+1</f>
        <v>49</v>
      </c>
      <c r="N101" s="32" t="e">
        <f aca="false">C101/I101</f>
        <v>#VALUE!</v>
      </c>
      <c r="O101" s="32" t="e">
        <f aca="false">F101/I101</f>
        <v>#VALUE!</v>
      </c>
      <c r="P101" s="32" t="e">
        <f aca="false">G101/I101</f>
        <v>#VALUE!</v>
      </c>
      <c r="Q101" s="32" t="e">
        <f aca="false">D101/I101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e">
        <f aca="false">IF('Total Deaths'!G110&gt;0,'Total Deaths'!G110/'Total Deaths'!$G$31,"")</f>
        <v>#VALUE!</v>
      </c>
      <c r="G102" s="32" t="e">
        <f aca="false">IF('Total Deaths'!H108&gt;0,'Total Deaths'!H108/'Total Deaths'!H$31,"")</f>
        <v>#VALUE!</v>
      </c>
      <c r="H102" s="32" t="e">
        <f aca="false">IF('Total Deaths'!I112&gt;0,'Total Deaths'!I112/'Total Deaths'!I$31,"")</f>
        <v>#VALUE!</v>
      </c>
      <c r="I102" s="32" t="e">
        <f aca="false">IF('Total Deaths'!J113&gt;0,'Total Deaths'!J113/'Total Deaths'!J$31,"")</f>
        <v>#VALUE!</v>
      </c>
      <c r="M102" s="0" t="n">
        <f aca="false">M101+1</f>
        <v>50</v>
      </c>
      <c r="N102" s="32" t="e">
        <f aca="false">C102/I102</f>
        <v>#VALUE!</v>
      </c>
      <c r="O102" s="32" t="e">
        <f aca="false">F102/I102</f>
        <v>#VALUE!</v>
      </c>
      <c r="P102" s="32" t="e">
        <f aca="false">G102/I102</f>
        <v>#VALUE!</v>
      </c>
      <c r="Q102" s="32" t="e">
        <f aca="false">D102/I102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e">
        <f aca="false">IF('Total Deaths'!G111&gt;0,'Total Deaths'!G111/'Total Deaths'!$G$31,"")</f>
        <v>#VALUE!</v>
      </c>
      <c r="G103" s="32" t="e">
        <f aca="false">IF('Total Deaths'!H109&gt;0,'Total Deaths'!H109/'Total Deaths'!H$31,"")</f>
        <v>#VALUE!</v>
      </c>
      <c r="H103" s="32" t="e">
        <f aca="false">IF('Total Deaths'!I113&gt;0,'Total Deaths'!I113/'Total Deaths'!I$31,"")</f>
        <v>#VALUE!</v>
      </c>
      <c r="I103" s="32" t="e">
        <f aca="false">IF('Total Deaths'!J114&gt;0,'Total Deaths'!J114/'Total Deaths'!J$31,"")</f>
        <v>#VALUE!</v>
      </c>
      <c r="M103" s="0" t="n">
        <f aca="false">M102+1</f>
        <v>51</v>
      </c>
      <c r="N103" s="32" t="e">
        <f aca="false">C103/I103</f>
        <v>#VALUE!</v>
      </c>
      <c r="O103" s="32" t="e">
        <f aca="false">F103/I103</f>
        <v>#VALUE!</v>
      </c>
      <c r="P103" s="32" t="e">
        <f aca="false">G103/I103</f>
        <v>#VALUE!</v>
      </c>
      <c r="Q103" s="32" t="e">
        <f aca="false">D103/I103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e">
        <f aca="false">IF('Total Deaths'!F106&gt;0,'Total Deaths'!F106/'Total Deaths'!F$31,"")</f>
        <v>#VALUE!</v>
      </c>
      <c r="F104" s="32" t="e">
        <f aca="false">IF('Total Deaths'!G112&gt;0,'Total Deaths'!G112/'Total Deaths'!$G$31,"")</f>
        <v>#VALUE!</v>
      </c>
      <c r="G104" s="32" t="e">
        <f aca="false">IF('Total Deaths'!H110&gt;0,'Total Deaths'!H110/'Total Deaths'!H$31,"")</f>
        <v>#VALUE!</v>
      </c>
      <c r="H104" s="32" t="e">
        <f aca="false">IF('Total Deaths'!I114&gt;0,'Total Deaths'!I114/'Total Deaths'!I$31,"")</f>
        <v>#VALUE!</v>
      </c>
      <c r="I104" s="32" t="str">
        <f aca="false">IF('Total Deaths'!J115&gt;0,'Total Deaths'!J115/'Total Deaths'!J$31,"")</f>
        <v/>
      </c>
      <c r="M104" s="0" t="n">
        <f aca="false">M103+1</f>
        <v>52</v>
      </c>
      <c r="N104" s="32" t="e">
        <f aca="false">C104/I104</f>
        <v>#VALUE!</v>
      </c>
      <c r="O104" s="32" t="e">
        <f aca="false">F104/I104</f>
        <v>#VALUE!</v>
      </c>
      <c r="P104" s="32" t="e">
        <f aca="false">G104/I104</f>
        <v>#VALUE!</v>
      </c>
      <c r="Q104" s="32" t="e">
        <f aca="false">D104/I104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e">
        <f aca="false">IF('Total Deaths'!F107&gt;0,'Total Deaths'!F107/'Total Deaths'!F$31,"")</f>
        <v>#VALUE!</v>
      </c>
      <c r="F105" s="32" t="e">
        <f aca="false">IF('Total Deaths'!G113&gt;0,'Total Deaths'!G113/'Total Deaths'!$G$31,"")</f>
        <v>#VALUE!</v>
      </c>
      <c r="G105" s="32" t="e">
        <f aca="false">IF('Total Deaths'!H111&gt;0,'Total Deaths'!H111/'Total Deaths'!H$31,"")</f>
        <v>#VALUE!</v>
      </c>
      <c r="H105" s="32" t="str">
        <f aca="false">IF('Total Deaths'!I115&gt;0,'Total Deaths'!I115/'Total Deaths'!I$31,"")</f>
        <v/>
      </c>
      <c r="I105" s="32" t="str">
        <f aca="false">IF('Total Deaths'!J116&gt;0,'Total Deaths'!J116/'Total Deaths'!J$31,"")</f>
        <v/>
      </c>
      <c r="M105" s="0" t="n">
        <f aca="false">M104+1</f>
        <v>53</v>
      </c>
      <c r="N105" s="32" t="e">
        <f aca="false">C105/I105</f>
        <v>#VALUE!</v>
      </c>
      <c r="Q105" s="32" t="e">
        <f aca="false">D105/I105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e">
        <f aca="false">IF('Total Deaths'!F108&gt;0,'Total Deaths'!F108/'Total Deaths'!F$31,"")</f>
        <v>#VALUE!</v>
      </c>
      <c r="F106" s="32" t="e">
        <f aca="false">IF('Total Deaths'!G114&gt;0,'Total Deaths'!G114/'Total Deaths'!$G$31,"")</f>
        <v>#VALUE!</v>
      </c>
      <c r="G106" s="32" t="e">
        <f aca="false">IF('Total Deaths'!H112&gt;0,'Total Deaths'!H112/'Total Deaths'!H$31,"")</f>
        <v>#VALUE!</v>
      </c>
      <c r="H106" s="32" t="str">
        <f aca="false">IF('Total Deaths'!I116&gt;0,'Total Deaths'!I116/'Total Deaths'!I$31,"")</f>
        <v/>
      </c>
      <c r="I106" s="32" t="str">
        <f aca="false">IF('Total Deaths'!J117&gt;0,'Total Deaths'!J117/'Total Deaths'!J$31,"")</f>
        <v/>
      </c>
      <c r="M106" s="0" t="n">
        <f aca="false">M105+1</f>
        <v>54</v>
      </c>
      <c r="N106" s="32" t="e">
        <f aca="false">C106/I106</f>
        <v>#VALUE!</v>
      </c>
      <c r="Q106" s="32" t="e">
        <f aca="false">D106/I106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e">
        <f aca="false">IF('Total Deaths'!F109&gt;0,'Total Deaths'!F109/'Total Deaths'!F$31,"")</f>
        <v>#VALUE!</v>
      </c>
      <c r="F107" s="32" t="str">
        <f aca="false">IF('Total Deaths'!G115&gt;0,'Total Deaths'!G115/'Total Deaths'!$G$31,"")</f>
        <v/>
      </c>
      <c r="G107" s="32" t="e">
        <f aca="false">IF('Total Deaths'!H113&gt;0,'Total Deaths'!H113/'Total Deaths'!H$31,"")</f>
        <v>#VALUE!</v>
      </c>
      <c r="H107" s="32" t="str">
        <f aca="false">IF('Total Deaths'!I117&gt;0,'Total Deaths'!I117/'Total Deaths'!I$31,"")</f>
        <v/>
      </c>
      <c r="I107" s="32" t="str">
        <f aca="false">IF('Total Deaths'!J118&gt;0,'Total Deaths'!J118/'Total Deaths'!J$31,"")</f>
        <v/>
      </c>
      <c r="M107" s="0" t="n">
        <f aca="false">M106+1</f>
        <v>55</v>
      </c>
      <c r="N107" s="32" t="e">
        <f aca="false">C107/I107</f>
        <v>#VALUE!</v>
      </c>
      <c r="Q107" s="32" t="e">
        <f aca="false">D107/I107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IF('Total Deaths'!D99&gt;0,'Total Deaths'!D99/'Total Deaths'!D$31,"")</f>
        <v>474.702380952381</v>
      </c>
      <c r="D108" s="32" t="e">
        <f aca="false"> IF( 'Total Deaths'!E106&gt;0,'Total Deaths'!E106/'Total Deaths'!E$31,"")</f>
        <v>#VALUE!</v>
      </c>
      <c r="E108" s="32" t="e">
        <f aca="false">IF('Total Deaths'!F110&gt;0,'Total Deaths'!F110/'Total Deaths'!F$31,"")</f>
        <v>#VALUE!</v>
      </c>
      <c r="F108" s="32" t="str">
        <f aca="false">IF('Total Deaths'!G116&gt;0,'Total Deaths'!G116/'Total Deaths'!$G$31,"")</f>
        <v/>
      </c>
      <c r="G108" s="32" t="e">
        <f aca="false">IF('Total Deaths'!H114&gt;0,'Total Deaths'!H114/'Total Deaths'!H$31,"")</f>
        <v>#VALUE!</v>
      </c>
      <c r="H108" s="32" t="str">
        <f aca="false">IF('Total Deaths'!I118&gt;0,'Total Deaths'!I118/'Total Deaths'!I$31,"")</f>
        <v/>
      </c>
      <c r="I108" s="32" t="str">
        <f aca="false">IF('Total Deaths'!J119&gt;0,'Total Deaths'!J119/'Total Deaths'!J$31,"")</f>
        <v/>
      </c>
      <c r="M108" s="0" t="n">
        <f aca="false">M107+1</f>
        <v>56</v>
      </c>
      <c r="N108" s="32" t="e">
        <f aca="false">C108/I108</f>
        <v>#VALUE!</v>
      </c>
      <c r="Q108" s="32" t="e">
        <f aca="false">D108/I108</f>
        <v>#VALUE!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IF('Total Deaths'!D100&gt;0,'Total Deaths'!D100/'Total Deaths'!D$31,"")</f>
        <v>477.579365079365</v>
      </c>
      <c r="D109" s="32" t="e">
        <f aca="false"> IF( 'Total Deaths'!E107&gt;0,'Total Deaths'!E107/'Total Deaths'!E$31,"")</f>
        <v>#VALUE!</v>
      </c>
      <c r="E109" s="32" t="e">
        <f aca="false">IF('Total Deaths'!F111&gt;0,'Total Deaths'!F111/'Total Deaths'!F$31,"")</f>
        <v>#VALUE!</v>
      </c>
      <c r="F109" s="32" t="str">
        <f aca="false">IF('Total Deaths'!G117&gt;0,'Total Deaths'!G117/'Total Deaths'!$G$31,"")</f>
        <v/>
      </c>
      <c r="G109" s="32" t="str">
        <f aca="false">IF('Total Deaths'!H115&gt;0,'Total Deaths'!H115/'Total Deaths'!H$31,"")</f>
        <v/>
      </c>
      <c r="H109" s="32" t="str">
        <f aca="false">IF('Total Deaths'!I119&gt;0,'Total Deaths'!I119/'Total Deaths'!I$31,"")</f>
        <v/>
      </c>
      <c r="I109" s="32" t="str">
        <f aca="false">IF('Total Deaths'!J120&gt;0,'Total Deaths'!J120/'Total Deaths'!J$31,"")</f>
        <v/>
      </c>
      <c r="M109" s="0" t="n">
        <f aca="false">M108+1</f>
        <v>57</v>
      </c>
      <c r="N109" s="32" t="e">
        <f aca="false">C109/I109</f>
        <v>#VALUE!</v>
      </c>
      <c r="Q109" s="32" t="e">
        <f aca="false">D109/I109</f>
        <v>#VALUE!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IF('Total Deaths'!D101&gt;0,'Total Deaths'!D101/'Total Deaths'!D$31,"")</f>
        <v>480.803571428571</v>
      </c>
      <c r="D110" s="32" t="e">
        <f aca="false"> IF( 'Total Deaths'!E108&gt;0,'Total Deaths'!E108/'Total Deaths'!E$31,"")</f>
        <v>#VALUE!</v>
      </c>
      <c r="E110" s="32" t="e">
        <f aca="false">IF('Total Deaths'!F112&gt;0,'Total Deaths'!F112/'Total Deaths'!F$31,"")</f>
        <v>#VALUE!</v>
      </c>
      <c r="F110" s="32" t="str">
        <f aca="false">IF('Total Deaths'!G118&gt;0,'Total Deaths'!G118/'Total Deaths'!$G$31,"")</f>
        <v/>
      </c>
      <c r="G110" s="32" t="str">
        <f aca="false">IF('Total Deaths'!H116&gt;0,'Total Deaths'!H116/'Total Deaths'!H$31,"")</f>
        <v/>
      </c>
      <c r="H110" s="32" t="str">
        <f aca="false">IF('Total Deaths'!I120&gt;0,'Total Deaths'!I120/'Total Deaths'!I$31,"")</f>
        <v/>
      </c>
      <c r="I110" s="32" t="str">
        <f aca="false">IF('Total Deaths'!J121&gt;0,'Total Deaths'!J121/'Total Deaths'!J$31,"")</f>
        <v/>
      </c>
      <c r="M110" s="0" t="n">
        <f aca="false">M109+1</f>
        <v>58</v>
      </c>
      <c r="N110" s="32" t="e">
        <f aca="false">C110/I110</f>
        <v>#VALUE!</v>
      </c>
      <c r="Q110" s="32" t="e">
        <f aca="false">D110/I110</f>
        <v>#VALUE!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IF('Total Deaths'!D102&gt;0,'Total Deaths'!D102/'Total Deaths'!D$31,"")</f>
        <v>484.705687830688</v>
      </c>
      <c r="D111" s="32" t="e">
        <f aca="false"> IF( 'Total Deaths'!E109&gt;0,'Total Deaths'!E109/'Total Deaths'!E$31,"")</f>
        <v>#VALUE!</v>
      </c>
      <c r="E111" s="32" t="e">
        <f aca="false">IF('Total Deaths'!F113&gt;0,'Total Deaths'!F113/'Total Deaths'!F$31,"")</f>
        <v>#VALUE!</v>
      </c>
      <c r="F111" s="32" t="str">
        <f aca="false">IF('Total Deaths'!G119&gt;0,'Total Deaths'!G119/'Total Deaths'!$G$31,"")</f>
        <v/>
      </c>
      <c r="G111" s="32" t="str">
        <f aca="false">IF('Total Deaths'!H117&gt;0,'Total Deaths'!H117/'Total Deaths'!H$31,"")</f>
        <v/>
      </c>
      <c r="H111" s="32" t="str">
        <f aca="false">IF('Total Deaths'!I121&gt;0,'Total Deaths'!I121/'Total Deaths'!I$31,"")</f>
        <v/>
      </c>
      <c r="I111" s="32" t="str">
        <f aca="false">IF('Total Deaths'!J122&gt;0,'Total Deaths'!J122/'Total Deaths'!J$31,"")</f>
        <v/>
      </c>
      <c r="M111" s="0" t="n">
        <f aca="false">M110+1</f>
        <v>59</v>
      </c>
      <c r="N111" s="32" t="e">
        <f aca="false">C111/I111</f>
        <v>#VALUE!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IF('Total Deaths'!D103&gt;0,'Total Deaths'!D103/'Total Deaths'!D$31,"")</f>
        <v>490.806878306878</v>
      </c>
      <c r="D112" s="32" t="e">
        <f aca="false"> IF( 'Total Deaths'!E110&gt;0,'Total Deaths'!E110/'Total Deaths'!E$31,"")</f>
        <v>#VALUE!</v>
      </c>
      <c r="E112" s="32" t="e">
        <f aca="false">IF('Total Deaths'!F114&gt;0,'Total Deaths'!F114/'Total Deaths'!F$31,"")</f>
        <v>#VALUE!</v>
      </c>
      <c r="F112" s="32" t="str">
        <f aca="false">IF('Total Deaths'!G120&gt;0,'Total Deaths'!G120/'Total Deaths'!$G$31,"")</f>
        <v/>
      </c>
      <c r="G112" s="32" t="str">
        <f aca="false">IF('Total Deaths'!H118&gt;0,'Total Deaths'!H118/'Total Deaths'!H$31,"")</f>
        <v/>
      </c>
      <c r="H112" s="32" t="str">
        <f aca="false">IF('Total Deaths'!I122&gt;0,'Total Deaths'!I122/'Total Deaths'!I$31,"")</f>
        <v/>
      </c>
      <c r="I112" s="32" t="str">
        <f aca="false">IF('Total Deaths'!J123&gt;0,'Total Deaths'!J123/'Total Deaths'!J$31,"")</f>
        <v/>
      </c>
      <c r="M112" s="0" t="n">
        <f aca="false">M111+1</f>
        <v>60</v>
      </c>
      <c r="N112" s="32" t="e">
        <f aca="false">C112/I112</f>
        <v>#VALUE!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IF('Total Deaths'!D104&gt;0,'Total Deaths'!D104/'Total Deaths'!D$31,"")</f>
        <v>495.337301587302</v>
      </c>
      <c r="D113" s="32" t="e">
        <f aca="false"> IF( 'Total Deaths'!E111&gt;0,'Total Deaths'!E111/'Total Deaths'!E$31,"")</f>
        <v>#VALUE!</v>
      </c>
      <c r="E113" s="32" t="str">
        <f aca="false">IF('Total Deaths'!F115&gt;0,'Total Deaths'!F115/'Total Deaths'!F$31,"")</f>
        <v/>
      </c>
      <c r="F113" s="32" t="str">
        <f aca="false">IF('Total Deaths'!G121&gt;0,'Total Deaths'!G121/'Total Deaths'!$G$31,"")</f>
        <v/>
      </c>
      <c r="G113" s="32" t="str">
        <f aca="false">IF('Total Deaths'!H119&gt;0,'Total Deaths'!H119/'Total Deaths'!H$31,"")</f>
        <v/>
      </c>
      <c r="H113" s="32" t="str">
        <f aca="false">IF('Total Deaths'!I123&gt;0,'Total Deaths'!I123/'Total Deaths'!I$31,"")</f>
        <v/>
      </c>
      <c r="I113" s="32" t="str">
        <f aca="false">IF('Total Deaths'!J124&gt;0,'Total Deaths'!J124/'Total Deaths'!J$31,"")</f>
        <v/>
      </c>
      <c r="M113" s="0" t="n">
        <f aca="false">M112+1</f>
        <v>61</v>
      </c>
      <c r="N113" s="32" t="e">
        <f aca="false">C113/I113</f>
        <v>#VALUE!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IF('Total Deaths'!D105&gt;0,'Total Deaths'!D105/'Total Deaths'!D$31,"")</f>
        <v>499.355158730159</v>
      </c>
      <c r="D114" s="32" t="e">
        <f aca="false"> IF( 'Total Deaths'!E112&gt;0,'Total Deaths'!E112/'Total Deaths'!E$31,"")</f>
        <v>#VALUE!</v>
      </c>
      <c r="E114" s="32" t="str">
        <f aca="false">IF('Total Deaths'!F116&gt;0,'Total Deaths'!F116/'Total Deaths'!F$31,"")</f>
        <v/>
      </c>
      <c r="F114" s="32" t="str">
        <f aca="false">IF('Total Deaths'!G122&gt;0,'Total Deaths'!G122/'Total Deaths'!$G$31,"")</f>
        <v/>
      </c>
      <c r="G114" s="32" t="str">
        <f aca="false">IF('Total Deaths'!H120&gt;0,'Total Deaths'!H120/'Total Deaths'!H$31,"")</f>
        <v/>
      </c>
      <c r="H114" s="32" t="str">
        <f aca="false">IF('Total Deaths'!I124&gt;0,'Total Deaths'!I124/'Total Deaths'!I$31,"")</f>
        <v/>
      </c>
      <c r="I114" s="32" t="str">
        <f aca="false">IF('Total Deaths'!J125&gt;0,'Total Deaths'!J125/'Total Deaths'!J$31,"")</f>
        <v/>
      </c>
      <c r="M114" s="0" t="n">
        <f aca="false">M113+1</f>
        <v>62</v>
      </c>
      <c r="N114" s="32" t="e">
        <f aca="false">C114/I114</f>
        <v>#VALUE!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e">
        <f aca="false">IF('Total Deaths'!D106&gt;0,'Total Deaths'!D106/'Total Deaths'!D$31,"")</f>
        <v>#VALUE!</v>
      </c>
      <c r="D115" s="32" t="e">
        <f aca="false"> IF( 'Total Deaths'!E113&gt;0,'Total Deaths'!E113/'Total Deaths'!E$31,"")</f>
        <v>#VALUE!</v>
      </c>
      <c r="E115" s="32" t="str">
        <f aca="false">IF('Total Deaths'!F117&gt;0,'Total Deaths'!F117/'Total Deaths'!F$31,"")</f>
        <v/>
      </c>
      <c r="F115" s="32" t="str">
        <f aca="false">IF('Total Deaths'!G123&gt;0,'Total Deaths'!G123/'Total Deaths'!$G$31,"")</f>
        <v/>
      </c>
      <c r="G115" s="32" t="str">
        <f aca="false">IF('Total Deaths'!H121&gt;0,'Total Deaths'!H121/'Total Deaths'!H$31,"")</f>
        <v/>
      </c>
      <c r="H115" s="32" t="str">
        <f aca="false">IF('Total Deaths'!I125&gt;0,'Total Deaths'!I125/'Total Deaths'!I$31,"")</f>
        <v/>
      </c>
      <c r="I115" s="32" t="str">
        <f aca="false">IF('Total Deaths'!J126&gt;0,'Total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e">
        <f aca="false">IF('Total Deaths'!D107&gt;0,'Total Deaths'!D107/'Total Deaths'!D$31,"")</f>
        <v>#VALUE!</v>
      </c>
      <c r="D116" s="32" t="e">
        <f aca="false"> IF( 'Total Deaths'!E114&gt;0,'Total Deaths'!E114/'Total Deaths'!E$31,"")</f>
        <v>#VALUE!</v>
      </c>
      <c r="E116" s="32" t="str">
        <f aca="false">IF('Total Deaths'!F118&gt;0,'Total Deaths'!F118/'Total Deaths'!F$31,"")</f>
        <v/>
      </c>
      <c r="F116" s="32" t="str">
        <f aca="false">IF('Total Deaths'!G124&gt;0,'Total Deaths'!G124/'Total Deaths'!$G$31,"")</f>
        <v/>
      </c>
      <c r="G116" s="32" t="str">
        <f aca="false">IF('Total Deaths'!H122&gt;0,'Total Deaths'!H122/'Total Deaths'!H$31,"")</f>
        <v/>
      </c>
      <c r="H116" s="32" t="str">
        <f aca="false">IF('Total Deaths'!I126&gt;0,'Total Deaths'!I126/'Total Deaths'!I$31,"")</f>
        <v/>
      </c>
      <c r="I116" s="32" t="str">
        <f aca="false">IF('Total Deaths'!J127&gt;0,'Total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e">
        <f aca="false">IF('Total Deaths'!D108&gt;0,'Total Deaths'!D108/'Total Deaths'!D$31,"")</f>
        <v>#VALUE!</v>
      </c>
      <c r="D117" s="32" t="str">
        <f aca="false"> IF( 'Total Deaths'!E115&gt;0,'Total Deaths'!E115/'Total Deaths'!E$31,"")</f>
        <v/>
      </c>
      <c r="E117" s="32" t="str">
        <f aca="false">IF('Total Deaths'!F119&gt;0,'Total Deaths'!F119/'Total Deaths'!F$31,"")</f>
        <v/>
      </c>
      <c r="F117" s="32" t="str">
        <f aca="false">IF('Total Deaths'!G125&gt;0,'Total Deaths'!G125/'Total Deaths'!$G$31,"")</f>
        <v/>
      </c>
      <c r="G117" s="32" t="str">
        <f aca="false">IF('Total Deaths'!H123&gt;0,'Total Deaths'!H123/'Total Deaths'!H$31,"")</f>
        <v/>
      </c>
      <c r="H117" s="32" t="str">
        <f aca="false">IF('Total Deaths'!I127&gt;0,'Total Deaths'!I127/'Total Deaths'!I$31,"")</f>
        <v/>
      </c>
      <c r="I117" s="32" t="str">
        <f aca="false">IF('Total Deaths'!J128&gt;0,'Total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e">
        <f aca="false">IF('Total Deaths'!D109&gt;0,'Total Deaths'!D109/'Total Deaths'!D$31,"")</f>
        <v>#VALUE!</v>
      </c>
      <c r="D118" s="32" t="str">
        <f aca="false"> IF( 'Total Deaths'!E116&gt;0,'Total Deaths'!E116/'Total Deaths'!E$31,"")</f>
        <v/>
      </c>
      <c r="E118" s="32" t="str">
        <f aca="false">IF('Total Deaths'!F120&gt;0,'Total Deaths'!F120/'Total Deaths'!F$31,"")</f>
        <v/>
      </c>
      <c r="F118" s="32" t="str">
        <f aca="false">IF('Total Deaths'!G126&gt;0,'Total Deaths'!G126/'Total Deaths'!$G$31,"")</f>
        <v/>
      </c>
      <c r="G118" s="32" t="str">
        <f aca="false">IF('Total Deaths'!H124&gt;0,'Total Deaths'!H124/'Total Deaths'!H$31,"")</f>
        <v/>
      </c>
      <c r="H118" s="32" t="str">
        <f aca="false">IF('Total Deaths'!I128&gt;0,'Total Deaths'!I128/'Total Deaths'!I$31,"")</f>
        <v/>
      </c>
      <c r="I118" s="32" t="str">
        <f aca="false">IF('Total Deaths'!J129&gt;0,'Total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e">
        <f aca="false">IF('Total Deaths'!D110&gt;0,'Total Deaths'!D110/'Total Deaths'!D$31,"")</f>
        <v>#VALUE!</v>
      </c>
      <c r="D119" s="32" t="str">
        <f aca="false"> IF( 'Total Deaths'!E117&gt;0,'Total Deaths'!E117/'Total Deaths'!E$31,"")</f>
        <v/>
      </c>
      <c r="E119" s="32" t="str">
        <f aca="false">IF('Total Deaths'!F121&gt;0,'Total Deaths'!F121/'Total Deaths'!F$31,"")</f>
        <v/>
      </c>
      <c r="F119" s="32" t="str">
        <f aca="false">IF('Total Deaths'!G127&gt;0,'Total Deaths'!G127/'Total Deaths'!$G$31,"")</f>
        <v/>
      </c>
      <c r="G119" s="32" t="str">
        <f aca="false">IF('Total Deaths'!H125&gt;0,'Total Deaths'!H125/'Total Deaths'!H$31,"")</f>
        <v/>
      </c>
      <c r="H119" s="32" t="str">
        <f aca="false">IF('Total Deaths'!I129&gt;0,'Total Deaths'!I129/'Total Deaths'!I$31,"")</f>
        <v/>
      </c>
      <c r="I119" s="32" t="str">
        <f aca="false">IF('Total Deaths'!J130&gt;0,'Total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e">
        <f aca="false">IF('Total Deaths'!D111&gt;0,'Total Deaths'!D111/'Total Deaths'!D$31,"")</f>
        <v>#VALUE!</v>
      </c>
      <c r="D120" s="32" t="str">
        <f aca="false"> IF( 'Total Deaths'!E118&gt;0,'Total Deaths'!E118/'Total Deaths'!E$31,"")</f>
        <v/>
      </c>
      <c r="E120" s="32" t="str">
        <f aca="false">IF('Total Deaths'!F122&gt;0,'Total Deaths'!F122/'Total Deaths'!F$31,"")</f>
        <v/>
      </c>
      <c r="F120" s="32" t="str">
        <f aca="false">IF('Total Deaths'!G128&gt;0,'Total Deaths'!G128/'Total Deaths'!$G$31,"")</f>
        <v/>
      </c>
      <c r="G120" s="32" t="str">
        <f aca="false">IF('Total Deaths'!H126&gt;0,'Total Deaths'!H126/'Total Deaths'!H$31,"")</f>
        <v/>
      </c>
      <c r="H120" s="32" t="str">
        <f aca="false">IF('Total Deaths'!I130&gt;0,'Total Deaths'!I130/'Total Deaths'!I$31,"")</f>
        <v/>
      </c>
      <c r="I120" s="32" t="str">
        <f aca="false">IF('Total Deaths'!J131&gt;0,'Total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e">
        <f aca="false">IF('Total Deaths'!D112&gt;0,'Total Deaths'!D112/'Total Deaths'!D$31,"")</f>
        <v>#VALUE!</v>
      </c>
      <c r="D121" s="32" t="str">
        <f aca="false"> IF( 'Total Deaths'!E119&gt;0,'Total Deaths'!E119/'Total Deaths'!E$31,"")</f>
        <v/>
      </c>
      <c r="E121" s="32" t="str">
        <f aca="false">IF('Total Deaths'!F123&gt;0,'Total Deaths'!F123/'Total Deaths'!F$31,"")</f>
        <v/>
      </c>
      <c r="F121" s="32" t="str">
        <f aca="false">IF('Total Deaths'!G129&gt;0,'Total Deaths'!G129/'Total Deaths'!$G$31,"")</f>
        <v/>
      </c>
      <c r="G121" s="32" t="str">
        <f aca="false">IF('Total Deaths'!H127&gt;0,'Total Deaths'!H127/'Total Deaths'!H$31,"")</f>
        <v/>
      </c>
      <c r="H121" s="32" t="str">
        <f aca="false">IF('Total Deaths'!I131&gt;0,'Total Deaths'!I131/'Total Deaths'!I$31,"")</f>
        <v/>
      </c>
      <c r="I121" s="32" t="str">
        <f aca="false">IF('Total Deaths'!J132&gt;0,'Total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e">
        <f aca="false">IF('Total Deaths'!D113&gt;0,'Total Deaths'!D113/'Total Deaths'!D$31,"")</f>
        <v>#VALUE!</v>
      </c>
      <c r="D122" s="32" t="str">
        <f aca="false"> IF( 'Total Deaths'!E120&gt;0,'Total Deaths'!E120/'Total Deaths'!E$31,"")</f>
        <v/>
      </c>
      <c r="E122" s="32" t="str">
        <f aca="false">IF('Total Deaths'!F124&gt;0,'Total Deaths'!F124/'Total Deaths'!F$31,"")</f>
        <v/>
      </c>
      <c r="F122" s="32" t="str">
        <f aca="false">IF('Total Deaths'!G130&gt;0,'Total Deaths'!G130/'Total Deaths'!$G$31,"")</f>
        <v/>
      </c>
      <c r="G122" s="32" t="str">
        <f aca="false">IF('Total Deaths'!H128&gt;0,'Total Deaths'!H128/'Total Deaths'!H$31,"")</f>
        <v/>
      </c>
      <c r="H122" s="32" t="str">
        <f aca="false">IF('Total Deaths'!I132&gt;0,'Total Deaths'!I132/'Total Deaths'!I$31,"")</f>
        <v/>
      </c>
      <c r="I122" s="32" t="str">
        <f aca="false">IF('Total Deaths'!J133&gt;0,'Total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e">
        <f aca="false">IF('Total Deaths'!D114&gt;0,'Total Deaths'!D114/'Total Deaths'!D$31,"")</f>
        <v>#VALUE!</v>
      </c>
      <c r="D123" s="32" t="str">
        <f aca="false"> IF( 'Total Deaths'!E121&gt;0,'Total Deaths'!E121/'Total Deaths'!E$31,"")</f>
        <v/>
      </c>
      <c r="E123" s="32" t="str">
        <f aca="false">IF('Total Deaths'!F125&gt;0,'Total Deaths'!F125/'Total Deaths'!F$31,"")</f>
        <v/>
      </c>
      <c r="F123" s="32" t="str">
        <f aca="false">IF('Total Deaths'!G131&gt;0,'Total Deaths'!G131/'Total Deaths'!$G$31,"")</f>
        <v/>
      </c>
      <c r="G123" s="32" t="str">
        <f aca="false">IF('Total Deaths'!H129&gt;0,'Total Deaths'!H129/'Total Deaths'!H$31,"")</f>
        <v/>
      </c>
      <c r="H123" s="32" t="str">
        <f aca="false">IF('Total Deaths'!I133&gt;0,'Total Deaths'!I133/'Total Deaths'!I$31,"")</f>
        <v/>
      </c>
      <c r="I123" s="32" t="str">
        <f aca="false">IF('Total Deaths'!J134&gt;0,'Total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str">
        <f aca="false">IF('Total Deaths'!D115&gt;0,'Total Deaths'!D115/'Total Deaths'!D$31,"")</f>
        <v/>
      </c>
      <c r="D124" s="32" t="str">
        <f aca="false"> IF( 'Total Deaths'!E122&gt;0,'Total Deaths'!E122/'Total Deaths'!E$31,"")</f>
        <v/>
      </c>
      <c r="E124" s="32" t="str">
        <f aca="false">IF('Total Deaths'!F126&gt;0,'Total Deaths'!F126/'Total Deaths'!F$31,"")</f>
        <v/>
      </c>
      <c r="F124" s="32" t="str">
        <f aca="false">IF('Total Deaths'!G132&gt;0,'Total Deaths'!G132/'Total Deaths'!$G$31,"")</f>
        <v/>
      </c>
      <c r="G124" s="32" t="str">
        <f aca="false">IF('Total Deaths'!H130&gt;0,'Total Deaths'!H130/'Total Deaths'!H$31,"")</f>
        <v/>
      </c>
      <c r="H124" s="32" t="str">
        <f aca="false">IF('Total Deaths'!I134&gt;0,'Total Deaths'!I134/'Total Deaths'!I$31,"")</f>
        <v/>
      </c>
      <c r="I124" s="32" t="str">
        <f aca="false">IF('Total Deaths'!J135&gt;0,'Total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str">
        <f aca="false">IF('Total Deaths'!D116&gt;0,'Total Deaths'!D116/'Total Deaths'!D$31,"")</f>
        <v/>
      </c>
      <c r="D125" s="32" t="str">
        <f aca="false"> IF( 'Total Deaths'!E123&gt;0,'Total Deaths'!E123/'Total Deaths'!E$31,"")</f>
        <v/>
      </c>
      <c r="E125" s="32" t="str">
        <f aca="false">IF('Total Deaths'!F127&gt;0,'Total Deaths'!F127/'Total Deaths'!F$31,"")</f>
        <v/>
      </c>
      <c r="F125" s="32" t="str">
        <f aca="false">IF('Total Deaths'!G133&gt;0,'Total Deaths'!G133/'Total Deaths'!$G$31,"")</f>
        <v/>
      </c>
      <c r="G125" s="32" t="str">
        <f aca="false">IF('Total Deaths'!H131&gt;0,'Total Deaths'!H131/'Total Deaths'!H$31,"")</f>
        <v/>
      </c>
      <c r="H125" s="32" t="str">
        <f aca="false">IF('Total Deaths'!I135&gt;0,'Total Deaths'!I135/'Total Deaths'!I$31,"")</f>
        <v/>
      </c>
      <c r="I125" s="32" t="str">
        <f aca="false">IF('Total Deaths'!J136&gt;0,'Total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str">
        <f aca="false">IF('Total Deaths'!D117&gt;0,'Total Deaths'!D117/'Total Deaths'!D$31,"")</f>
        <v/>
      </c>
      <c r="D126" s="32" t="str">
        <f aca="false"> IF( 'Total Deaths'!E124&gt;0,'Total Deaths'!E124/'Total Deaths'!E$31,"")</f>
        <v/>
      </c>
      <c r="E126" s="32" t="str">
        <f aca="false">IF('Total Deaths'!F128&gt;0,'Total Deaths'!F128/'Total Deaths'!F$31,"")</f>
        <v/>
      </c>
      <c r="F126" s="32" t="str">
        <f aca="false">IF('Total Deaths'!G134&gt;0,'Total Deaths'!G134/'Total Deaths'!$G$31,"")</f>
        <v/>
      </c>
      <c r="G126" s="32" t="str">
        <f aca="false">IF('Total Deaths'!H132&gt;0,'Total Deaths'!H132/'Total Deaths'!H$31,"")</f>
        <v/>
      </c>
      <c r="H126" s="32" t="str">
        <f aca="false">IF('Total Deaths'!I136&gt;0,'Total Deaths'!I136/'Total Deaths'!I$31,"")</f>
        <v/>
      </c>
      <c r="I126" s="32" t="str">
        <f aca="false">IF('Total Deaths'!J137&gt;0,'Total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str">
        <f aca="false">IF('Total Deaths'!D118&gt;0,'Total Deaths'!D118/'Total Deaths'!D$31,"")</f>
        <v/>
      </c>
      <c r="D127" s="32" t="str">
        <f aca="false"> IF( 'Total Deaths'!E125&gt;0,'Total Deaths'!E125/'Total Deaths'!E$31,"")</f>
        <v/>
      </c>
      <c r="E127" s="32" t="str">
        <f aca="false">IF('Total Deaths'!F129&gt;0,'Total Deaths'!F129/'Total Deaths'!F$31,"")</f>
        <v/>
      </c>
      <c r="F127" s="32" t="str">
        <f aca="false">IF('Total Deaths'!G135&gt;0,'Total Deaths'!G135/'Total Deaths'!$G$31,"")</f>
        <v/>
      </c>
      <c r="G127" s="32" t="str">
        <f aca="false">IF('Total Deaths'!H133&gt;0,'Total Deaths'!H133/'Total Deaths'!H$31,"")</f>
        <v/>
      </c>
      <c r="H127" s="32" t="str">
        <f aca="false">IF('Total Deaths'!I137&gt;0,'Total Deaths'!I137/'Total Deaths'!I$31,"")</f>
        <v/>
      </c>
      <c r="I127" s="32" t="str">
        <f aca="false">IF('Total Deaths'!J138&gt;0,'Total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str">
        <f aca="false">IF('Total Deaths'!D119&gt;0,'Total Deaths'!D119/'Total Deaths'!D$31,"")</f>
        <v/>
      </c>
      <c r="D128" s="32" t="str">
        <f aca="false"> IF( 'Total Deaths'!E126&gt;0,'Total Deaths'!E126/'Total Deaths'!E$31,"")</f>
        <v/>
      </c>
      <c r="E128" s="32" t="str">
        <f aca="false">IF('Total Deaths'!F130&gt;0,'Total Deaths'!F130/'Total Deaths'!F$31,"")</f>
        <v/>
      </c>
      <c r="F128" s="32" t="str">
        <f aca="false">IF('Total Deaths'!G136&gt;0,'Total Deaths'!G136/'Total Deaths'!$G$31,"")</f>
        <v/>
      </c>
      <c r="G128" s="32" t="str">
        <f aca="false">IF('Total Deaths'!H134&gt;0,'Total Deaths'!H134/'Total Deaths'!H$31,"")</f>
        <v/>
      </c>
      <c r="H128" s="32" t="str">
        <f aca="false">IF('Total Deaths'!I138&gt;0,'Total Deaths'!I138/'Total Deaths'!I$31,"")</f>
        <v/>
      </c>
      <c r="I128" s="32" t="str">
        <f aca="false">IF('Total Deaths'!J139&gt;0,'Total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str">
        <f aca="false">IF('Total Deaths'!D120&gt;0,'Total Deaths'!D120/'Total Deaths'!D$31,"")</f>
        <v/>
      </c>
      <c r="D129" s="32" t="str">
        <f aca="false"> IF( 'Total Deaths'!E127&gt;0,'Total Deaths'!E127/'Total Deaths'!E$31,"")</f>
        <v/>
      </c>
      <c r="E129" s="32" t="str">
        <f aca="false">IF('Total Deaths'!F131&gt;0,'Total Deaths'!F131/'Total Deaths'!F$31,"")</f>
        <v/>
      </c>
      <c r="F129" s="32" t="str">
        <f aca="false">IF('Total Deaths'!G137&gt;0,'Total Deaths'!G137/'Total Deaths'!$G$31,"")</f>
        <v/>
      </c>
      <c r="G129" s="32" t="str">
        <f aca="false">IF('Total Deaths'!H135&gt;0,'Total Deaths'!H135/'Total Deaths'!H$31,"")</f>
        <v/>
      </c>
      <c r="H129" s="32" t="str">
        <f aca="false">IF('Total Deaths'!I139&gt;0,'Total Deaths'!I139/'Total Deaths'!I$31,"")</f>
        <v/>
      </c>
      <c r="I129" s="32" t="str">
        <f aca="false">IF('Total Deaths'!J140&gt;0,'Total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str">
        <f aca="false">IF('Total Deaths'!D121&gt;0,'Total Deaths'!D121/'Total Deaths'!D$31,"")</f>
        <v/>
      </c>
      <c r="D130" s="32" t="str">
        <f aca="false"> IF( 'Total Deaths'!E128&gt;0,'Total Deaths'!E128/'Total Deaths'!E$31,"")</f>
        <v/>
      </c>
      <c r="E130" s="32" t="str">
        <f aca="false">IF('Total Deaths'!F132&gt;0,'Total Deaths'!F132/'Total Deaths'!F$31,"")</f>
        <v/>
      </c>
      <c r="F130" s="32" t="str">
        <f aca="false">IF('Total Deaths'!G138&gt;0,'Total Deaths'!G138/'Total Deaths'!$G$31,"")</f>
        <v/>
      </c>
      <c r="G130" s="32" t="str">
        <f aca="false">IF('Total Deaths'!H136&gt;0,'Total Deaths'!H136/'Total Deaths'!H$31,"")</f>
        <v/>
      </c>
      <c r="H130" s="32" t="str">
        <f aca="false">IF('Total Deaths'!I140&gt;0,'Total Deaths'!I140/'Total Deaths'!I$31,"")</f>
        <v/>
      </c>
      <c r="I130" s="32" t="str">
        <f aca="false">IF('Total Deaths'!J141&gt;0,'Total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str">
        <f aca="false">IF('Total Deaths'!D122&gt;0,'Total Deaths'!D122/'Total Deaths'!D$31,"")</f>
        <v/>
      </c>
      <c r="D131" s="32" t="str">
        <f aca="false"> IF( 'Total Deaths'!E129&gt;0,'Total Deaths'!E129/'Total Deaths'!E$31,"")</f>
        <v/>
      </c>
      <c r="E131" s="32" t="str">
        <f aca="false">IF('Total Deaths'!F133&gt;0,'Total Deaths'!F133/'Total Deaths'!F$31,"")</f>
        <v/>
      </c>
      <c r="F131" s="32" t="str">
        <f aca="false">IF('Total Deaths'!G139&gt;0,'Total Deaths'!G139/'Total Deaths'!$G$31,"")</f>
        <v/>
      </c>
      <c r="G131" s="32" t="str">
        <f aca="false">IF('Total Deaths'!H137&gt;0,'Total Deaths'!H137/'Total Deaths'!H$31,"")</f>
        <v/>
      </c>
      <c r="H131" s="32" t="str">
        <f aca="false">IF('Total Deaths'!I141&gt;0,'Total Deaths'!I141/'Total Deaths'!I$31,"")</f>
        <v/>
      </c>
      <c r="I131" s="32" t="str">
        <f aca="false">IF('Total Deaths'!J142&gt;0,'Total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str">
        <f aca="false">IF('Total Deaths'!D123&gt;0,'Total Deaths'!D123/'Total Deaths'!D$31,"")</f>
        <v/>
      </c>
      <c r="D132" s="32" t="str">
        <f aca="false"> IF( 'Total Deaths'!E130&gt;0,'Total Deaths'!E130/'Total Deaths'!E$31,"")</f>
        <v/>
      </c>
      <c r="E132" s="32" t="str">
        <f aca="false">IF('Total Deaths'!F134&gt;0,'Total Deaths'!F134/'Total Deaths'!F$31,"")</f>
        <v/>
      </c>
      <c r="F132" s="32" t="str">
        <f aca="false">IF('Total Deaths'!G140&gt;0,'Total Deaths'!G140/'Total Deaths'!$G$31,"")</f>
        <v/>
      </c>
      <c r="G132" s="32" t="str">
        <f aca="false">IF('Total Deaths'!H138&gt;0,'Total Deaths'!H138/'Total Deaths'!H$31,"")</f>
        <v/>
      </c>
      <c r="H132" s="32" t="str">
        <f aca="false">IF('Total Deaths'!I142&gt;0,'Total Deaths'!I142/'Total Deaths'!I$31,"")</f>
        <v/>
      </c>
      <c r="I132" s="32" t="str">
        <f aca="false">IF('Total Deaths'!J143&gt;0,'Total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str">
        <f aca="false">IF('Total Deaths'!D124&gt;0,'Total Deaths'!D124/'Total Deaths'!D$31,"")</f>
        <v/>
      </c>
      <c r="D133" s="32" t="str">
        <f aca="false"> IF( 'Total Deaths'!E131&gt;0,'Total Deaths'!E131/'Total Deaths'!E$31,"")</f>
        <v/>
      </c>
      <c r="E133" s="32" t="str">
        <f aca="false">IF('Total Deaths'!F135&gt;0,'Total Deaths'!F135/'Total Deaths'!F$31,"")</f>
        <v/>
      </c>
      <c r="F133" s="32" t="str">
        <f aca="false">IF('Total Deaths'!G141&gt;0,'Total Deaths'!G141/'Total Deaths'!$G$31,"")</f>
        <v/>
      </c>
      <c r="G133" s="32" t="str">
        <f aca="false">IF('Total Deaths'!H139&gt;0,'Total Deaths'!H139/'Total Deaths'!H$31,"")</f>
        <v/>
      </c>
      <c r="H133" s="32" t="str">
        <f aca="false">IF('Total Deaths'!I143&gt;0,'Total Deaths'!I143/'Total Deaths'!I$31,"")</f>
        <v/>
      </c>
      <c r="I133" s="32" t="str">
        <f aca="false">IF('Total Deaths'!J144&gt;0,'Total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str">
        <f aca="false">IF('Total Deaths'!D125&gt;0,'Total Deaths'!D125/'Total Deaths'!D$31,"")</f>
        <v/>
      </c>
      <c r="D134" s="32" t="str">
        <f aca="false"> IF( 'Total Deaths'!E132&gt;0,'Total Deaths'!E132/'Total Deaths'!E$31,"")</f>
        <v/>
      </c>
      <c r="E134" s="32" t="str">
        <f aca="false">IF('Total Deaths'!F136&gt;0,'Total Deaths'!F136/'Total Deaths'!F$31,"")</f>
        <v/>
      </c>
      <c r="F134" s="32" t="str">
        <f aca="false">IF('Total Deaths'!G142&gt;0,'Total Deaths'!G142/'Total Deaths'!$G$31,"")</f>
        <v/>
      </c>
      <c r="G134" s="32" t="str">
        <f aca="false">IF('Total Deaths'!H140&gt;0,'Total Deaths'!H140/'Total Deaths'!H$31,"")</f>
        <v/>
      </c>
      <c r="H134" s="32" t="str">
        <f aca="false">IF('Total Deaths'!I144&gt;0,'Total Deaths'!I144/'Total Deaths'!I$31,"")</f>
        <v/>
      </c>
      <c r="I134" s="32" t="str">
        <f aca="false">IF('Total Deaths'!J145&gt;0,'Total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IF('Total Deaths'!D126&gt;0,'Total Deaths'!D126/'Total Deaths'!D$31,"")</f>
        <v/>
      </c>
      <c r="D135" s="32" t="str">
        <f aca="false"> IF( 'Total Deaths'!E133&gt;0,'Total Deaths'!E133/'Total Deaths'!E$31,"")</f>
        <v/>
      </c>
      <c r="E135" s="32" t="str">
        <f aca="false">IF('Total Deaths'!F137&gt;0,'Total Deaths'!F137/'Total Deaths'!F$31,"")</f>
        <v/>
      </c>
      <c r="F135" s="32" t="str">
        <f aca="false">IF('Total Deaths'!G143&gt;0,'Total Deaths'!G143/'Total Deaths'!$G$31,"")</f>
        <v/>
      </c>
      <c r="G135" s="32" t="str">
        <f aca="false">IF('Total Deaths'!H141&gt;0,'Total Deaths'!H141/'Total Deaths'!H$31,"")</f>
        <v/>
      </c>
      <c r="H135" s="32" t="str">
        <f aca="false">IF('Total Deaths'!I145&gt;0,'Total Deaths'!I145/'Total Deaths'!I$31,"")</f>
        <v/>
      </c>
      <c r="I135" s="32" t="str">
        <f aca="false">IF('Total Deaths'!J146&gt;0,'Total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IF('Total Deaths'!D127&gt;0,'Total Deaths'!D127/'Total Deaths'!D$31,"")</f>
        <v/>
      </c>
      <c r="D136" s="32" t="str">
        <f aca="false"> IF( 'Total Deaths'!E134&gt;0,'Total Deaths'!E134/'Total Deaths'!E$31,"")</f>
        <v/>
      </c>
      <c r="E136" s="32" t="str">
        <f aca="false">IF('Total Deaths'!F138&gt;0,'Total Deaths'!F138/'Total Deaths'!F$31,"")</f>
        <v/>
      </c>
      <c r="F136" s="32" t="str">
        <f aca="false">IF('Total Deaths'!G144&gt;0,'Total Deaths'!G144/'Total Deaths'!$G$31,"")</f>
        <v/>
      </c>
      <c r="G136" s="32" t="str">
        <f aca="false">IF('Total Deaths'!H142&gt;0,'Total Deaths'!H142/'Total Deaths'!H$31,"")</f>
        <v/>
      </c>
      <c r="H136" s="32" t="str">
        <f aca="false">IF('Total Deaths'!I146&gt;0,'Total Deaths'!I146/'Total Deaths'!I$31,"")</f>
        <v/>
      </c>
      <c r="I136" s="32" t="str">
        <f aca="false">IF('Total Deaths'!J147&gt;0,'Total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IF('Total Deaths'!D128&gt;0,'Total Deaths'!D128/'Total Deaths'!D$31,"")</f>
        <v/>
      </c>
      <c r="D137" s="32" t="str">
        <f aca="false"> IF( 'Total Deaths'!E135&gt;0,'Total Deaths'!E135/'Total Deaths'!E$31,"")</f>
        <v/>
      </c>
      <c r="E137" s="32" t="str">
        <f aca="false">IF('Total Deaths'!F139&gt;0,'Total Deaths'!F139/'Total Deaths'!F$31,"")</f>
        <v/>
      </c>
      <c r="F137" s="32" t="str">
        <f aca="false">IF('Total Deaths'!G145&gt;0,'Total Deaths'!G145/'Total Deaths'!$G$31,"")</f>
        <v/>
      </c>
      <c r="G137" s="32" t="str">
        <f aca="false">IF('Total Deaths'!H143&gt;0,'Total Deaths'!H143/'Total Deaths'!H$31,"")</f>
        <v/>
      </c>
      <c r="H137" s="32" t="str">
        <f aca="false">IF('Total Deaths'!I147&gt;0,'Total Deaths'!I147/'Total Deaths'!I$31,"")</f>
        <v/>
      </c>
      <c r="I137" s="32" t="str">
        <f aca="false">IF('Total Deaths'!J148&gt;0,'Total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IF('Total Deaths'!D129&gt;0,'Total Deaths'!D129/'Total Deaths'!D$31,"")</f>
        <v/>
      </c>
      <c r="D138" s="32" t="str">
        <f aca="false"> IF( 'Total Deaths'!E136&gt;0,'Total Deaths'!E136/'Total Deaths'!E$31,"")</f>
        <v/>
      </c>
      <c r="E138" s="32" t="str">
        <f aca="false">IF('Total Deaths'!F140&gt;0,'Total Deaths'!F140/'Total Deaths'!F$31,"")</f>
        <v/>
      </c>
      <c r="F138" s="32" t="str">
        <f aca="false">IF('Total Deaths'!G146&gt;0,'Total Deaths'!G146/'Total Deaths'!$G$31,"")</f>
        <v/>
      </c>
      <c r="G138" s="32" t="str">
        <f aca="false">IF('Total Deaths'!H144&gt;0,'Total Deaths'!H144/'Total Deaths'!H$31,"")</f>
        <v/>
      </c>
      <c r="H138" s="32" t="str">
        <f aca="false">IF('Total Deaths'!I148&gt;0,'Total Deaths'!I148/'Total Deaths'!I$31,"")</f>
        <v/>
      </c>
      <c r="I138" s="32" t="str">
        <f aca="false">IF('Total Deaths'!J149&gt;0,'Total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IF('Total Deaths'!D130&gt;0,'Total Deaths'!D130/'Total Deaths'!D$31,"")</f>
        <v/>
      </c>
      <c r="D139" s="32" t="str">
        <f aca="false"> IF( 'Total Deaths'!E137&gt;0,'Total Deaths'!E137/'Total Deaths'!E$31,"")</f>
        <v/>
      </c>
      <c r="E139" s="32" t="str">
        <f aca="false">IF('Total Deaths'!F141&gt;0,'Total Deaths'!F141/'Total Deaths'!F$31,"")</f>
        <v/>
      </c>
      <c r="F139" s="32" t="str">
        <f aca="false">IF('Total Deaths'!G147&gt;0,'Total Deaths'!G147/'Total Deaths'!$G$31,"")</f>
        <v/>
      </c>
      <c r="G139" s="32" t="str">
        <f aca="false">IF('Total Deaths'!H145&gt;0,'Total Deaths'!H145/'Total Deaths'!H$31,"")</f>
        <v/>
      </c>
      <c r="H139" s="32" t="str">
        <f aca="false">IF('Total Deaths'!I149&gt;0,'Total Deaths'!I149/'Total Deaths'!I$31,"")</f>
        <v/>
      </c>
      <c r="I139" s="32" t="str">
        <f aca="false">IF('Total Deaths'!J150&gt;0,'Total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IF('Total Deaths'!D131&gt;0,'Total Deaths'!D131/'Total Deaths'!D$31,"")</f>
        <v/>
      </c>
      <c r="D140" s="32" t="str">
        <f aca="false"> IF( 'Total Deaths'!E138&gt;0,'Total Deaths'!E138/'Total Deaths'!E$31,"")</f>
        <v/>
      </c>
      <c r="E140" s="32" t="str">
        <f aca="false">IF('Total Deaths'!F142&gt;0,'Total Deaths'!F142/'Total Deaths'!F$31,"")</f>
        <v/>
      </c>
      <c r="F140" s="32" t="str">
        <f aca="false">IF('Total Deaths'!G148&gt;0,'Total Deaths'!G148/'Total Deaths'!$G$31,"")</f>
        <v/>
      </c>
      <c r="G140" s="32" t="str">
        <f aca="false">IF('Total Deaths'!H146&gt;0,'Total Deaths'!H146/'Total Deaths'!H$31,"")</f>
        <v/>
      </c>
      <c r="H140" s="32" t="str">
        <f aca="false">IF('Total Deaths'!I150&gt;0,'Total Deaths'!I150/'Total Deaths'!I$31,"")</f>
        <v/>
      </c>
      <c r="I140" s="32" t="str">
        <f aca="false">IF('Total Deaths'!J151&gt;0,'Total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IF('Total Deaths'!D132&gt;0,'Total Deaths'!D132/'Total Deaths'!D$31,"")</f>
        <v/>
      </c>
      <c r="D141" s="32" t="str">
        <f aca="false"> IF( 'Total Deaths'!E139&gt;0,'Total Deaths'!E139/'Total Deaths'!E$31,"")</f>
        <v/>
      </c>
      <c r="E141" s="32" t="str">
        <f aca="false">IF('Total Deaths'!F143&gt;0,'Total Deaths'!F143/'Total Deaths'!F$31,"")</f>
        <v/>
      </c>
      <c r="F141" s="32" t="str">
        <f aca="false">IF('Total Deaths'!G149&gt;0,'Total Deaths'!G149/'Total Deaths'!$G$31,"")</f>
        <v/>
      </c>
      <c r="G141" s="32" t="str">
        <f aca="false">IF('Total Deaths'!H147&gt;0,'Total Deaths'!H147/'Total Deaths'!H$31,"")</f>
        <v/>
      </c>
      <c r="H141" s="32" t="str">
        <f aca="false">IF('Total Deaths'!I151&gt;0,'Total Deaths'!I151/'Total Deaths'!I$31,"")</f>
        <v/>
      </c>
      <c r="I141" s="32" t="str">
        <f aca="false">IF('Total Deaths'!J152&gt;0,'Total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IF('Total Deaths'!D133&gt;0,'Total Deaths'!D133/'Total Deaths'!D$31,"")</f>
        <v/>
      </c>
      <c r="D142" s="32" t="str">
        <f aca="false"> IF( 'Total Deaths'!E140&gt;0,'Total Deaths'!E140/'Total Deaths'!E$31,"")</f>
        <v/>
      </c>
      <c r="E142" s="32" t="str">
        <f aca="false">IF('Total Deaths'!F144&gt;0,'Total Deaths'!F144/'Total Deaths'!F$31,"")</f>
        <v/>
      </c>
      <c r="F142" s="32" t="str">
        <f aca="false">IF('Total Deaths'!G150&gt;0,'Total Deaths'!G150/'Total Deaths'!$G$31,"")</f>
        <v/>
      </c>
      <c r="G142" s="32" t="str">
        <f aca="false">IF('Total Deaths'!H148&gt;0,'Total Deaths'!H148/'Total Deaths'!H$31,"")</f>
        <v/>
      </c>
      <c r="H142" s="32" t="str">
        <f aca="false">IF('Total Deaths'!I152&gt;0,'Total Deaths'!I152/'Total Deaths'!I$31,"")</f>
        <v/>
      </c>
      <c r="I142" s="32" t="str">
        <f aca="false">IF('Total Deaths'!J153&gt;0,'Total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IF('Total Deaths'!D134&gt;0,'Total Deaths'!D134/'Total Deaths'!D$31,"")</f>
        <v/>
      </c>
      <c r="D143" s="32" t="str">
        <f aca="false"> IF( 'Total Deaths'!E141&gt;0,'Total Deaths'!E141/'Total Deaths'!E$31,"")</f>
        <v/>
      </c>
      <c r="E143" s="32" t="str">
        <f aca="false">IF('Total Deaths'!F145&gt;0,'Total Deaths'!F145/'Total Deaths'!F$31,"")</f>
        <v/>
      </c>
      <c r="F143" s="32" t="str">
        <f aca="false">IF('Total Deaths'!G151&gt;0,'Total Deaths'!G151/'Total Deaths'!$G$31,"")</f>
        <v/>
      </c>
      <c r="G143" s="32" t="str">
        <f aca="false">IF('Total Deaths'!H149&gt;0,'Total Deaths'!H149/'Total Deaths'!H$31,"")</f>
        <v/>
      </c>
      <c r="H143" s="32" t="str">
        <f aca="false">IF('Total Deaths'!I153&gt;0,'Total Deaths'!I153/'Total Deaths'!I$31,"")</f>
        <v/>
      </c>
      <c r="I143" s="32" t="str">
        <f aca="false">IF('Total Deaths'!J154&gt;0,'Total Deaths'!J154/'Total Deaths'!J$31,"")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6:AZ24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J94" activeCellId="0" sqref="J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16" customFormat="false" ht="12.8" hidden="false" customHeight="false" outlineLevel="0" collapsed="false">
      <c r="B16" s="0" t="s">
        <v>117</v>
      </c>
    </row>
    <row r="18" customFormat="false" ht="12.8" hidden="false" customHeight="false" outlineLevel="0" collapsed="false">
      <c r="B18" s="0" t="s">
        <v>10</v>
      </c>
    </row>
    <row r="19" customFormat="false" ht="12.8" hidden="false" customHeight="false" outlineLevel="0" collapsed="false">
      <c r="B19" s="0" t="s">
        <v>118</v>
      </c>
    </row>
    <row r="21" customFormat="false" ht="12.8" hidden="false" customHeight="false" outlineLevel="0" collapsed="false">
      <c r="B21" s="0" t="s">
        <v>9</v>
      </c>
    </row>
    <row r="22" customFormat="false" ht="12.8" hidden="false" customHeight="false" outlineLevel="0" collapsed="false">
      <c r="B22" s="0" t="s">
        <v>119</v>
      </c>
    </row>
    <row r="24" customFormat="false" ht="12.8" hidden="false" customHeight="false" outlineLevel="0" collapsed="false">
      <c r="B24" s="0" t="s">
        <v>11</v>
      </c>
    </row>
    <row r="25" customFormat="false" ht="12.8" hidden="false" customHeight="false" outlineLevel="0" collapsed="false">
      <c r="B25" s="0" t="s">
        <v>120</v>
      </c>
    </row>
    <row r="27" customFormat="false" ht="12.8" hidden="false" customHeight="false" outlineLevel="0" collapsed="false">
      <c r="B27" s="0" t="s">
        <v>12</v>
      </c>
    </row>
    <row r="28" customFormat="false" ht="12.8" hidden="false" customHeight="false" outlineLevel="0" collapsed="false">
      <c r="B28" s="0" t="s">
        <v>121</v>
      </c>
    </row>
    <row r="30" customFormat="false" ht="12.8" hidden="false" customHeight="false" outlineLevel="0" collapsed="false">
      <c r="B30" s="0" t="s">
        <v>13</v>
      </c>
    </row>
    <row r="31" customFormat="false" ht="12.8" hidden="false" customHeight="false" outlineLevel="0" collapsed="false">
      <c r="B31" s="0" t="s">
        <v>122</v>
      </c>
    </row>
    <row r="33" customFormat="false" ht="12.8" hidden="false" customHeight="false" outlineLevel="0" collapsed="false">
      <c r="B33" s="0" t="s">
        <v>14</v>
      </c>
    </row>
    <row r="34" customFormat="false" ht="12.8" hidden="false" customHeight="false" outlineLevel="0" collapsed="false">
      <c r="B34" s="0" t="s">
        <v>123</v>
      </c>
    </row>
    <row r="36" customFormat="false" ht="12.8" hidden="false" customHeight="false" outlineLevel="0" collapsed="false">
      <c r="B36" s="0" t="s">
        <v>15</v>
      </c>
    </row>
    <row r="37" customFormat="false" ht="12.8" hidden="false" customHeight="false" outlineLevel="0" collapsed="false">
      <c r="B37" s="0" t="s">
        <v>124</v>
      </c>
    </row>
    <row r="45" customFormat="false" ht="12.8" hidden="false" customHeight="false" outlineLevel="0" collapsed="false">
      <c r="D45" s="32" t="n">
        <v>3.27463624338624</v>
      </c>
      <c r="E45" s="32" t="n">
        <v>3.56363636363636</v>
      </c>
      <c r="F45" s="32" t="n">
        <v>3.43802665849548</v>
      </c>
      <c r="G45" s="32" t="n">
        <v>3.28185328185328</v>
      </c>
      <c r="H45" s="32" t="n">
        <v>3.52338102965039</v>
      </c>
      <c r="I45" s="32" t="n">
        <v>3.32809667673716</v>
      </c>
      <c r="J45" s="32" t="n">
        <v>3.56111243733588</v>
      </c>
      <c r="K45" s="32"/>
    </row>
    <row r="46" customFormat="false" ht="12.8" hidden="false" customHeight="false" outlineLevel="0" collapsed="false">
      <c r="D46" s="32" t="n">
        <v>2.19907407407407</v>
      </c>
      <c r="E46" s="32" t="n">
        <v>2.09625668449198</v>
      </c>
      <c r="F46" s="32" t="n">
        <v>1.65466523670905</v>
      </c>
      <c r="G46" s="32" t="n">
        <v>2.12355212355212</v>
      </c>
      <c r="H46" s="32" t="n">
        <v>0.796577666322466</v>
      </c>
      <c r="I46" s="32" t="n">
        <v>1.21148036253776</v>
      </c>
      <c r="J46" s="32" t="n">
        <v>0.978753879207448</v>
      </c>
      <c r="K46" s="32"/>
    </row>
    <row r="47" customFormat="false" ht="12.8" hidden="false" customHeight="false" outlineLevel="0" collapsed="false">
      <c r="D47" s="32" t="n">
        <v>1.60383597883598</v>
      </c>
      <c r="E47" s="32" t="n">
        <v>1.02673796791444</v>
      </c>
      <c r="F47" s="32" t="n">
        <v>1.19503600428987</v>
      </c>
      <c r="G47" s="32" t="n">
        <v>1.44787644787645</v>
      </c>
      <c r="H47" s="32" t="n">
        <v>1.28337512907508</v>
      </c>
      <c r="I47" s="32" t="n">
        <v>1.58610271903323</v>
      </c>
      <c r="J47" s="32" t="n">
        <v>1.28909047505371</v>
      </c>
      <c r="K47" s="32"/>
    </row>
    <row r="48" customFormat="false" ht="12.8" hidden="false" customHeight="false" outlineLevel="0" collapsed="false">
      <c r="D48" s="32" t="n">
        <v>2.77777777777778</v>
      </c>
      <c r="E48" s="32" t="n">
        <v>4.0855614973262</v>
      </c>
      <c r="F48" s="32" t="n">
        <v>1.71594913436495</v>
      </c>
      <c r="G48" s="32" t="n">
        <v>2.7027027027027</v>
      </c>
      <c r="H48" s="32" t="n">
        <v>0.604808968874465</v>
      </c>
      <c r="I48" s="32" t="n">
        <v>1.02719033232628</v>
      </c>
      <c r="J48" s="32" t="n">
        <v>1.24134638338506</v>
      </c>
      <c r="K48" s="32"/>
    </row>
    <row r="50" customFormat="false" ht="12.8" hidden="false" customHeight="false" outlineLevel="0" collapsed="false">
      <c r="C50" s="7"/>
      <c r="D50" s="51" t="s">
        <v>125</v>
      </c>
      <c r="G50" s="26" t="s">
        <v>126</v>
      </c>
      <c r="H50" s="52" t="n">
        <v>0.3</v>
      </c>
      <c r="N50" s="7"/>
      <c r="O50" s="51" t="s">
        <v>125</v>
      </c>
      <c r="X50" s="7"/>
      <c r="Y50" s="51" t="s">
        <v>125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105</v>
      </c>
      <c r="D51" s="50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127</v>
      </c>
      <c r="M51" s="7" t="s">
        <v>105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0" t="s">
        <v>9</v>
      </c>
      <c r="V51" s="32"/>
      <c r="W51" s="7" t="s">
        <v>105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0" t="s">
        <v>9</v>
      </c>
      <c r="AE51" s="7" t="s">
        <v>13</v>
      </c>
      <c r="AI51" s="50"/>
      <c r="AJ51" s="7"/>
      <c r="AK51" s="7"/>
      <c r="AL51" s="7"/>
      <c r="AM51" s="7"/>
      <c r="AN51" s="7"/>
      <c r="AO51" s="7"/>
      <c r="AT51" s="50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3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3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3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3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3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str">
        <f aca="false">IF($G56&gt;0,$G56,"")</f>
        <v/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str">
        <f aca="false">IF($G56&gt;0,$G56,"")</f>
        <v/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3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3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3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3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3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3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3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3"/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3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3" t="s">
        <v>128</v>
      </c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3" t="s">
        <v>129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3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3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3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3" t="s">
        <v>130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3" t="s">
        <v>131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3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3" t="s">
        <v>132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3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3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3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3"/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3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3" t="s">
        <v>133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3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3" t="s">
        <v>134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3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3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3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3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3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3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3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3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3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3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3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3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str">
        <f aca="false">IF(ISNUMBER('Total Deaths'!$J106),('Total Deaths'!$J106-'Total Deaths'!$J105)/'Total Deaths'!$J$31,"")</f>
        <v/>
      </c>
      <c r="K95" s="53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str">
        <f aca="false">IF($J95&gt;0,$J95,"")</f>
        <v/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str">
        <f aca="false">IF($J95&gt;0,$J95,"")</f>
        <v/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str">
        <f aca="false">IF(ISNUMBER('Total Deaths'!$I106),('Total Deaths'!$I106-'Total Deaths'!$I105)/'Total Deaths'!$I$31,"")</f>
        <v/>
      </c>
      <c r="J96" s="32" t="str">
        <f aca="false">IF(ISNUMBER('Total Deaths'!$J107),('Total Deaths'!$J107-'Total Deaths'!$J106)/'Total Deaths'!$J$31,"")</f>
        <v/>
      </c>
      <c r="K96" s="53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str">
        <f aca="false">IF($J96&gt;0,$J96,"")</f>
        <v/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str">
        <f aca="false">IF($I96&gt;0,$I96,"")</f>
        <v/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str">
        <f aca="false">IF($I96&gt;0,$I96,"")</f>
        <v/>
      </c>
      <c r="AB96" s="32" t="str">
        <f aca="false">IF($J96&gt;0,$J96,"")</f>
        <v/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str">
        <f aca="false">IF(ISNUMBER('Total Deaths'!$I107),('Total Deaths'!$I107-'Total Deaths'!$I106)/'Total Deaths'!$I$31,"")</f>
        <v/>
      </c>
      <c r="J97" s="32" t="str">
        <f aca="false">IF(ISNUMBER('Total Deaths'!$J108),('Total Deaths'!$J108-'Total Deaths'!$J107)/'Total Deaths'!$J$31,"")</f>
        <v/>
      </c>
      <c r="K97" s="53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str">
        <f aca="false">IF($J97&gt;0,$J97,"")</f>
        <v/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str">
        <f aca="false">IF($I97&gt;0,$I97,"")</f>
        <v/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str">
        <f aca="false">IF($I97&gt;0,$I97,"")</f>
        <v/>
      </c>
      <c r="AB97" s="32" t="str">
        <f aca="false">IF($J97&gt;0,$J97,"")</f>
        <v/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str">
        <f aca="false">IF(ISNUMBER('Total Deaths'!$G106),('Total Deaths'!$G106-'Total Deaths'!$G105)/'Total Deaths'!$G$31,"")</f>
        <v/>
      </c>
      <c r="H98" s="32" t="n">
        <f aca="false">IF(ISNUMBER('Total Deaths'!$H104),('Total Deaths'!$H104-'Total Deaths'!$H103)/'Total Deaths'!$H$31,"")</f>
        <v>7.95102522495943</v>
      </c>
      <c r="I98" s="32" t="str">
        <f aca="false">IF(ISNUMBER('Total Deaths'!$I108),('Total Deaths'!$I108-'Total Deaths'!$I107)/'Total Deaths'!$I$31,"")</f>
        <v/>
      </c>
      <c r="J98" s="32" t="str">
        <f aca="false">IF(ISNUMBER('Total Deaths'!$J109),('Total Deaths'!$J109-'Total Deaths'!$J108)/'Total Deaths'!$J$31,"")</f>
        <v/>
      </c>
      <c r="K98" s="53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str">
        <f aca="false">IF($J98&gt;0,$J98,"")</f>
        <v/>
      </c>
      <c r="R98" s="32" t="str">
        <f aca="false">IF($G98&gt;0,$G98,"")</f>
        <v/>
      </c>
      <c r="S98" s="32" t="n">
        <f aca="false">IF($H98&gt;0,$H98,"")</f>
        <v>7.95102522495943</v>
      </c>
      <c r="T98" s="32" t="str">
        <f aca="false">IF($I98&gt;0,$I98,"")</f>
        <v/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str">
        <f aca="false">IF($G98&gt;0,$G98,"")</f>
        <v/>
      </c>
      <c r="AA98" s="32" t="str">
        <f aca="false">IF($I98&gt;0,$I98,"")</f>
        <v/>
      </c>
      <c r="AB98" s="32" t="str">
        <f aca="false">IF($J98&gt;0,$J98,"")</f>
        <v/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str">
        <f aca="false">IF(ISNUMBER('Total Deaths'!$G107),('Total Deaths'!$G107-'Total Deaths'!$G106)/'Total Deaths'!$G$31,"")</f>
        <v/>
      </c>
      <c r="H99" s="32" t="n">
        <f aca="false">IF(ISNUMBER('Total Deaths'!$H105),('Total Deaths'!$H105-'Total Deaths'!$H104)/'Total Deaths'!$H$31,"")</f>
        <v>9.23440035403452</v>
      </c>
      <c r="I99" s="32" t="str">
        <f aca="false">IF(ISNUMBER('Total Deaths'!$I109),('Total Deaths'!$I109-'Total Deaths'!$I108)/'Total Deaths'!$I$31,"")</f>
        <v/>
      </c>
      <c r="J99" s="32" t="str">
        <f aca="false">IF(ISNUMBER('Total Deaths'!$J110),('Total Deaths'!$J110-'Total Deaths'!$J109)/'Total Deaths'!$J$31,"")</f>
        <v/>
      </c>
      <c r="K99" s="53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str">
        <f aca="false">IF($J99&gt;0,$J99,"")</f>
        <v/>
      </c>
      <c r="R99" s="32" t="str">
        <f aca="false">IF($G99&gt;0,$G99,"")</f>
        <v/>
      </c>
      <c r="S99" s="32" t="n">
        <f aca="false">IF($H99&gt;0,$H99,"")</f>
        <v>9.23440035403452</v>
      </c>
      <c r="T99" s="32" t="str">
        <f aca="false">IF($I99&gt;0,$I99,"")</f>
        <v/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str">
        <f aca="false">IF($G99&gt;0,$G99,"")</f>
        <v/>
      </c>
      <c r="AA99" s="32" t="str">
        <f aca="false">IF($I99&gt;0,$I99,"")</f>
        <v/>
      </c>
      <c r="AB99" s="32" t="str">
        <f aca="false">IF($J99&gt;0,$J99,"")</f>
        <v/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str">
        <f aca="false">IF(ISNUMBER('Total Deaths'!$G108),('Total Deaths'!$G108-'Total Deaths'!$G107)/'Total Deaths'!$G$31,"")</f>
        <v/>
      </c>
      <c r="H100" s="32" t="str">
        <f aca="false">IF(ISNUMBER('Total Deaths'!$H106),('Total Deaths'!$H106-'Total Deaths'!$H105)/'Total Deaths'!$H$31,"")</f>
        <v/>
      </c>
      <c r="I100" s="32" t="str">
        <f aca="false">IF(ISNUMBER('Total Deaths'!$I110),('Total Deaths'!$I110-'Total Deaths'!$I109)/'Total Deaths'!$I$31,"")</f>
        <v/>
      </c>
      <c r="J100" s="32" t="str">
        <f aca="false">IF(ISNUMBER('Total Deaths'!$J111),('Total Deaths'!$J111-'Total Deaths'!$J110)/'Total Deaths'!$J$31,"")</f>
        <v/>
      </c>
      <c r="K100" s="53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str">
        <f aca="false">IF($J100&gt;0,$J100,"")</f>
        <v/>
      </c>
      <c r="R100" s="32" t="str">
        <f aca="false">IF($G100&gt;0,$G100,"")</f>
        <v/>
      </c>
      <c r="S100" s="32" t="str">
        <f aca="false">IF($H100&gt;0,$H100,"")</f>
        <v/>
      </c>
      <c r="T100" s="32" t="str">
        <f aca="false">IF($I100&gt;0,$I100,"")</f>
        <v/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str">
        <f aca="false">IF($G100&gt;0,$G100,"")</f>
        <v/>
      </c>
      <c r="AA100" s="32" t="str">
        <f aca="false">IF($I100&gt;0,$I100,"")</f>
        <v/>
      </c>
      <c r="AB100" s="32" t="str">
        <f aca="false">IF($J100&gt;0,$J100,"")</f>
        <v/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str">
        <f aca="false">IF($H100&gt;0,$H100,"")</f>
        <v/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str">
        <f aca="false">IF(ISNUMBER('Total Deaths'!$G109),('Total Deaths'!$G109-'Total Deaths'!$G108)/'Total Deaths'!$G$31,"")</f>
        <v/>
      </c>
      <c r="H101" s="32" t="str">
        <f aca="false">IF(ISNUMBER('Total Deaths'!$H107),('Total Deaths'!$H107-'Total Deaths'!$H106)/'Total Deaths'!$H$31,"")</f>
        <v/>
      </c>
      <c r="I101" s="32" t="str">
        <f aca="false">IF(ISNUMBER('Total Deaths'!$I111),('Total Deaths'!$I111-'Total Deaths'!$I110)/'Total Deaths'!$I$31,"")</f>
        <v/>
      </c>
      <c r="J101" s="32" t="str">
        <f aca="false">IF(ISNUMBER('Total Deaths'!$J112),('Total Deaths'!$J112-'Total Deaths'!$J111)/'Total Deaths'!$J$31,"")</f>
        <v/>
      </c>
      <c r="K101" s="53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str">
        <f aca="false">IF($J101&gt;0,$J101,"")</f>
        <v/>
      </c>
      <c r="R101" s="32" t="str">
        <f aca="false">IF($G101&gt;0,$G101,"")</f>
        <v/>
      </c>
      <c r="S101" s="32" t="str">
        <f aca="false">IF($H101&gt;0,$H101,"")</f>
        <v/>
      </c>
      <c r="T101" s="32" t="str">
        <f aca="false">IF($I101&gt;0,$I101,"")</f>
        <v/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str">
        <f aca="false">IF($G101&gt;0,$G101,"")</f>
        <v/>
      </c>
      <c r="AA101" s="32" t="str">
        <f aca="false">IF($I101&gt;0,$I101,"")</f>
        <v/>
      </c>
      <c r="AB101" s="32" t="str">
        <f aca="false">IF($J101&gt;0,$J101,"")</f>
        <v/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str">
        <f aca="false">IF($H101&gt;0,$H101,"")</f>
        <v/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str">
        <f aca="false">IF(ISNUMBER('Total Deaths'!$G110),('Total Deaths'!$G110-'Total Deaths'!$G109)/'Total Deaths'!$G$31,"")</f>
        <v/>
      </c>
      <c r="H102" s="32" t="str">
        <f aca="false">IF(ISNUMBER('Total Deaths'!$H108),('Total Deaths'!$H108-'Total Deaths'!$H107)/'Total Deaths'!$H$31,"")</f>
        <v/>
      </c>
      <c r="I102" s="32" t="str">
        <f aca="false">IF(ISNUMBER('Total Deaths'!$I112),('Total Deaths'!$I112-'Total Deaths'!$I111)/'Total Deaths'!$I$31,"")</f>
        <v/>
      </c>
      <c r="J102" s="32" t="str">
        <f aca="false">IF(ISNUMBER('Total Deaths'!$J113),('Total Deaths'!$J113-'Total Deaths'!$J112)/'Total Deaths'!$J$31,"")</f>
        <v/>
      </c>
      <c r="K102" s="53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str">
        <f aca="false">IF($J102&gt;0,$J102,"")</f>
        <v/>
      </c>
      <c r="R102" s="32" t="str">
        <f aca="false">IF($G102&gt;0,$G102,"")</f>
        <v/>
      </c>
      <c r="S102" s="32" t="str">
        <f aca="false">IF($H102&gt;0,$H102,"")</f>
        <v/>
      </c>
      <c r="T102" s="32" t="str">
        <f aca="false">IF($I102&gt;0,$I102,"")</f>
        <v/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str">
        <f aca="false">IF($G102&gt;0,$G102,"")</f>
        <v/>
      </c>
      <c r="AA102" s="32" t="str">
        <f aca="false">IF($I102&gt;0,$I102,"")</f>
        <v/>
      </c>
      <c r="AB102" s="32" t="str">
        <f aca="false">IF($J102&gt;0,$J102,"")</f>
        <v/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str">
        <f aca="false">IF($H102&gt;0,$H102,"")</f>
        <v/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str">
        <f aca="false">IF(ISNUMBER('Total Deaths'!$G111),('Total Deaths'!$G111-'Total Deaths'!$G110)/'Total Deaths'!$G$31,"")</f>
        <v/>
      </c>
      <c r="H103" s="32" t="str">
        <f aca="false">IF(ISNUMBER('Total Deaths'!$H109),('Total Deaths'!$H109-'Total Deaths'!$H108)/'Total Deaths'!$H$31,"")</f>
        <v/>
      </c>
      <c r="I103" s="32" t="str">
        <f aca="false">IF(ISNUMBER('Total Deaths'!$I113),('Total Deaths'!$I113-'Total Deaths'!$I112)/'Total Deaths'!$I$31,"")</f>
        <v/>
      </c>
      <c r="J103" s="32" t="str">
        <f aca="false">IF(ISNUMBER('Total Deaths'!$J114),('Total Deaths'!$J114-'Total Deaths'!$J113)/'Total Deaths'!$J$31,"")</f>
        <v/>
      </c>
      <c r="K103" s="53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str">
        <f aca="false">IF($J103&gt;0,$J103,"")</f>
        <v/>
      </c>
      <c r="R103" s="32" t="str">
        <f aca="false">IF($G103&gt;0,$G103,"")</f>
        <v/>
      </c>
      <c r="S103" s="32" t="str">
        <f aca="false">IF($H103&gt;0,$H103,"")</f>
        <v/>
      </c>
      <c r="T103" s="32" t="str">
        <f aca="false">IF($I103&gt;0,$I103,"")</f>
        <v/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str">
        <f aca="false">IF($G103&gt;0,$G103,"")</f>
        <v/>
      </c>
      <c r="AA103" s="32" t="str">
        <f aca="false">IF($I103&gt;0,$I103,"")</f>
        <v/>
      </c>
      <c r="AB103" s="32" t="str">
        <f aca="false">IF($J103&gt;0,$J103,"")</f>
        <v/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str">
        <f aca="false">IF($H103&gt;0,$H103,"")</f>
        <v/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str">
        <f aca="false">IF(ISNUMBER('Total Deaths'!$F106),('Total Deaths'!$F106-'Total Deaths'!$F105)/'Total Deaths'!$F$31,"")</f>
        <v/>
      </c>
      <c r="G104" s="32" t="str">
        <f aca="false">IF(ISNUMBER('Total Deaths'!$G112),('Total Deaths'!$G112-'Total Deaths'!$G111)/'Total Deaths'!$G$31,"")</f>
        <v/>
      </c>
      <c r="H104" s="32" t="str">
        <f aca="false">IF(ISNUMBER('Total Deaths'!$H110),('Total Deaths'!$H110-'Total Deaths'!$H109)/'Total Deaths'!$H$31,"")</f>
        <v/>
      </c>
      <c r="I104" s="32" t="str">
        <f aca="false">IF(ISNUMBER('Total Deaths'!$I114),('Total Deaths'!$I114-'Total Deaths'!$I113)/'Total Deaths'!$I$31,"")</f>
        <v/>
      </c>
      <c r="J104" s="32" t="str">
        <f aca="false">IF(ISNUMBER('Total Deaths'!$J115),('Total Deaths'!$J115-'Total Deaths'!$J114)/'Total Deaths'!$J$31,"")</f>
        <v/>
      </c>
      <c r="K104" s="53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str">
        <f aca="false">IF($F104&gt;0,$F104,"")</f>
        <v/>
      </c>
      <c r="Q104" s="32" t="str">
        <f aca="false">IF($J104&gt;0,$J104,"")</f>
        <v/>
      </c>
      <c r="R104" s="32" t="str">
        <f aca="false">IF($G104&gt;0,$G104,"")</f>
        <v/>
      </c>
      <c r="S104" s="32" t="str">
        <f aca="false">IF($H104&gt;0,$H104,"")</f>
        <v/>
      </c>
      <c r="T104" s="32" t="str">
        <f aca="false">IF($I104&gt;0,$I104,"")</f>
        <v/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str">
        <f aca="false">IF($G104&gt;0,$G104,"")</f>
        <v/>
      </c>
      <c r="AA104" s="32" t="str">
        <f aca="false">IF($I104&gt;0,$I104,"")</f>
        <v/>
      </c>
      <c r="AB104" s="32" t="str">
        <f aca="false">IF($J104&gt;0,$J104,"")</f>
        <v/>
      </c>
      <c r="AC104" s="32" t="str">
        <f aca="false">IF($F104&gt;0,$F104,"")</f>
        <v/>
      </c>
      <c r="AD104" s="32" t="n">
        <f aca="false">IF($D104&gt;0,$D104,"")</f>
        <v>6.31613756613757</v>
      </c>
      <c r="AE104" s="32" t="str">
        <f aca="false">IF($H104&gt;0,$H104,"")</f>
        <v/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str">
        <f aca="false">IF(ISNUMBER('Total Deaths'!$F107),('Total Deaths'!$F107-'Total Deaths'!$F106)/'Total Deaths'!$F$31,"")</f>
        <v/>
      </c>
      <c r="G105" s="32" t="str">
        <f aca="false">IF(ISNUMBER('Total Deaths'!$G113),('Total Deaths'!$G113-'Total Deaths'!$G112)/'Total Deaths'!$G$31,"")</f>
        <v/>
      </c>
      <c r="H105" s="32" t="str">
        <f aca="false">IF(ISNUMBER('Total Deaths'!$H111),('Total Deaths'!$H111-'Total Deaths'!$H110)/'Total Deaths'!$H$31,"")</f>
        <v/>
      </c>
      <c r="I105" s="32" t="str">
        <f aca="false">IF(ISNUMBER('Total Deaths'!$I115),('Total Deaths'!$I115-'Total Deaths'!$I114)/'Total Deaths'!$I$31,"")</f>
        <v/>
      </c>
      <c r="J105" s="32" t="str">
        <f aca="false">IF(ISNUMBER('Total Deaths'!$J116),('Total Deaths'!$J116-'Total Deaths'!$J115)/'Total Deaths'!$J$31,"")</f>
        <v/>
      </c>
      <c r="K105" s="53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str">
        <f aca="false">IF($F105&gt;0,$F105,"")</f>
        <v/>
      </c>
      <c r="Q105" s="32" t="str">
        <f aca="false">IF($J105&gt;0,$J105,"")</f>
        <v/>
      </c>
      <c r="R105" s="32" t="str">
        <f aca="false">IF($G105&gt;0,$G105,"")</f>
        <v/>
      </c>
      <c r="S105" s="32" t="str">
        <f aca="false">IF($H105&gt;0,$H105,"")</f>
        <v/>
      </c>
      <c r="T105" s="32" t="str">
        <f aca="false">IF($I105&gt;0,$I105,"")</f>
        <v/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str">
        <f aca="false">IF($G105&gt;0,$G105,"")</f>
        <v/>
      </c>
      <c r="AA105" s="32" t="str">
        <f aca="false">IF($I105&gt;0,$I105,"")</f>
        <v/>
      </c>
      <c r="AB105" s="32" t="str">
        <f aca="false">IF($J105&gt;0,$J105,"")</f>
        <v/>
      </c>
      <c r="AC105" s="32" t="str">
        <f aca="false">IF($F105&gt;0,$F105,"")</f>
        <v/>
      </c>
      <c r="AD105" s="32" t="n">
        <f aca="false">IF($D105&gt;0,$D105,"")</f>
        <v>5.34060846560847</v>
      </c>
      <c r="AE105" s="32" t="str">
        <f aca="false">IF($H105&gt;0,$H105,"")</f>
        <v/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str">
        <f aca="false">IF(ISNUMBER('Total Deaths'!$F108),('Total Deaths'!$F108-'Total Deaths'!$F107)/'Total Deaths'!$F$31,"")</f>
        <v/>
      </c>
      <c r="G106" s="32" t="str">
        <f aca="false">IF(ISNUMBER('Total Deaths'!$G114),('Total Deaths'!$G114-'Total Deaths'!$G113)/'Total Deaths'!$G$31,"")</f>
        <v/>
      </c>
      <c r="H106" s="32" t="str">
        <f aca="false">IF(ISNUMBER('Total Deaths'!$H112),('Total Deaths'!$H112-'Total Deaths'!$H111)/'Total Deaths'!$H$31,"")</f>
        <v/>
      </c>
      <c r="I106" s="32" t="str">
        <f aca="false">IF(ISNUMBER('Total Deaths'!$I116),('Total Deaths'!$I116-'Total Deaths'!$I115)/'Total Deaths'!$I$31,"")</f>
        <v/>
      </c>
      <c r="J106" s="32" t="str">
        <f aca="false">IF(ISNUMBER('Total Deaths'!$J117),('Total Deaths'!$J117-'Total Deaths'!$J116)/'Total Deaths'!$J$31,"")</f>
        <v/>
      </c>
      <c r="K106" s="53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str">
        <f aca="false">IF($F106&gt;0,$F106,"")</f>
        <v/>
      </c>
      <c r="Q106" s="32" t="str">
        <f aca="false">IF($J106&gt;0,$J106,"")</f>
        <v/>
      </c>
      <c r="R106" s="32" t="str">
        <f aca="false">IF($G106&gt;0,$G106,"")</f>
        <v/>
      </c>
      <c r="S106" s="32" t="str">
        <f aca="false">IF($H106&gt;0,$H106,"")</f>
        <v/>
      </c>
      <c r="T106" s="32" t="str">
        <f aca="false">IF($I106&gt;0,$I106,"")</f>
        <v/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str">
        <f aca="false">IF($G106&gt;0,$G106,"")</f>
        <v/>
      </c>
      <c r="AA106" s="32" t="str">
        <f aca="false">IF($I106&gt;0,$I106,"")</f>
        <v/>
      </c>
      <c r="AB106" s="32" t="str">
        <f aca="false">IF($J106&gt;0,$J106,"")</f>
        <v/>
      </c>
      <c r="AC106" s="32" t="str">
        <f aca="false">IF($F106&gt;0,$F106,"")</f>
        <v/>
      </c>
      <c r="AD106" s="32" t="n">
        <f aca="false">IF($D106&gt;0,$D106,"")</f>
        <v>4.71230158730159</v>
      </c>
      <c r="AE106" s="32" t="str">
        <f aca="false">IF($H106&gt;0,$H106,"")</f>
        <v/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str">
        <f aca="false">IF(ISNUMBER('Total Deaths'!$F109),('Total Deaths'!$F109-'Total Deaths'!$F108)/'Total Deaths'!$F$31,"")</f>
        <v/>
      </c>
      <c r="G107" s="32" t="str">
        <f aca="false">IF(ISNUMBER('Total Deaths'!$G115),('Total Deaths'!$G115-'Total Deaths'!$G114)/'Total Deaths'!$G$31,"")</f>
        <v/>
      </c>
      <c r="H107" s="32" t="str">
        <f aca="false">IF(ISNUMBER('Total Deaths'!$H113),('Total Deaths'!$H113-'Total Deaths'!$H112)/'Total Deaths'!$H$31,"")</f>
        <v/>
      </c>
      <c r="I107" s="32" t="str">
        <f aca="false">IF(ISNUMBER('Total Deaths'!$I117),('Total Deaths'!$I117-'Total Deaths'!$I116)/'Total Deaths'!$I$31,"")</f>
        <v/>
      </c>
      <c r="J107" s="32" t="str">
        <f aca="false">IF(ISNUMBER('Total Deaths'!$J118),('Total Deaths'!$J118-'Total Deaths'!$J117)/'Total Deaths'!$J$31,"")</f>
        <v/>
      </c>
      <c r="K107" s="53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str">
        <f aca="false">IF($F107&gt;0,$F107,"")</f>
        <v/>
      </c>
      <c r="Q107" s="32" t="str">
        <f aca="false">IF($J107&gt;0,$J107,"")</f>
        <v/>
      </c>
      <c r="R107" s="32" t="str">
        <f aca="false">IF($G107&gt;0,$G107,"")</f>
        <v/>
      </c>
      <c r="S107" s="32" t="str">
        <f aca="false">IF($H107&gt;0,$H107,"")</f>
        <v/>
      </c>
      <c r="T107" s="32" t="str">
        <f aca="false">IF($I107&gt;0,$I107,"")</f>
        <v/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str">
        <f aca="false">IF($G107&gt;0,$G107,"")</f>
        <v/>
      </c>
      <c r="AA107" s="32" t="str">
        <f aca="false">IF($I107&gt;0,$I107,"")</f>
        <v/>
      </c>
      <c r="AB107" s="32" t="str">
        <f aca="false">IF($J107&gt;0,$J107,"")</f>
        <v/>
      </c>
      <c r="AC107" s="32" t="str">
        <f aca="false">IF($F107&gt;0,$F107,"")</f>
        <v/>
      </c>
      <c r="AD107" s="32" t="n">
        <f aca="false">IF($D107&gt;0,$D107,"")</f>
        <v>4.44775132275132</v>
      </c>
      <c r="AE107" s="32" t="str">
        <f aca="false">IF($H107&gt;0,$H107,"")</f>
        <v/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str">
        <f aca="false">IF(ISNUMBER('Total Deaths'!$E106),('Total Deaths'!$E106-'Total Deaths'!$E105)/'Total Deaths'!$E$31,"")</f>
        <v/>
      </c>
      <c r="F108" s="32" t="str">
        <f aca="false">IF(ISNUMBER('Total Deaths'!$F110),('Total Deaths'!$F110-'Total Deaths'!$F109)/'Total Deaths'!$F$31,"")</f>
        <v/>
      </c>
      <c r="G108" s="32" t="str">
        <f aca="false">IF(ISNUMBER('Total Deaths'!$G116),('Total Deaths'!$G116-'Total Deaths'!$G115)/'Total Deaths'!$G$31,"")</f>
        <v/>
      </c>
      <c r="H108" s="32" t="str">
        <f aca="false">IF(ISNUMBER('Total Deaths'!$H114),('Total Deaths'!$H114-'Total Deaths'!$H113)/'Total Deaths'!$H$31,"")</f>
        <v/>
      </c>
      <c r="I108" s="32" t="str">
        <f aca="false">IF(ISNUMBER('Total Deaths'!$I118),('Total Deaths'!$I118-'Total Deaths'!$I117)/'Total Deaths'!$I$31,"")</f>
        <v/>
      </c>
      <c r="J108" s="32" t="str">
        <f aca="false">IF(ISNUMBER('Total Deaths'!$J119),('Total Deaths'!$J119-'Total Deaths'!$J118)/'Total Deaths'!$J$31,"")</f>
        <v/>
      </c>
      <c r="K108" s="53"/>
      <c r="M108" s="15" t="n">
        <f aca="false">M107+1</f>
        <v>43953</v>
      </c>
      <c r="N108" s="0" t="n">
        <f aca="false">N107+1</f>
        <v>56</v>
      </c>
      <c r="O108" s="32" t="str">
        <f aca="false">IF($E108&gt;0,$E108,"")</f>
        <v/>
      </c>
      <c r="P108" s="32" t="str">
        <f aca="false">IF($F108&gt;0,$F108,"")</f>
        <v/>
      </c>
      <c r="Q108" s="32" t="str">
        <f aca="false">IF($J108&gt;0,$J108,"")</f>
        <v/>
      </c>
      <c r="R108" s="32" t="str">
        <f aca="false">IF($G108&gt;0,$G108,"")</f>
        <v/>
      </c>
      <c r="S108" s="32" t="str">
        <f aca="false">IF($H108&gt;0,$H108,"")</f>
        <v/>
      </c>
      <c r="T108" s="32" t="str">
        <f aca="false">IF($I108&gt;0,$I108,"")</f>
        <v/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str">
        <f aca="false">IF($E108&gt;0,$E108,"")</f>
        <v/>
      </c>
      <c r="Z108" s="32" t="str">
        <f aca="false">IF($G108&gt;0,$G108,"")</f>
        <v/>
      </c>
      <c r="AA108" s="32" t="str">
        <f aca="false">IF($I108&gt;0,$I108,"")</f>
        <v/>
      </c>
      <c r="AB108" s="32" t="str">
        <f aca="false">IF($J108&gt;0,$J108,"")</f>
        <v/>
      </c>
      <c r="AC108" s="32" t="str">
        <f aca="false">IF($F108&gt;0,$F108,"")</f>
        <v/>
      </c>
      <c r="AD108" s="32" t="n">
        <f aca="false">IF($D108&gt;0,$D108,"")</f>
        <v>7.83730158730159</v>
      </c>
      <c r="AE108" s="32" t="str">
        <f aca="false">IF($H108&gt;0,$H108,"")</f>
        <v/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str">
        <f aca="false">IF(ISNUMBER('Total Deaths'!$E107),('Total Deaths'!$E107-'Total Deaths'!$E106)/'Total Deaths'!$E$31,"")</f>
        <v/>
      </c>
      <c r="F109" s="32" t="str">
        <f aca="false">IF(ISNUMBER('Total Deaths'!$F111),('Total Deaths'!$F111-'Total Deaths'!$F110)/'Total Deaths'!$F$31,"")</f>
        <v/>
      </c>
      <c r="G109" s="32" t="str">
        <f aca="false">IF(ISNUMBER('Total Deaths'!$G117),('Total Deaths'!$G117-'Total Deaths'!$G116)/'Total Deaths'!$G$31,"")</f>
        <v/>
      </c>
      <c r="H109" s="32" t="str">
        <f aca="false">IF(ISNUMBER('Total Deaths'!$H115),('Total Deaths'!$H115-'Total Deaths'!$H114)/'Total Deaths'!$H$31,"")</f>
        <v/>
      </c>
      <c r="I109" s="32" t="str">
        <f aca="false">IF(ISNUMBER('Total Deaths'!$I119),('Total Deaths'!$I119-'Total Deaths'!$I118)/'Total Deaths'!$I$31,"")</f>
        <v/>
      </c>
      <c r="J109" s="32" t="str">
        <f aca="false">IF(ISNUMBER('Total Deaths'!$J120),('Total Deaths'!$J120-'Total Deaths'!$J119)/'Total Deaths'!$J$31,"")</f>
        <v/>
      </c>
      <c r="K109" s="53"/>
      <c r="M109" s="15" t="n">
        <f aca="false">M108+1</f>
        <v>43954</v>
      </c>
      <c r="N109" s="0" t="n">
        <f aca="false">N108+1</f>
        <v>57</v>
      </c>
      <c r="O109" s="32" t="str">
        <f aca="false">IF($E109&gt;0,$E109,"")</f>
        <v/>
      </c>
      <c r="P109" s="32" t="str">
        <f aca="false">IF($F109&gt;0,$F109,"")</f>
        <v/>
      </c>
      <c r="Q109" s="32" t="str">
        <f aca="false">IF($J109&gt;0,$J109,"")</f>
        <v/>
      </c>
      <c r="R109" s="32" t="str">
        <f aca="false">IF($G109&gt;0,$G109,"")</f>
        <v/>
      </c>
      <c r="S109" s="32" t="str">
        <f aca="false">IF($H109&gt;0,$H109,"")</f>
        <v/>
      </c>
      <c r="T109" s="32" t="str">
        <f aca="false">IF($I109&gt;0,$I109,"")</f>
        <v/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str">
        <f aca="false">IF($E109&gt;0,$E109,"")</f>
        <v/>
      </c>
      <c r="Z109" s="32" t="str">
        <f aca="false">IF($G109&gt;0,$G109,"")</f>
        <v/>
      </c>
      <c r="AA109" s="32" t="str">
        <f aca="false">IF($I109&gt;0,$I109,"")</f>
        <v/>
      </c>
      <c r="AB109" s="32" t="str">
        <f aca="false">IF($J109&gt;0,$J109,"")</f>
        <v/>
      </c>
      <c r="AC109" s="32" t="str">
        <f aca="false">IF($F109&gt;0,$F109,"")</f>
        <v/>
      </c>
      <c r="AD109" s="32" t="n">
        <f aca="false">IF($D109&gt;0,$D109,"")</f>
        <v>2.87698412698413</v>
      </c>
      <c r="AE109" s="32" t="str">
        <f aca="false">IF($H109&gt;0,$H109,"")</f>
        <v/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str">
        <f aca="false">IF(ISNUMBER('Total Deaths'!$E108),('Total Deaths'!$E108-'Total Deaths'!$E107)/'Total Deaths'!$E$31,"")</f>
        <v/>
      </c>
      <c r="F110" s="32" t="str">
        <f aca="false">IF(ISNUMBER('Total Deaths'!$F112),('Total Deaths'!$F112-'Total Deaths'!$F111)/'Total Deaths'!$F$31,"")</f>
        <v/>
      </c>
      <c r="G110" s="32" t="str">
        <f aca="false">IF(ISNUMBER('Total Deaths'!$G118),('Total Deaths'!$G118-'Total Deaths'!$G117)/'Total Deaths'!$G$31,"")</f>
        <v/>
      </c>
      <c r="H110" s="32" t="str">
        <f aca="false">IF(ISNUMBER('Total Deaths'!$H116),('Total Deaths'!$H116-'Total Deaths'!$H115)/'Total Deaths'!$H$31,"")</f>
        <v/>
      </c>
      <c r="I110" s="32" t="str">
        <f aca="false">IF(ISNUMBER('Total Deaths'!$I120),('Total Deaths'!$I120-'Total Deaths'!$I119)/'Total Deaths'!$I$31,"")</f>
        <v/>
      </c>
      <c r="J110" s="32" t="str">
        <f aca="false">IF(ISNUMBER('Total Deaths'!$J121),('Total Deaths'!$J121-'Total Deaths'!$J120)/'Total Deaths'!$J$31,"")</f>
        <v/>
      </c>
      <c r="K110" s="53"/>
      <c r="M110" s="15" t="n">
        <f aca="false">M109+1</f>
        <v>43955</v>
      </c>
      <c r="N110" s="0" t="n">
        <f aca="false">N109+1</f>
        <v>58</v>
      </c>
      <c r="O110" s="32" t="str">
        <f aca="false">IF($E110&gt;0,$E110,"")</f>
        <v/>
      </c>
      <c r="P110" s="32" t="str">
        <f aca="false">IF($F110&gt;0,$F110,"")</f>
        <v/>
      </c>
      <c r="Q110" s="32" t="str">
        <f aca="false">IF($J110&gt;0,$J110,"")</f>
        <v/>
      </c>
      <c r="R110" s="32" t="str">
        <f aca="false">IF($G110&gt;0,$G110,"")</f>
        <v/>
      </c>
      <c r="S110" s="32" t="str">
        <f aca="false">IF($H110&gt;0,$H110,"")</f>
        <v/>
      </c>
      <c r="T110" s="32" t="str">
        <f aca="false">IF($I110&gt;0,$I110,"")</f>
        <v/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str">
        <f aca="false">IF($E110&gt;0,$E110,"")</f>
        <v/>
      </c>
      <c r="Z110" s="32" t="str">
        <f aca="false">IF($G110&gt;0,$G110,"")</f>
        <v/>
      </c>
      <c r="AA110" s="32" t="str">
        <f aca="false">IF($I110&gt;0,$I110,"")</f>
        <v/>
      </c>
      <c r="AB110" s="32" t="str">
        <f aca="false">IF($J110&gt;0,$J110,"")</f>
        <v/>
      </c>
      <c r="AC110" s="32" t="str">
        <f aca="false">IF($F110&gt;0,$F110,"")</f>
        <v/>
      </c>
      <c r="AD110" s="32" t="n">
        <f aca="false">IF($D110&gt;0,$D110,"")</f>
        <v>3.22420634920635</v>
      </c>
      <c r="AE110" s="32" t="str">
        <f aca="false">IF($H110&gt;0,$H110,"")</f>
        <v/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str">
        <f aca="false">IF(ISNUMBER('Total Deaths'!$E109),('Total Deaths'!$E109-'Total Deaths'!$E108)/'Total Deaths'!$E$31,"")</f>
        <v/>
      </c>
      <c r="F111" s="32" t="str">
        <f aca="false">IF(ISNUMBER('Total Deaths'!$F113),('Total Deaths'!$F113-'Total Deaths'!$F112)/'Total Deaths'!$F$31,"")</f>
        <v/>
      </c>
      <c r="G111" s="32" t="str">
        <f aca="false">IF(ISNUMBER('Total Deaths'!$G119),('Total Deaths'!$G119-'Total Deaths'!$G118)/'Total Deaths'!$G$31,"")</f>
        <v/>
      </c>
      <c r="H111" s="32" t="str">
        <f aca="false">IF(ISNUMBER('Total Deaths'!$H117),('Total Deaths'!$H117-'Total Deaths'!$H116)/'Total Deaths'!$H$31,"")</f>
        <v/>
      </c>
      <c r="I111" s="32" t="str">
        <f aca="false">IF(ISNUMBER('Total Deaths'!$I121),('Total Deaths'!$I121-'Total Deaths'!$I120)/'Total Deaths'!$I$31,"")</f>
        <v/>
      </c>
      <c r="J111" s="32" t="str">
        <f aca="false">IF(ISNUMBER('Total Deaths'!$J122),('Total Deaths'!$J122-'Total Deaths'!$J121)/'Total Deaths'!$J$31,"")</f>
        <v/>
      </c>
      <c r="K111" s="53"/>
      <c r="M111" s="15" t="n">
        <f aca="false">M110+1</f>
        <v>43956</v>
      </c>
      <c r="N111" s="0" t="n">
        <f aca="false">N110+1</f>
        <v>59</v>
      </c>
      <c r="O111" s="32" t="str">
        <f aca="false">IF($E111&gt;0,$E111,"")</f>
        <v/>
      </c>
      <c r="P111" s="32" t="str">
        <f aca="false">IF($F111&gt;0,$F111,"")</f>
        <v/>
      </c>
      <c r="Q111" s="32" t="str">
        <f aca="false">IF($J111&gt;0,$J111,"")</f>
        <v/>
      </c>
      <c r="R111" s="32" t="str">
        <f aca="false">IF($G111&gt;0,$G111,"")</f>
        <v/>
      </c>
      <c r="S111" s="32" t="str">
        <f aca="false">IF($H111&gt;0,$H111,"")</f>
        <v/>
      </c>
      <c r="T111" s="32" t="str">
        <f aca="false">IF($I111&gt;0,$I111,"")</f>
        <v/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str">
        <f aca="false">IF($E111&gt;0,$E111,"")</f>
        <v/>
      </c>
      <c r="Z111" s="32" t="str">
        <f aca="false">IF($G111&gt;0,$G111,"")</f>
        <v/>
      </c>
      <c r="AA111" s="32" t="str">
        <f aca="false">IF($I111&gt;0,$I111,"")</f>
        <v/>
      </c>
      <c r="AB111" s="32" t="str">
        <f aca="false">IF($J111&gt;0,$J111,"")</f>
        <v/>
      </c>
      <c r="AC111" s="32" t="str">
        <f aca="false">IF($F111&gt;0,$F111,"")</f>
        <v/>
      </c>
      <c r="AD111" s="32" t="n">
        <f aca="false">IF($D111&gt;0,$D111,"")</f>
        <v>3.9021164021164</v>
      </c>
      <c r="AE111" s="32" t="str">
        <f aca="false">IF($H111&gt;0,$H111,"")</f>
        <v/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str">
        <f aca="false">IF(ISNUMBER('Total Deaths'!$E110),('Total Deaths'!$E110-'Total Deaths'!$E109)/'Total Deaths'!$E$31,"")</f>
        <v/>
      </c>
      <c r="F112" s="32" t="str">
        <f aca="false">IF(ISNUMBER('Total Deaths'!$F114),('Total Deaths'!$F114-'Total Deaths'!$F113)/'Total Deaths'!$F$31,"")</f>
        <v/>
      </c>
      <c r="G112" s="32" t="str">
        <f aca="false">IF(ISNUMBER('Total Deaths'!$G120),('Total Deaths'!$G120-'Total Deaths'!$G119)/'Total Deaths'!$G$31,"")</f>
        <v/>
      </c>
      <c r="H112" s="32" t="str">
        <f aca="false">IF(ISNUMBER('Total Deaths'!$H118),('Total Deaths'!$H118-'Total Deaths'!$H117)/'Total Deaths'!$H$31,"")</f>
        <v/>
      </c>
      <c r="I112" s="32" t="str">
        <f aca="false">IF(ISNUMBER('Total Deaths'!$I122),('Total Deaths'!$I122-'Total Deaths'!$I121)/'Total Deaths'!$I$31,"")</f>
        <v/>
      </c>
      <c r="J112" s="32" t="str">
        <f aca="false">IF(ISNUMBER('Total Deaths'!$J123),('Total Deaths'!$J123-'Total Deaths'!$J122)/'Total Deaths'!$J$31,"")</f>
        <v/>
      </c>
      <c r="K112" s="53"/>
      <c r="M112" s="15" t="n">
        <f aca="false">M111+1</f>
        <v>43957</v>
      </c>
      <c r="N112" s="0" t="n">
        <f aca="false">N111+1</f>
        <v>60</v>
      </c>
      <c r="O112" s="32" t="str">
        <f aca="false">IF($E112&gt;0,$E112,"")</f>
        <v/>
      </c>
      <c r="P112" s="32" t="str">
        <f aca="false">IF($F112&gt;0,$F112,"")</f>
        <v/>
      </c>
      <c r="Q112" s="32" t="str">
        <f aca="false">IF($J112&gt;0,$J112,"")</f>
        <v/>
      </c>
      <c r="R112" s="32" t="str">
        <f aca="false">IF($G112&gt;0,$G112,"")</f>
        <v/>
      </c>
      <c r="S112" s="32" t="str">
        <f aca="false">IF($H112&gt;0,$H112,"")</f>
        <v/>
      </c>
      <c r="T112" s="32" t="str">
        <f aca="false">IF($I112&gt;0,$I112,"")</f>
        <v/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str">
        <f aca="false">IF($E112&gt;0,$E112,"")</f>
        <v/>
      </c>
      <c r="Z112" s="32" t="str">
        <f aca="false">IF($G112&gt;0,$G112,"")</f>
        <v/>
      </c>
      <c r="AA112" s="32" t="str">
        <f aca="false">IF($I112&gt;0,$I112,"")</f>
        <v/>
      </c>
      <c r="AB112" s="32" t="str">
        <f aca="false">IF($J112&gt;0,$J112,"")</f>
        <v/>
      </c>
      <c r="AC112" s="32" t="str">
        <f aca="false">IF($F112&gt;0,$F112,"")</f>
        <v/>
      </c>
      <c r="AD112" s="32" t="n">
        <f aca="false">IF($D112&gt;0,$D112,"")</f>
        <v>6.10119047619048</v>
      </c>
      <c r="AE112" s="32" t="str">
        <f aca="false">IF($H112&gt;0,$H112,"")</f>
        <v/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str">
        <f aca="false">IF(ISNUMBER('Total Deaths'!$E111),('Total Deaths'!$E111-'Total Deaths'!$E110)/'Total Deaths'!$E$31,"")</f>
        <v/>
      </c>
      <c r="F113" s="32" t="str">
        <f aca="false">IF(ISNUMBER('Total Deaths'!$F115),('Total Deaths'!$F115-'Total Deaths'!$F114)/'Total Deaths'!$F$31,"")</f>
        <v/>
      </c>
      <c r="G113" s="32" t="str">
        <f aca="false">IF(ISNUMBER('Total Deaths'!$G121),('Total Deaths'!$G121-'Total Deaths'!$G120)/'Total Deaths'!$G$31,"")</f>
        <v/>
      </c>
      <c r="H113" s="32" t="str">
        <f aca="false">IF(ISNUMBER('Total Deaths'!$H119),('Total Deaths'!$H119-'Total Deaths'!$H118)/'Total Deaths'!$H$31,"")</f>
        <v/>
      </c>
      <c r="I113" s="32" t="str">
        <f aca="false">IF(ISNUMBER('Total Deaths'!$I123),('Total Deaths'!$I123-'Total Deaths'!$I122)/'Total Deaths'!$I$31,"")</f>
        <v/>
      </c>
      <c r="J113" s="32" t="str">
        <f aca="false">IF(ISNUMBER('Total Deaths'!$J124),('Total Deaths'!$J124-'Total Deaths'!$J123)/'Total Deaths'!$J$31,"")</f>
        <v/>
      </c>
      <c r="K113" s="53"/>
      <c r="M113" s="15" t="n">
        <f aca="false">M112+1</f>
        <v>43958</v>
      </c>
      <c r="N113" s="0" t="n">
        <f aca="false">N112+1</f>
        <v>61</v>
      </c>
      <c r="O113" s="32" t="str">
        <f aca="false">IF($E113&gt;0,$E113,"")</f>
        <v/>
      </c>
      <c r="P113" s="32" t="str">
        <f aca="false">IF($F113&gt;0,$F113,"")</f>
        <v/>
      </c>
      <c r="Q113" s="32" t="str">
        <f aca="false">IF($J113&gt;0,$J113,"")</f>
        <v/>
      </c>
      <c r="R113" s="32" t="str">
        <f aca="false">IF($G113&gt;0,$G113,"")</f>
        <v/>
      </c>
      <c r="S113" s="32" t="str">
        <f aca="false">IF($H113&gt;0,$H113,"")</f>
        <v/>
      </c>
      <c r="T113" s="32" t="str">
        <f aca="false">IF($I113&gt;0,$I113,"")</f>
        <v/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str">
        <f aca="false">IF($E113&gt;0,$E113,"")</f>
        <v/>
      </c>
      <c r="Z113" s="32" t="str">
        <f aca="false">IF($G113&gt;0,$G113,"")</f>
        <v/>
      </c>
      <c r="AA113" s="32" t="str">
        <f aca="false">IF($I113&gt;0,$I113,"")</f>
        <v/>
      </c>
      <c r="AB113" s="32" t="str">
        <f aca="false">IF($J113&gt;0,$J113,"")</f>
        <v/>
      </c>
      <c r="AC113" s="32" t="str">
        <f aca="false">IF($F113&gt;0,$F113,"")</f>
        <v/>
      </c>
      <c r="AD113" s="32" t="n">
        <f aca="false">IF($D113&gt;0,$D113,"")</f>
        <v>4.53042328042328</v>
      </c>
      <c r="AE113" s="32" t="str">
        <f aca="false">IF($H113&gt;0,$H113,"")</f>
        <v/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str">
        <f aca="false">IF(ISNUMBER('Total Deaths'!$E112),('Total Deaths'!$E112-'Total Deaths'!$E111)/'Total Deaths'!$E$31,"")</f>
        <v/>
      </c>
      <c r="F114" s="32" t="str">
        <f aca="false">IF(ISNUMBER('Total Deaths'!$F116),('Total Deaths'!$F116-'Total Deaths'!$F115)/'Total Deaths'!$F$31,"")</f>
        <v/>
      </c>
      <c r="G114" s="32" t="str">
        <f aca="false">IF(ISNUMBER('Total Deaths'!$G122),('Total Deaths'!$G122-'Total Deaths'!$G121)/'Total Deaths'!$G$31,"")</f>
        <v/>
      </c>
      <c r="H114" s="32" t="str">
        <f aca="false">IF(ISNUMBER('Total Deaths'!$H120),('Total Deaths'!$H120-'Total Deaths'!$H119)/'Total Deaths'!$H$31,"")</f>
        <v/>
      </c>
      <c r="I114" s="32" t="str">
        <f aca="false">IF(ISNUMBER('Total Deaths'!$I124),('Total Deaths'!$I124-'Total Deaths'!$I123)/'Total Deaths'!$I$31,"")</f>
        <v/>
      </c>
      <c r="J114" s="32" t="str">
        <f aca="false">IF(ISNUMBER('Total Deaths'!$J125),('Total Deaths'!$J125-'Total Deaths'!$J124)/'Total Deaths'!$J$31,"")</f>
        <v/>
      </c>
      <c r="K114" s="53"/>
      <c r="M114" s="15" t="n">
        <f aca="false">M113+1</f>
        <v>43959</v>
      </c>
      <c r="N114" s="0" t="n">
        <f aca="false">N113+1</f>
        <v>62</v>
      </c>
      <c r="O114" s="32" t="str">
        <f aca="false">IF($E114&gt;0,$E114,"")</f>
        <v/>
      </c>
      <c r="P114" s="32" t="str">
        <f aca="false">IF($F114&gt;0,$F114,"")</f>
        <v/>
      </c>
      <c r="Q114" s="32" t="str">
        <f aca="false">IF($J114&gt;0,$J114,"")</f>
        <v/>
      </c>
      <c r="R114" s="32" t="str">
        <f aca="false">IF($G114&gt;0,$G114,"")</f>
        <v/>
      </c>
      <c r="S114" s="32" t="str">
        <f aca="false">IF($H114&gt;0,$H114,"")</f>
        <v/>
      </c>
      <c r="T114" s="32" t="str">
        <f aca="false">IF($I114&gt;0,$I114,"")</f>
        <v/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str">
        <f aca="false">IF($E114&gt;0,$E114,"")</f>
        <v/>
      </c>
      <c r="Z114" s="32" t="str">
        <f aca="false">IF($G114&gt;0,$G114,"")</f>
        <v/>
      </c>
      <c r="AA114" s="32" t="str">
        <f aca="false">IF($I114&gt;0,$I114,"")</f>
        <v/>
      </c>
      <c r="AB114" s="32" t="str">
        <f aca="false">IF($J114&gt;0,$J114,"")</f>
        <v/>
      </c>
      <c r="AC114" s="32" t="str">
        <f aca="false">IF($F114&gt;0,$F114,"")</f>
        <v/>
      </c>
      <c r="AD114" s="32" t="n">
        <f aca="false">IF($D114&gt;0,$D114,"")</f>
        <v>4.01785714285714</v>
      </c>
      <c r="AE114" s="32" t="str">
        <f aca="false">IF($H114&gt;0,$H114,"")</f>
        <v/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str">
        <f aca="false">IF(ISNUMBER('Total Deaths'!$D106),('Total Deaths'!$D106-'Total Deaths'!$D105)/'Total Deaths'!$D$31,"")</f>
        <v/>
      </c>
      <c r="E115" s="32" t="str">
        <f aca="false">IF(ISNUMBER('Total Deaths'!$E113),('Total Deaths'!$E113-'Total Deaths'!$E112)/'Total Deaths'!$E$31,"")</f>
        <v/>
      </c>
      <c r="F115" s="32" t="str">
        <f aca="false">IF(ISNUMBER('Total Deaths'!$F117),('Total Deaths'!$F117-'Total Deaths'!$F116)/'Total Deaths'!$F$31,"")</f>
        <v/>
      </c>
      <c r="G115" s="32" t="str">
        <f aca="false">IF(ISNUMBER('Total Deaths'!$G123),('Total Deaths'!$G123-'Total Deaths'!$G122)/'Total Deaths'!$G$31,"")</f>
        <v/>
      </c>
      <c r="H115" s="32" t="str">
        <f aca="false">IF(ISNUMBER('Total Deaths'!$H121),('Total Deaths'!$H121-'Total Deaths'!$H120)/'Total Deaths'!$H$31,"")</f>
        <v/>
      </c>
      <c r="I115" s="32" t="str">
        <f aca="false">IF(ISNUMBER('Total Deaths'!$I125),('Total Deaths'!$I125-'Total Deaths'!$I124)/'Total Deaths'!$I$31,"")</f>
        <v/>
      </c>
      <c r="J115" s="32" t="str">
        <f aca="false">IF(ISNUMBER('Total Deaths'!$J126),('Total Deaths'!$J126-'Total Deaths'!$J125)/'Total Deaths'!$J$31,"")</f>
        <v/>
      </c>
      <c r="K115" s="53"/>
      <c r="M115" s="15" t="n">
        <f aca="false">M114+1</f>
        <v>43960</v>
      </c>
      <c r="N115" s="0" t="n">
        <f aca="false">N114+1</f>
        <v>63</v>
      </c>
      <c r="O115" s="32" t="str">
        <f aca="false">IF($E115&gt;0,$E115,"")</f>
        <v/>
      </c>
      <c r="P115" s="32" t="str">
        <f aca="false">IF($F115&gt;0,$F115,"")</f>
        <v/>
      </c>
      <c r="Q115" s="32" t="str">
        <f aca="false">IF($J115&gt;0,$J115,"")</f>
        <v/>
      </c>
      <c r="R115" s="32" t="str">
        <f aca="false">IF($G115&gt;0,$G115,"")</f>
        <v/>
      </c>
      <c r="S115" s="32" t="str">
        <f aca="false">IF($H115&gt;0,$H115,"")</f>
        <v/>
      </c>
      <c r="T115" s="32" t="str">
        <f aca="false">IF($I115&gt;0,$I115,"")</f>
        <v/>
      </c>
      <c r="U115" s="32" t="str">
        <f aca="false">IF($D115&gt;0,$D115,"")</f>
        <v/>
      </c>
      <c r="W115" s="15" t="n">
        <f aca="false">W114+1</f>
        <v>43960</v>
      </c>
      <c r="X115" s="0" t="n">
        <f aca="false">X114+1</f>
        <v>63</v>
      </c>
      <c r="Y115" s="32" t="str">
        <f aca="false">IF($E115&gt;0,$E115,"")</f>
        <v/>
      </c>
      <c r="Z115" s="32" t="str">
        <f aca="false">IF($G115&gt;0,$G115,"")</f>
        <v/>
      </c>
      <c r="AA115" s="32" t="str">
        <f aca="false">IF($I115&gt;0,$I115,"")</f>
        <v/>
      </c>
      <c r="AB115" s="32" t="str">
        <f aca="false">IF($J115&gt;0,$J115,"")</f>
        <v/>
      </c>
      <c r="AC115" s="32" t="str">
        <f aca="false">IF($F115&gt;0,$F115,"")</f>
        <v/>
      </c>
      <c r="AD115" s="32" t="str">
        <f aca="false">IF($D115&gt;0,$D115,"")</f>
        <v/>
      </c>
      <c r="AE115" s="32" t="str">
        <f aca="false">IF($H115&gt;0,$H115,"")</f>
        <v/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str">
        <f aca="false">IF(ISNUMBER('Total Deaths'!$D107),('Total Deaths'!$D107-'Total Deaths'!$D106)/'Total Deaths'!$D$31,"")</f>
        <v/>
      </c>
      <c r="E116" s="32" t="str">
        <f aca="false">IF(ISNUMBER('Total Deaths'!$E114),('Total Deaths'!$E114-'Total Deaths'!$E113)/'Total Deaths'!$E$31,"")</f>
        <v/>
      </c>
      <c r="F116" s="32" t="str">
        <f aca="false">IF(ISNUMBER('Total Deaths'!$F118),('Total Deaths'!$F118-'Total Deaths'!$F117)/'Total Deaths'!$F$31,"")</f>
        <v/>
      </c>
      <c r="G116" s="32" t="str">
        <f aca="false">IF(ISNUMBER('Total Deaths'!$G124),('Total Deaths'!$G124-'Total Deaths'!$G123)/'Total Deaths'!$G$31,"")</f>
        <v/>
      </c>
      <c r="H116" s="32" t="str">
        <f aca="false">IF(ISNUMBER('Total Deaths'!$H122),('Total Deaths'!$H122-'Total Deaths'!$H121)/'Total Deaths'!$H$31,"")</f>
        <v/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K116" s="53"/>
      <c r="M116" s="15" t="n">
        <f aca="false">M115+1</f>
        <v>43961</v>
      </c>
      <c r="N116" s="0" t="n">
        <f aca="false">N115+1</f>
        <v>64</v>
      </c>
      <c r="O116" s="32" t="str">
        <f aca="false">IF($E116&gt;0,$E116,"")</f>
        <v/>
      </c>
      <c r="P116" s="32" t="str">
        <f aca="false">IF($F116&gt;0,$F116,"")</f>
        <v/>
      </c>
      <c r="Q116" s="32" t="str">
        <f aca="false">IF($J116&gt;0,$J116,"")</f>
        <v/>
      </c>
      <c r="R116" s="32" t="str">
        <f aca="false">IF($G116&gt;0,$G116,"")</f>
        <v/>
      </c>
      <c r="S116" s="32" t="str">
        <f aca="false">IF($H116&gt;0,$H116,"")</f>
        <v/>
      </c>
      <c r="T116" s="32" t="str">
        <f aca="false">IF($I116&gt;0,$I116,"")</f>
        <v/>
      </c>
      <c r="U116" s="32" t="str">
        <f aca="false">IF($D116&gt;0,$D116,"")</f>
        <v/>
      </c>
      <c r="W116" s="15" t="n">
        <f aca="false">W115+1</f>
        <v>43961</v>
      </c>
      <c r="X116" s="0" t="n">
        <f aca="false">X115+1</f>
        <v>64</v>
      </c>
      <c r="Y116" s="32" t="str">
        <f aca="false">IF($E116&gt;0,$E116,"")</f>
        <v/>
      </c>
      <c r="Z116" s="32" t="str">
        <f aca="false">IF($G116&gt;0,$G116,"")</f>
        <v/>
      </c>
      <c r="AA116" s="32" t="str">
        <f aca="false">IF($I116&gt;0,$I116,"")</f>
        <v/>
      </c>
      <c r="AB116" s="32" t="str">
        <f aca="false">IF($J116&gt;0,$J116,"")</f>
        <v/>
      </c>
      <c r="AC116" s="32" t="str">
        <f aca="false">IF($F116&gt;0,$F116,"")</f>
        <v/>
      </c>
      <c r="AD116" s="32" t="str">
        <f aca="false">IF($D116&gt;0,$D116,"")</f>
        <v/>
      </c>
      <c r="AE116" s="32" t="str">
        <f aca="false">IF($H116&gt;0,$H116,"")</f>
        <v/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str">
        <f aca="false">IF(ISNUMBER('Total Deaths'!$D108),('Total Deaths'!$D108-'Total Deaths'!$D107)/'Total Deaths'!$D$31,"")</f>
        <v/>
      </c>
      <c r="E117" s="32" t="str">
        <f aca="false">IF(ISNUMBER('Total Deaths'!$E115),('Total Deaths'!$E115-'Total Deaths'!$E114)/'Total Deaths'!$E$31,"")</f>
        <v/>
      </c>
      <c r="F117" s="32" t="str">
        <f aca="false">IF(ISNUMBER('Total Deaths'!$F119),('Total Deaths'!$F119-'Total Deaths'!$F118)/'Total Deaths'!$F$31,"")</f>
        <v/>
      </c>
      <c r="G117" s="32" t="str">
        <f aca="false">IF(ISNUMBER('Total Deaths'!$G125),('Total Deaths'!$G125-'Total Deaths'!$G124)/'Total Deaths'!$G$31,"")</f>
        <v/>
      </c>
      <c r="H117" s="32" t="str">
        <f aca="false">IF(ISNUMBER('Total Deaths'!$H123),('Total Deaths'!$H123-'Total Deaths'!$H122)/'Total Deaths'!$H$31,"")</f>
        <v/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K117" s="53"/>
      <c r="M117" s="15" t="n">
        <f aca="false">M116+1</f>
        <v>43962</v>
      </c>
      <c r="N117" s="0" t="n">
        <f aca="false">N116+1</f>
        <v>65</v>
      </c>
      <c r="O117" s="32" t="str">
        <f aca="false">IF($E117&gt;0,$E117,"")</f>
        <v/>
      </c>
      <c r="P117" s="32" t="str">
        <f aca="false">IF($F117&gt;0,$F117,"")</f>
        <v/>
      </c>
      <c r="Q117" s="32" t="str">
        <f aca="false">IF($J117&gt;0,$J117,"")</f>
        <v/>
      </c>
      <c r="R117" s="32" t="str">
        <f aca="false">IF($G117&gt;0,$G117,"")</f>
        <v/>
      </c>
      <c r="S117" s="32" t="str">
        <f aca="false">IF($H117&gt;0,$H117,"")</f>
        <v/>
      </c>
      <c r="T117" s="32" t="str">
        <f aca="false">IF($I117&gt;0,$I117,"")</f>
        <v/>
      </c>
      <c r="U117" s="32" t="str">
        <f aca="false">IF($D117&gt;0,$D117,"")</f>
        <v/>
      </c>
      <c r="W117" s="15" t="n">
        <f aca="false">W116+1</f>
        <v>43962</v>
      </c>
      <c r="X117" s="0" t="n">
        <f aca="false">X116+1</f>
        <v>65</v>
      </c>
      <c r="Y117" s="32" t="str">
        <f aca="false">IF($E117&gt;0,$E117,"")</f>
        <v/>
      </c>
      <c r="Z117" s="32" t="str">
        <f aca="false">IF($G117&gt;0,$G117,"")</f>
        <v/>
      </c>
      <c r="AA117" s="32" t="str">
        <f aca="false">IF($I117&gt;0,$I117,"")</f>
        <v/>
      </c>
      <c r="AB117" s="32" t="str">
        <f aca="false">IF($J117&gt;0,$J117,"")</f>
        <v/>
      </c>
      <c r="AC117" s="32" t="str">
        <f aca="false">IF($F117&gt;0,$F117,"")</f>
        <v/>
      </c>
      <c r="AD117" s="32" t="str">
        <f aca="false">IF($D117&gt;0,$D117,"")</f>
        <v/>
      </c>
      <c r="AE117" s="32" t="str">
        <f aca="false">IF($H117&gt;0,$H117,"")</f>
        <v/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str">
        <f aca="false">IF(ISNUMBER('Total Deaths'!$D109),('Total Deaths'!$D109-'Total Deaths'!$D108)/'Total Deaths'!$D$31,"")</f>
        <v/>
      </c>
      <c r="E118" s="32" t="str">
        <f aca="false">IF(ISNUMBER('Total Deaths'!$E116),('Total Deaths'!$E116-'Total Deaths'!$E115)/'Total Deaths'!$E$31,"")</f>
        <v/>
      </c>
      <c r="F118" s="32" t="str">
        <f aca="false">IF(ISNUMBER('Total Deaths'!$F120),('Total Deaths'!$F120-'Total Deaths'!$F119)/'Total Deaths'!$F$31,"")</f>
        <v/>
      </c>
      <c r="G118" s="32" t="str">
        <f aca="false">IF(ISNUMBER('Total Deaths'!$G126),('Total Deaths'!$G126-'Total Deaths'!$G125)/'Total Deaths'!$G$31,"")</f>
        <v/>
      </c>
      <c r="H118" s="32" t="str">
        <f aca="false">IF(ISNUMBER('Total Deaths'!$H124),('Total Deaths'!$H124-'Total Deaths'!$H123)/'Total Deaths'!$H$31,"")</f>
        <v/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K118" s="53"/>
      <c r="M118" s="15" t="n">
        <f aca="false">M117+1</f>
        <v>43963</v>
      </c>
      <c r="N118" s="0" t="n">
        <f aca="false">N117+1</f>
        <v>66</v>
      </c>
      <c r="O118" s="32" t="str">
        <f aca="false">IF($E118&gt;0,$E118,"")</f>
        <v/>
      </c>
      <c r="P118" s="32" t="str">
        <f aca="false">IF($F118&gt;0,$F118,"")</f>
        <v/>
      </c>
      <c r="Q118" s="32" t="str">
        <f aca="false">IF($J118&gt;0,$J118,"")</f>
        <v/>
      </c>
      <c r="R118" s="32" t="str">
        <f aca="false">IF($G118&gt;0,$G118,"")</f>
        <v/>
      </c>
      <c r="S118" s="32" t="str">
        <f aca="false">IF($H118&gt;0,$H118,"")</f>
        <v/>
      </c>
      <c r="T118" s="32" t="str">
        <f aca="false">IF($I118&gt;0,$I118,"")</f>
        <v/>
      </c>
      <c r="U118" s="32" t="str">
        <f aca="false">IF($D118&gt;0,$D118,"")</f>
        <v/>
      </c>
      <c r="W118" s="15" t="n">
        <f aca="false">W117+1</f>
        <v>43963</v>
      </c>
      <c r="X118" s="0" t="n">
        <f aca="false">X117+1</f>
        <v>66</v>
      </c>
      <c r="Y118" s="32" t="str">
        <f aca="false">IF($E118&gt;0,$E118,"")</f>
        <v/>
      </c>
      <c r="Z118" s="32" t="str">
        <f aca="false">IF($G118&gt;0,$G118,"")</f>
        <v/>
      </c>
      <c r="AA118" s="32" t="str">
        <f aca="false">IF($I118&gt;0,$I118,"")</f>
        <v/>
      </c>
      <c r="AB118" s="32" t="str">
        <f aca="false">IF($J118&gt;0,$J118,"")</f>
        <v/>
      </c>
      <c r="AC118" s="32" t="str">
        <f aca="false">IF($F118&gt;0,$F118,"")</f>
        <v/>
      </c>
      <c r="AD118" s="32" t="str">
        <f aca="false">IF($D118&gt;0,$D118,"")</f>
        <v/>
      </c>
      <c r="AE118" s="32" t="str">
        <f aca="false">IF($H118&gt;0,$H118,"")</f>
        <v/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str">
        <f aca="false">IF(ISNUMBER('Total Deaths'!$D110),('Total Deaths'!$D110-'Total Deaths'!$D109)/'Total Deaths'!$D$31,"")</f>
        <v/>
      </c>
      <c r="E119" s="32" t="str">
        <f aca="false">IF(ISNUMBER('Total Deaths'!$E117),('Total Deaths'!$E117-'Total Deaths'!$E116)/'Total Deaths'!$E$31,"")</f>
        <v/>
      </c>
      <c r="F119" s="32" t="str">
        <f aca="false">IF(ISNUMBER('Total Deaths'!$F121),('Total Deaths'!$F121-'Total Deaths'!$F120)/'Total Deaths'!$F$31,"")</f>
        <v/>
      </c>
      <c r="G119" s="32" t="str">
        <f aca="false">IF(ISNUMBER('Total Deaths'!$G127),('Total Deaths'!$G127-'Total Deaths'!$G126)/'Total Deaths'!$G$31,"")</f>
        <v/>
      </c>
      <c r="H119" s="32" t="str">
        <f aca="false">IF(ISNUMBER('Total Deaths'!$H125),('Total Deaths'!$H125-'Total Deaths'!$H124)/'Total Deaths'!$H$31,"")</f>
        <v/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K119" s="53"/>
      <c r="M119" s="15" t="n">
        <f aca="false">M118+1</f>
        <v>43964</v>
      </c>
      <c r="N119" s="0" t="n">
        <f aca="false">N118+1</f>
        <v>67</v>
      </c>
      <c r="O119" s="32" t="str">
        <f aca="false">IF($E119&gt;0,$E119,"")</f>
        <v/>
      </c>
      <c r="P119" s="32" t="str">
        <f aca="false">IF($F119&gt;0,$F119,"")</f>
        <v/>
      </c>
      <c r="Q119" s="32" t="str">
        <f aca="false">IF($J119&gt;0,$J119,"")</f>
        <v/>
      </c>
      <c r="R119" s="32" t="str">
        <f aca="false">IF($G119&gt;0,$G119,"")</f>
        <v/>
      </c>
      <c r="S119" s="32" t="str">
        <f aca="false">IF($H119&gt;0,$H119,"")</f>
        <v/>
      </c>
      <c r="T119" s="32" t="str">
        <f aca="false">IF($I119&gt;0,$I119,"")</f>
        <v/>
      </c>
      <c r="U119" s="32" t="str">
        <f aca="false">IF($D119&gt;0,$D119,"")</f>
        <v/>
      </c>
      <c r="W119" s="15" t="n">
        <f aca="false">W118+1</f>
        <v>43964</v>
      </c>
      <c r="X119" s="0" t="n">
        <f aca="false">X118+1</f>
        <v>67</v>
      </c>
      <c r="Y119" s="32" t="str">
        <f aca="false">IF($E119&gt;0,$E119,"")</f>
        <v/>
      </c>
      <c r="Z119" s="32" t="str">
        <f aca="false">IF($G119&gt;0,$G119,"")</f>
        <v/>
      </c>
      <c r="AA119" s="32" t="str">
        <f aca="false">IF($I119&gt;0,$I119,"")</f>
        <v/>
      </c>
      <c r="AB119" s="32" t="str">
        <f aca="false">IF($J119&gt;0,$J119,"")</f>
        <v/>
      </c>
      <c r="AC119" s="32" t="str">
        <f aca="false">IF($F119&gt;0,$F119,"")</f>
        <v/>
      </c>
      <c r="AD119" s="32" t="str">
        <f aca="false">IF($D119&gt;0,$D119,"")</f>
        <v/>
      </c>
      <c r="AE119" s="32" t="str">
        <f aca="false">IF($H119&gt;0,$H119,"")</f>
        <v/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str">
        <f aca="false">IF(ISNUMBER('Total Deaths'!$D111),('Total Deaths'!$D111-'Total Deaths'!$D110)/'Total Deaths'!$D$31,"")</f>
        <v/>
      </c>
      <c r="E120" s="32" t="str">
        <f aca="false">IF(ISNUMBER('Total Deaths'!$E118),('Total Deaths'!$E118-'Total Deaths'!$E117)/'Total Deaths'!$E$31,"")</f>
        <v/>
      </c>
      <c r="F120" s="32" t="str">
        <f aca="false">IF(ISNUMBER('Total Deaths'!$F122),('Total Deaths'!$F122-'Total Deaths'!$F121)/'Total Deaths'!$F$31,"")</f>
        <v/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K120" s="53"/>
      <c r="M120" s="15" t="n">
        <f aca="false">M119+1</f>
        <v>43965</v>
      </c>
      <c r="N120" s="0" t="n">
        <f aca="false">N119+1</f>
        <v>68</v>
      </c>
      <c r="O120" s="32" t="str">
        <f aca="false">IF($E120&gt;0,$E120,"")</f>
        <v/>
      </c>
      <c r="P120" s="32" t="str">
        <f aca="false">IF($F120&gt;0,$F120,"")</f>
        <v/>
      </c>
      <c r="Q120" s="32" t="str">
        <f aca="false">IF($J120&gt;0,$J120,"")</f>
        <v/>
      </c>
      <c r="R120" s="32" t="str">
        <f aca="false">IF($G120&gt;0,$G120,"")</f>
        <v/>
      </c>
      <c r="S120" s="32" t="str">
        <f aca="false">IF($H120&gt;0,$H120,"")</f>
        <v/>
      </c>
      <c r="T120" s="32" t="str">
        <f aca="false">IF($I120&gt;0,$I120,"")</f>
        <v/>
      </c>
      <c r="U120" s="32" t="str">
        <f aca="false">IF($D120&gt;0,$D120,"")</f>
        <v/>
      </c>
      <c r="W120" s="15" t="n">
        <f aca="false">W119+1</f>
        <v>43965</v>
      </c>
      <c r="X120" s="0" t="n">
        <f aca="false">X119+1</f>
        <v>68</v>
      </c>
      <c r="Y120" s="32" t="str">
        <f aca="false">IF($E120&gt;0,$E120,"")</f>
        <v/>
      </c>
      <c r="Z120" s="32" t="str">
        <f aca="false">IF($G120&gt;0,$G120,"")</f>
        <v/>
      </c>
      <c r="AA120" s="32" t="str">
        <f aca="false">IF($I120&gt;0,$I120,"")</f>
        <v/>
      </c>
      <c r="AB120" s="32" t="str">
        <f aca="false">IF($J120&gt;0,$J120,"")</f>
        <v/>
      </c>
      <c r="AC120" s="32" t="str">
        <f aca="false">IF($F120&gt;0,$F120,"")</f>
        <v/>
      </c>
      <c r="AD120" s="32" t="str">
        <f aca="false">IF($D120&gt;0,$D120,"")</f>
        <v/>
      </c>
      <c r="AE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str">
        <f aca="false">IF(ISNUMBER('Total Deaths'!$D112),('Total Deaths'!$D112-'Total Deaths'!$D111)/'Total Deaths'!$D$31,"")</f>
        <v/>
      </c>
      <c r="E121" s="32" t="str">
        <f aca="false">IF(ISNUMBER('Total Deaths'!$E119),('Total Deaths'!$E119-'Total Deaths'!$E118)/'Total Deaths'!$E$31,"")</f>
        <v/>
      </c>
      <c r="F121" s="32" t="str">
        <f aca="false">IF(ISNUMBER('Total Deaths'!$F123),('Total Deaths'!$F123-'Total Deaths'!$F122)/'Total Deaths'!$F$31,"")</f>
        <v/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K121" s="53"/>
      <c r="M121" s="15" t="n">
        <f aca="false">M120+1</f>
        <v>43966</v>
      </c>
      <c r="N121" s="0" t="n">
        <f aca="false">N120+1</f>
        <v>69</v>
      </c>
      <c r="O121" s="32" t="str">
        <f aca="false">IF($E121&gt;0,$E121,"")</f>
        <v/>
      </c>
      <c r="P121" s="32" t="str">
        <f aca="false">IF($F121&gt;0,$F121,"")</f>
        <v/>
      </c>
      <c r="Q121" s="32" t="str">
        <f aca="false">IF($J121&gt;0,$J121,"")</f>
        <v/>
      </c>
      <c r="R121" s="32" t="str">
        <f aca="false">IF($G121&gt;0,$G121,"")</f>
        <v/>
      </c>
      <c r="S121" s="32" t="str">
        <f aca="false">IF($H121&gt;0,$H121,"")</f>
        <v/>
      </c>
      <c r="T121" s="32" t="str">
        <f aca="false">IF($I121&gt;0,$I121,"")</f>
        <v/>
      </c>
      <c r="U121" s="32" t="str">
        <f aca="false">IF($D121&gt;0,$D121,"")</f>
        <v/>
      </c>
      <c r="W121" s="15" t="n">
        <f aca="false">W120+1</f>
        <v>43966</v>
      </c>
      <c r="X121" s="0" t="n">
        <f aca="false">X120+1</f>
        <v>69</v>
      </c>
      <c r="Y121" s="32" t="str">
        <f aca="false">IF($E121&gt;0,$E121,"")</f>
        <v/>
      </c>
      <c r="Z121" s="32" t="str">
        <f aca="false">IF($G121&gt;0,$G121,"")</f>
        <v/>
      </c>
      <c r="AA121" s="32" t="str">
        <f aca="false">IF($I121&gt;0,$I121,"")</f>
        <v/>
      </c>
      <c r="AB121" s="32" t="str">
        <f aca="false">IF($J121&gt;0,$J121,"")</f>
        <v/>
      </c>
      <c r="AC121" s="32" t="str">
        <f aca="false">IF($F121&gt;0,$F121,"")</f>
        <v/>
      </c>
      <c r="AD121" s="32" t="str">
        <f aca="false">IF($D121&gt;0,$D121,"")</f>
        <v/>
      </c>
      <c r="AE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str">
        <f aca="false">IF(ISNUMBER('Total Deaths'!$D113),('Total Deaths'!$D113-'Total Deaths'!$D112)/'Total Deaths'!$D$31,"")</f>
        <v/>
      </c>
      <c r="E122" s="32" t="str">
        <f aca="false">IF(ISNUMBER('Total Deaths'!$E120),('Total Deaths'!$E120-'Total Deaths'!$E119)/'Total Deaths'!$E$31,"")</f>
        <v/>
      </c>
      <c r="F122" s="32" t="str">
        <f aca="false">IF(ISNUMBER('Total Deaths'!$F124),('Total Deaths'!$F124-'Total Deaths'!$F123)/'Total Deaths'!$F$31,"")</f>
        <v/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3"/>
      <c r="M122" s="15" t="n">
        <f aca="false">M121+1</f>
        <v>43967</v>
      </c>
      <c r="N122" s="0" t="n">
        <f aca="false">N121+1</f>
        <v>70</v>
      </c>
      <c r="O122" s="32" t="str">
        <f aca="false">IF($E122&gt;0,$E122,"")</f>
        <v/>
      </c>
      <c r="P122" s="32" t="str">
        <f aca="false">IF($F122&gt;0,$F122,"")</f>
        <v/>
      </c>
      <c r="Q122" s="32" t="str">
        <f aca="false">IF($J122&gt;0,$J122,"")</f>
        <v/>
      </c>
      <c r="R122" s="32" t="str">
        <f aca="false">IF($G122&gt;0,$G122,"")</f>
        <v/>
      </c>
      <c r="S122" s="32" t="str">
        <f aca="false">IF($H122&gt;0,$H122,"")</f>
        <v/>
      </c>
      <c r="T122" s="32" t="str">
        <f aca="false">IF($I122&gt;0,$I122,"")</f>
        <v/>
      </c>
      <c r="U122" s="32" t="str">
        <f aca="false">IF($D122&gt;0,$D122,"")</f>
        <v/>
      </c>
      <c r="W122" s="15" t="n">
        <f aca="false">W121+1</f>
        <v>43967</v>
      </c>
      <c r="X122" s="0" t="n">
        <f aca="false">X121+1</f>
        <v>70</v>
      </c>
      <c r="Y122" s="32" t="str">
        <f aca="false">IF($E122&gt;0,$E122,"")</f>
        <v/>
      </c>
      <c r="Z122" s="32" t="str">
        <f aca="false">IF($G122&gt;0,$G122,"")</f>
        <v/>
      </c>
      <c r="AA122" s="32" t="str">
        <f aca="false">IF($I122&gt;0,$I122,"")</f>
        <v/>
      </c>
      <c r="AB122" s="32" t="str">
        <f aca="false">IF($J122&gt;0,$J122,"")</f>
        <v/>
      </c>
      <c r="AC122" s="32" t="str">
        <f aca="false">IF($F122&gt;0,$F122,"")</f>
        <v/>
      </c>
      <c r="AD122" s="32" t="str">
        <f aca="false">IF($D122&gt;0,$D122,"")</f>
        <v/>
      </c>
      <c r="AE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str">
        <f aca="false">IF(ISNUMBER('Total Deaths'!$D114),('Total Deaths'!$D114-'Total Deaths'!$D113)/'Total Deaths'!$D$31,"")</f>
        <v/>
      </c>
      <c r="E123" s="32" t="str">
        <f aca="false">IF(ISNUMBER('Total Deaths'!$E121),('Total Deaths'!$E121-'Total Deaths'!$E120)/'Total Deaths'!$E$31,"")</f>
        <v/>
      </c>
      <c r="F123" s="32" t="str">
        <f aca="false">IF(ISNUMBER('Total Deaths'!$F125),('Total Deaths'!$F125-'Total Deaths'!$F124)/'Total Deaths'!$F$31,"")</f>
        <v/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3"/>
      <c r="M123" s="15" t="n">
        <f aca="false">M122+1</f>
        <v>43968</v>
      </c>
      <c r="N123" s="0" t="n">
        <f aca="false">N122+1</f>
        <v>71</v>
      </c>
      <c r="O123" s="32" t="str">
        <f aca="false">IF($E123&gt;0,$E123,"")</f>
        <v/>
      </c>
      <c r="P123" s="32" t="str">
        <f aca="false">IF($F123&gt;0,$F123,"")</f>
        <v/>
      </c>
      <c r="Q123" s="32" t="str">
        <f aca="false">IF($J123&gt;0,$J123,"")</f>
        <v/>
      </c>
      <c r="R123" s="32" t="str">
        <f aca="false">IF($G123&gt;0,$G123,"")</f>
        <v/>
      </c>
      <c r="S123" s="32" t="str">
        <f aca="false">IF($H123&gt;0,$H123,"")</f>
        <v/>
      </c>
      <c r="T123" s="32" t="str">
        <f aca="false">IF($I123&gt;0,$I123,"")</f>
        <v/>
      </c>
      <c r="U123" s="32" t="str">
        <f aca="false">IF($D123&gt;0,$D123,"")</f>
        <v/>
      </c>
      <c r="W123" s="15" t="n">
        <f aca="false">W122+1</f>
        <v>43968</v>
      </c>
      <c r="X123" s="0" t="n">
        <f aca="false">X122+1</f>
        <v>71</v>
      </c>
      <c r="Y123" s="32" t="str">
        <f aca="false">IF($E123&gt;0,$E123,"")</f>
        <v/>
      </c>
      <c r="Z123" s="32" t="str">
        <f aca="false">IF($G123&gt;0,$G123,"")</f>
        <v/>
      </c>
      <c r="AA123" s="32" t="str">
        <f aca="false">IF($I123&gt;0,$I123,"")</f>
        <v/>
      </c>
      <c r="AB123" s="32" t="str">
        <f aca="false">IF($J123&gt;0,$J123,"")</f>
        <v/>
      </c>
      <c r="AC123" s="32" t="str">
        <f aca="false">IF($F123&gt;0,$F123,"")</f>
        <v/>
      </c>
      <c r="AD123" s="32" t="str">
        <f aca="false">IF($D123&gt;0,$D123,"")</f>
        <v/>
      </c>
      <c r="AE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str">
        <f aca="false">IF(ISNUMBER('Total Deaths'!$D115),('Total Deaths'!$D115-'Total Deaths'!$D114)/'Total Deaths'!$D$31,"")</f>
        <v/>
      </c>
      <c r="E124" s="32" t="str">
        <f aca="false">IF(ISNUMBER('Total Deaths'!$E122),('Total Deaths'!$E122-'Total Deaths'!$E121)/'Total Deaths'!$E$31,"")</f>
        <v/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3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str">
        <f aca="false">IF($F124&gt;0,$F124,"")</f>
        <v/>
      </c>
      <c r="Q124" s="32" t="str">
        <f aca="false">IF($J124&gt;0,$J124,"")</f>
        <v/>
      </c>
      <c r="R124" s="32" t="str">
        <f aca="false">IF($G124&gt;0,$G124,"")</f>
        <v/>
      </c>
      <c r="S124" s="32" t="str">
        <f aca="false">IF($H124&gt;0,$H124,"")</f>
        <v/>
      </c>
      <c r="T124" s="32" t="str">
        <f aca="false">IF($I124&gt;0,$I124,"")</f>
        <v/>
      </c>
      <c r="U124" s="32" t="str">
        <f aca="false">IF($D124&gt;0,$D124,"")</f>
        <v/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str">
        <f aca="false">IF($F124&gt;0,$F124,"")</f>
        <v/>
      </c>
      <c r="AD124" s="32" t="str">
        <f aca="false">IF($D124&gt;0,$D124,"")</f>
        <v/>
      </c>
      <c r="AE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str">
        <f aca="false">IF(ISNUMBER('Total Deaths'!$D116),('Total Deaths'!$D116-'Total Deaths'!$D115)/'Total Deaths'!$D$31,"")</f>
        <v/>
      </c>
      <c r="E125" s="32" t="str">
        <f aca="false">IF(ISNUMBER('Total Deaths'!$E123),('Total Deaths'!$E123-'Total Deaths'!$E122)/'Total Deaths'!$E$31,"")</f>
        <v/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3"/>
      <c r="M125" s="15" t="n">
        <f aca="false">M124+1</f>
        <v>43970</v>
      </c>
      <c r="N125" s="0" t="n">
        <f aca="false">N124+1</f>
        <v>73</v>
      </c>
      <c r="O125" s="32" t="str">
        <f aca="false">IF($E125&gt;0,$E125,"")</f>
        <v/>
      </c>
      <c r="P125" s="32" t="str">
        <f aca="false">IF($F125&gt;0,$F125,"")</f>
        <v/>
      </c>
      <c r="Q125" s="32" t="str">
        <f aca="false">IF($J125&gt;0,$J125,"")</f>
        <v/>
      </c>
      <c r="R125" s="32" t="str">
        <f aca="false">IF($G125&gt;0,$G125,"")</f>
        <v/>
      </c>
      <c r="S125" s="32" t="str">
        <f aca="false">IF($H125&gt;0,$H125,"")</f>
        <v/>
      </c>
      <c r="T125" s="32" t="str">
        <f aca="false">IF($I125&gt;0,$I125,"")</f>
        <v/>
      </c>
      <c r="U125" s="32" t="str">
        <f aca="false">IF($D125&gt;0,$D125,"")</f>
        <v/>
      </c>
      <c r="W125" s="15" t="n">
        <f aca="false">W124+1</f>
        <v>43970</v>
      </c>
      <c r="X125" s="0" t="n">
        <f aca="false">X124+1</f>
        <v>73</v>
      </c>
      <c r="Y125" s="32" t="str">
        <f aca="false">IF($E125&gt;0,$E125,"")</f>
        <v/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str">
        <f aca="false">IF($F125&gt;0,$F125,"")</f>
        <v/>
      </c>
      <c r="AD125" s="32" t="str">
        <f aca="false">IF($D125&gt;0,$D125,"")</f>
        <v/>
      </c>
      <c r="AE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str">
        <f aca="false">IF(ISNUMBER('Total Deaths'!$D117),('Total Deaths'!$D117-'Total Deaths'!$D116)/'Total Deaths'!$D$31,"")</f>
        <v/>
      </c>
      <c r="E126" s="32" t="str">
        <f aca="false">IF(ISNUMBER('Total Deaths'!$E124),('Total Deaths'!$E124-'Total Deaths'!$E123)/'Total Deaths'!$E$31,"")</f>
        <v/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3"/>
      <c r="M126" s="15" t="n">
        <f aca="false">M125+1</f>
        <v>43971</v>
      </c>
      <c r="N126" s="0" t="n">
        <f aca="false">N125+1</f>
        <v>74</v>
      </c>
      <c r="O126" s="32" t="str">
        <f aca="false">IF($E126&gt;0,$E126,"")</f>
        <v/>
      </c>
      <c r="P126" s="32" t="str">
        <f aca="false">IF($F126&gt;0,$F126,"")</f>
        <v/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str">
        <f aca="false">IF($D126&gt;0,$D126,"")</f>
        <v/>
      </c>
      <c r="W126" s="15" t="n">
        <f aca="false">W125+1</f>
        <v>43971</v>
      </c>
      <c r="X126" s="0" t="n">
        <f aca="false">X125+1</f>
        <v>74</v>
      </c>
      <c r="Y126" s="32" t="str">
        <f aca="false">IF($E126&gt;0,$E126,"")</f>
        <v/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str">
        <f aca="false">IF($F126&gt;0,$F126,"")</f>
        <v/>
      </c>
      <c r="AD126" s="32" t="str">
        <f aca="false">IF($D126&gt;0,$D126,"")</f>
        <v/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str">
        <f aca="false">IF(ISNUMBER('Total Deaths'!$D118),('Total Deaths'!$D118-'Total Deaths'!$D117)/'Total Deaths'!$D$31,"")</f>
        <v/>
      </c>
      <c r="E127" s="32" t="str">
        <f aca="false">IF(ISNUMBER('Total Deaths'!$E125),('Total Deaths'!$E125-'Total Deaths'!$E124)/'Total Deaths'!$E$31,"")</f>
        <v/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3"/>
      <c r="M127" s="15" t="n">
        <f aca="false">M126+1</f>
        <v>43972</v>
      </c>
      <c r="N127" s="0" t="n">
        <f aca="false">N126+1</f>
        <v>75</v>
      </c>
      <c r="O127" s="32" t="str">
        <f aca="false">IF($E127&gt;0,$E127,"")</f>
        <v/>
      </c>
      <c r="P127" s="32" t="str">
        <f aca="false">IF($F127&gt;0,$F127,"")</f>
        <v/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str">
        <f aca="false">IF($D127&gt;0,$D127,"")</f>
        <v/>
      </c>
      <c r="W127" s="15" t="n">
        <f aca="false">W126+1</f>
        <v>43972</v>
      </c>
      <c r="X127" s="0" t="n">
        <f aca="false">X126+1</f>
        <v>75</v>
      </c>
      <c r="Y127" s="32" t="str">
        <f aca="false">IF($E127&gt;0,$E127,"")</f>
        <v/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str">
        <f aca="false">IF($F127&gt;0,$F127,"")</f>
        <v/>
      </c>
      <c r="AD127" s="32" t="str">
        <f aca="false">IF($D127&gt;0,$D127,"")</f>
        <v/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str">
        <f aca="false">IF(ISNUMBER('Total Deaths'!$D119),('Total Deaths'!$D119-'Total Deaths'!$D118)/'Total Deaths'!$D$31,"")</f>
        <v/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3"/>
      <c r="M128" s="15" t="n">
        <f aca="false">M127+1</f>
        <v>43973</v>
      </c>
      <c r="N128" s="0" t="n">
        <f aca="false">N127+1</f>
        <v>76</v>
      </c>
      <c r="O128" s="32" t="str">
        <f aca="false">IF($E128&gt;0,$E128,"")</f>
        <v/>
      </c>
      <c r="P128" s="32" t="str">
        <f aca="false">IF($F128&gt;0,$F128,"")</f>
        <v/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str">
        <f aca="false">IF($D128&gt;0,$D128,"")</f>
        <v/>
      </c>
      <c r="W128" s="15" t="n">
        <f aca="false">W127+1</f>
        <v>43973</v>
      </c>
      <c r="X128" s="0" t="n">
        <f aca="false">X127+1</f>
        <v>76</v>
      </c>
      <c r="Y128" s="32" t="str">
        <f aca="false">IF($E128&gt;0,$E128,"")</f>
        <v/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str">
        <f aca="false">IF($F128&gt;0,$F128,"")</f>
        <v/>
      </c>
      <c r="AD128" s="32" t="str">
        <f aca="false">IF($D128&gt;0,$D128,"")</f>
        <v/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str">
        <f aca="false">IF(ISNUMBER('Total Deaths'!$D120),('Total Deaths'!$D120-'Total Deaths'!$D119)/'Total Deaths'!$D$31,"")</f>
        <v/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3"/>
      <c r="M129" s="15" t="n">
        <f aca="false">M128+1</f>
        <v>43974</v>
      </c>
      <c r="N129" s="0" t="n">
        <f aca="false">N128+1</f>
        <v>77</v>
      </c>
      <c r="O129" s="32" t="str">
        <f aca="false">IF($E129&gt;0,$E129,"")</f>
        <v/>
      </c>
      <c r="P129" s="32" t="str">
        <f aca="false">IF($F129&gt;0,$F129,"")</f>
        <v/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str">
        <f aca="false">IF($D129&gt;0,$D129,"")</f>
        <v/>
      </c>
      <c r="W129" s="15" t="n">
        <f aca="false">W128+1</f>
        <v>43974</v>
      </c>
      <c r="X129" s="0" t="n">
        <f aca="false">X128+1</f>
        <v>77</v>
      </c>
      <c r="Y129" s="32" t="str">
        <f aca="false">IF($E129&gt;0,$E129,"")</f>
        <v/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str">
        <f aca="false">IF($F129&gt;0,$F129,"")</f>
        <v/>
      </c>
      <c r="AD129" s="32" t="str">
        <f aca="false">IF($D129&gt;0,$D129,"")</f>
        <v/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str">
        <f aca="false">IF(ISNUMBER('Total Deaths'!$D121),('Total Deaths'!$D121-'Total Deaths'!$D120)/'Total Deaths'!$D$31,"")</f>
        <v/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3"/>
      <c r="M130" s="15" t="n">
        <f aca="false">M129+1</f>
        <v>43975</v>
      </c>
      <c r="N130" s="0" t="n">
        <f aca="false">N129+1</f>
        <v>78</v>
      </c>
      <c r="O130" s="32" t="str">
        <f aca="false">IF($E130&gt;0,$E130,"")</f>
        <v/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str">
        <f aca="false">IF($D130&gt;0,$D130,"")</f>
        <v/>
      </c>
      <c r="W130" s="15" t="n">
        <f aca="false">W129+1</f>
        <v>43975</v>
      </c>
      <c r="X130" s="0" t="n">
        <f aca="false">X129+1</f>
        <v>78</v>
      </c>
      <c r="Y130" s="32" t="str">
        <f aca="false">IF($E130&gt;0,$E130,"")</f>
        <v/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str">
        <f aca="false">IF($D130&gt;0,$D130,"")</f>
        <v/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str">
        <f aca="false">IF(ISNUMBER('Total Deaths'!$D122),('Total Deaths'!$D122-'Total Deaths'!$D121)/'Total Deaths'!$D$31,"")</f>
        <v/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3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str">
        <f aca="false">IF($D131&gt;0,$D131,"")</f>
        <v/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str">
        <f aca="false">IF($D131&gt;0,$D131,"")</f>
        <v/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str">
        <f aca="false">IF(ISNUMBER('Total Deaths'!$D123),('Total Deaths'!$D123-'Total Deaths'!$D122)/'Total Deaths'!$D$31,"")</f>
        <v/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3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str">
        <f aca="false">IF($D132&gt;0,$D132,"")</f>
        <v/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str">
        <f aca="false">IF($D132&gt;0,$D132,"")</f>
        <v/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str">
        <f aca="false">IF(ISNUMBER('Total Deaths'!$D124),('Total Deaths'!$D124-'Total Deaths'!$D123)/'Total Deaths'!$D$31,"")</f>
        <v/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3"/>
      <c r="M133" s="15" t="n">
        <f aca="false">M132+1</f>
        <v>43978</v>
      </c>
      <c r="N133" s="0" t="n">
        <f aca="false">N132+1</f>
        <v>81</v>
      </c>
      <c r="O133" s="32" t="str">
        <f aca="false">IF($E133&gt;0,$E133,"")</f>
        <v/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str">
        <f aca="false">IF($D133&gt;0,$D133,"")</f>
        <v/>
      </c>
      <c r="W133" s="15" t="n">
        <f aca="false">W132+1</f>
        <v>43978</v>
      </c>
      <c r="X133" s="0" t="n">
        <f aca="false">X132+1</f>
        <v>81</v>
      </c>
      <c r="Y133" s="32" t="str">
        <f aca="false">IF($E133&gt;0,$E133,"")</f>
        <v/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str">
        <f aca="false">IF($D133&gt;0,$D133,"")</f>
        <v/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str">
        <f aca="false">IF(ISNUMBER('Total Deaths'!$D125),('Total Deaths'!$D125-'Total Deaths'!$D124)/'Total Deaths'!$D$31,"")</f>
        <v/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3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str">
        <f aca="false">IF($D134&gt;0,$D134,"")</f>
        <v/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str">
        <f aca="false">IF($D134&gt;0,$D134,"")</f>
        <v/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3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str">
        <f aca="false">IF($D135&gt;0,$D135,"")</f>
        <v/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str">
        <f aca="false">IF($D135&gt;0,$D135,"")</f>
        <v/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3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str">
        <f aca="false">IF($D136&gt;0,$D136,"")</f>
        <v/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str">
        <f aca="false">IF($D136&gt;0,$D136,"")</f>
        <v/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3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str">
        <f aca="false">IF($D137&gt;0,$D137,"")</f>
        <v/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str">
        <f aca="false">IF($D137&gt;0,$D137,"")</f>
        <v/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3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str">
        <f aca="false">IF($D138&gt;0,$D138,"")</f>
        <v/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str">
        <f aca="false">IF($D138&gt;0,$D138,"")</f>
        <v/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3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str">
        <f aca="false">IF($D139&gt;0,$D139,"")</f>
        <v/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str">
        <f aca="false">IF($D139&gt;0,$D139,"")</f>
        <v/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3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str">
        <f aca="false">IF($D140&gt;0,$D140,"")</f>
        <v/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str">
        <f aca="false">IF($D140&gt;0,$D140,"")</f>
        <v/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3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3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3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3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3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3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3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3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3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3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3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3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3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3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3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3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3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3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3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3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3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3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3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3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3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3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3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3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3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3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3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3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3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3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3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3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3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3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3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3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3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3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3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3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3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3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3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3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3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3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3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3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3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3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3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3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3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3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3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3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3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3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3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3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3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3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3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3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3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3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3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3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3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3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3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3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3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3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3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3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3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3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3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3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3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3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3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3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3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3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3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3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3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3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3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3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3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3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3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T42" activeCellId="0" sqref="A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3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/>
      <c r="D48" s="0"/>
      <c r="E48" s="0"/>
      <c r="F48" s="0"/>
      <c r="G48" s="0"/>
      <c r="H48" s="0"/>
      <c r="I48" s="0"/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135</v>
      </c>
      <c r="E50" s="0"/>
      <c r="F50" s="0"/>
      <c r="G50" s="0"/>
      <c r="H50" s="0"/>
      <c r="I50" s="0"/>
      <c r="O50" s="51" t="s">
        <v>135</v>
      </c>
      <c r="Z50" s="51" t="s">
        <v>135</v>
      </c>
    </row>
    <row r="51" customFormat="false" ht="12.8" hidden="false" customHeight="false" outlineLevel="0" collapsed="false">
      <c r="C51" s="0"/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127</v>
      </c>
      <c r="M51" s="7" t="s">
        <v>105</v>
      </c>
      <c r="O51" s="42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2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5" t="n">
        <f aca="false">'Deaths per day'!$D52</f>
        <v>1.15575396825397</v>
      </c>
      <c r="E52" s="45" t="n">
        <f aca="false">'Deaths per day'!$E52</f>
        <v>1.25775401069519</v>
      </c>
      <c r="F52" s="45" t="n">
        <f aca="false">'Deaths per day'!$F52</f>
        <v>1.21342117358664</v>
      </c>
      <c r="G52" s="45" t="n">
        <f aca="false">'Deaths per day'!$G52</f>
        <v>1.15830115830116</v>
      </c>
      <c r="H52" s="45" t="n">
        <f aca="false">'Deaths per day'!$H52</f>
        <v>1.26124797167724</v>
      </c>
      <c r="I52" s="45" t="n">
        <f aca="false">'Deaths per day'!$I52</f>
        <v>1.17371601208459</v>
      </c>
      <c r="J52" s="45" t="n">
        <f aca="false">'Deaths per day'!$J52</f>
        <v>1.25686321317737</v>
      </c>
      <c r="K52" s="53"/>
      <c r="L52" s="20"/>
      <c r="M52" s="15" t="n">
        <f aca="false">'Deaths-1M'!$A$52</f>
        <v>43897</v>
      </c>
      <c r="N52" s="0" t="n">
        <v>0</v>
      </c>
      <c r="O52" s="45" t="n">
        <f aca="false">IF(ISNUMBER($D52),$D52,"")</f>
        <v>1.15575396825397</v>
      </c>
      <c r="P52" s="45" t="n">
        <f aca="false">IF(ISNUMBER($E52),$E52,"")</f>
        <v>1.25775401069519</v>
      </c>
      <c r="Q52" s="45" t="n">
        <f aca="false">IF(ISNUMBER($F52),$F52,"")</f>
        <v>1.21342117358664</v>
      </c>
      <c r="R52" s="45" t="n">
        <f aca="false">IF(ISNUMBER($H52),$H52,"")</f>
        <v>1.26124797167724</v>
      </c>
      <c r="S52" s="45" t="n">
        <f aca="false">IF(ISNUMBER($J52),$J52,"")</f>
        <v>1.25686321317737</v>
      </c>
      <c r="T52" s="45" t="n">
        <f aca="false">IF(ISNUMBER($I52),$I52,"")</f>
        <v>1.17371601208459</v>
      </c>
      <c r="U52" s="45" t="n">
        <f aca="false">IF(ISNUMBER($G52),$G52,"")</f>
        <v>1.15830115830116</v>
      </c>
      <c r="V52" s="7"/>
      <c r="Y52" s="0" t="n">
        <v>0</v>
      </c>
      <c r="Z52" s="45" t="n">
        <f aca="false">IF(ISNUMBER($E52),$E52,"")</f>
        <v>1.25775401069519</v>
      </c>
      <c r="AA52" s="45" t="n">
        <f aca="false">IF(ISNUMBER($G52),$G52,"")</f>
        <v>1.15830115830116</v>
      </c>
      <c r="AB52" s="45" t="n">
        <f aca="false">IF(ISNUMBER($I52),$I52,"")</f>
        <v>1.17371601208459</v>
      </c>
      <c r="AC52" s="45" t="n">
        <f aca="false">IF(ISNUMBER($J52),$J52,"")</f>
        <v>1.25686321317737</v>
      </c>
      <c r="AD52" s="45" t="n">
        <f aca="false">IF(ISNUMBER($D52),$D52,"")</f>
        <v>1.15575396825397</v>
      </c>
      <c r="AE52" s="45" t="n">
        <f aca="false">IF(ISNUMBER($F52),$F52,"")</f>
        <v>1.21342117358664</v>
      </c>
      <c r="AF52" s="45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5" t="n">
        <f aca="false">(0.7*'Deaths per day'!$D52+1.3*'Deaths per day'!$D53)/2</f>
        <v>1.83391203703704</v>
      </c>
      <c r="E53" s="45" t="n">
        <f aca="false">(0.7*'Deaths per day'!$E52+1.3*'Deaths per day'!$E53)/2</f>
        <v>1.8027807486631</v>
      </c>
      <c r="F53" s="45" t="n">
        <f aca="false">(0.7*'Deaths per day'!$F52+1.3*'Deaths per day'!$F53)/2</f>
        <v>1.50022981461621</v>
      </c>
      <c r="G53" s="45" t="n">
        <f aca="false">(0.7*'Deaths per day'!$G52+1.3*'Deaths per day'!$G53)/2</f>
        <v>1.78571428571429</v>
      </c>
      <c r="H53" s="45" t="n">
        <f aca="false">(0.7*'Deaths per day'!$H52+1.3*'Deaths per day'!$H53)/2</f>
        <v>1.15098097064464</v>
      </c>
      <c r="I53" s="45" t="n">
        <f aca="false">(0.7*'Deaths per day'!$I52+1.3*'Deaths per day'!$I53)/2</f>
        <v>1.19826283987915</v>
      </c>
      <c r="J53" s="45" t="n">
        <f aca="false">(0.7*'Deaths per day'!$J52+1.3*'Deaths per day'!J53)/2</f>
        <v>1.07609214609692</v>
      </c>
      <c r="K53" s="53"/>
      <c r="L53" s="20"/>
      <c r="M53" s="15" t="n">
        <f aca="false">M52+1</f>
        <v>43898</v>
      </c>
      <c r="N53" s="0" t="n">
        <f aca="false">N52+1</f>
        <v>1</v>
      </c>
      <c r="O53" s="45" t="n">
        <f aca="false">IF(ISNUMBER($D53),$D53,"")</f>
        <v>1.83391203703704</v>
      </c>
      <c r="P53" s="45" t="n">
        <f aca="false">IF(ISNUMBER($E53),$E53,"")</f>
        <v>1.8027807486631</v>
      </c>
      <c r="Q53" s="45" t="n">
        <f aca="false">IF(ISNUMBER($F53),$F53,"")</f>
        <v>1.50022981461621</v>
      </c>
      <c r="R53" s="45" t="n">
        <f aca="false">IF(ISNUMBER($H53),$H53,"")</f>
        <v>1.15098097064464</v>
      </c>
      <c r="S53" s="45" t="n">
        <f aca="false">IF(ISNUMBER($J53),$J53,"")</f>
        <v>1.07609214609692</v>
      </c>
      <c r="T53" s="45" t="n">
        <f aca="false">IF(ISNUMBER($I53),$I53,"")</f>
        <v>1.19826283987915</v>
      </c>
      <c r="U53" s="45" t="n">
        <f aca="false">IF(ISNUMBER($G53),$G53,"")</f>
        <v>1.78571428571429</v>
      </c>
      <c r="V53" s="7"/>
      <c r="Y53" s="0" t="n">
        <f aca="false">Y52+1</f>
        <v>1</v>
      </c>
      <c r="Z53" s="45" t="n">
        <f aca="false">IF(ISNUMBER($E53),$E53,"")</f>
        <v>1.8027807486631</v>
      </c>
      <c r="AA53" s="45" t="n">
        <f aca="false">IF(ISNUMBER($G53),$G53,"")</f>
        <v>1.78571428571429</v>
      </c>
      <c r="AB53" s="45" t="n">
        <f aca="false">IF(ISNUMBER($I53),$I53,"")</f>
        <v>1.19826283987915</v>
      </c>
      <c r="AC53" s="45" t="n">
        <f aca="false">IF(ISNUMBER($J53),$J53,"")</f>
        <v>1.07609214609692</v>
      </c>
      <c r="AD53" s="45" t="n">
        <f aca="false">IF(ISNUMBER($D53),$D53,"")</f>
        <v>1.83391203703704</v>
      </c>
      <c r="AE53" s="45" t="n">
        <f aca="false">IF(ISNUMBER($F53),$F53,"")</f>
        <v>1.50022981461621</v>
      </c>
      <c r="AF53" s="45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5" t="n">
        <f aca="false">(0.7*'Deaths per day'!$D52+'Deaths per day'!$D53+1.3*'Deaths per day'!$D54)/3</f>
        <v>1.69769620811288</v>
      </c>
      <c r="E54" s="45" t="n">
        <f aca="false">(0.7*'Deaths per day'!$E52+'Deaths per day'!$E53+1.3*'Deaths per day'!$E54)/3</f>
        <v>1.43714795008913</v>
      </c>
      <c r="F54" s="45" t="n">
        <f aca="false">(0.7*'Deaths per day'!$F52+'Deaths per day'!$F53+1.3*'Deaths per day'!$F54)/3</f>
        <v>1.35253562126551</v>
      </c>
      <c r="G54" s="45" t="n">
        <f aca="false">(0.7*'Deaths per day'!$G52+'Deaths per day'!$G53+1.3*'Deaths per day'!$G54)/3</f>
        <v>1.60553410553411</v>
      </c>
      <c r="H54" s="45" t="n">
        <f aca="false">(0.7*'Deaths per day'!$H52+'Deaths per day'!$H53+1.3*'Deaths per day'!$H54)/3</f>
        <v>1.61061120125879</v>
      </c>
      <c r="I54" s="45" t="n">
        <f aca="false">(0.7*'Deaths per day'!$I52+'Deaths per day'!$I53+1.3*'Deaths per day'!$I54)/3</f>
        <v>1.36500503524673</v>
      </c>
      <c r="J54" s="45" t="n">
        <f aca="false">(0.7*'Deaths per day'!$J52+'Deaths per day'!$J53+1.3*'Deaths per day'!$J54)/3</f>
        <v>1.17812524866714</v>
      </c>
      <c r="K54" s="53"/>
      <c r="L54" s="20"/>
      <c r="M54" s="15" t="n">
        <f aca="false">M53+1</f>
        <v>43899</v>
      </c>
      <c r="N54" s="0" t="n">
        <f aca="false">N53+1</f>
        <v>2</v>
      </c>
      <c r="O54" s="45" t="n">
        <f aca="false">IF(ISNUMBER($D54),$D54,"")</f>
        <v>1.69769620811288</v>
      </c>
      <c r="P54" s="45" t="n">
        <f aca="false">IF(ISNUMBER($E54),$E54,"")</f>
        <v>1.43714795008913</v>
      </c>
      <c r="Q54" s="45" t="n">
        <f aca="false">IF(ISNUMBER($F54),$F54,"")</f>
        <v>1.35253562126551</v>
      </c>
      <c r="R54" s="45" t="n">
        <f aca="false">IF(ISNUMBER($H54),$H54,"")</f>
        <v>1.61061120125879</v>
      </c>
      <c r="S54" s="45" t="n">
        <f aca="false">IF(ISNUMBER($J54),$J54,"")</f>
        <v>1.17812524866714</v>
      </c>
      <c r="T54" s="45" t="n">
        <f aca="false">IF(ISNUMBER($I54),$I54,"")</f>
        <v>1.36500503524673</v>
      </c>
      <c r="U54" s="45" t="n">
        <f aca="false">IF(ISNUMBER($G54),$G54,"")</f>
        <v>1.60553410553411</v>
      </c>
      <c r="V54" s="7"/>
      <c r="Y54" s="0" t="n">
        <f aca="false">Y53+1</f>
        <v>2</v>
      </c>
      <c r="Z54" s="45" t="n">
        <f aca="false">IF(ISNUMBER($E54),$E54,"")</f>
        <v>1.43714795008913</v>
      </c>
      <c r="AA54" s="45" t="n">
        <f aca="false">IF(ISNUMBER($G54),$G54,"")</f>
        <v>1.60553410553411</v>
      </c>
      <c r="AB54" s="45" t="n">
        <f aca="false">IF(ISNUMBER($I54),$I54,"")</f>
        <v>1.36500503524673</v>
      </c>
      <c r="AC54" s="45" t="n">
        <f aca="false">IF(ISNUMBER($J54),$J54,"")</f>
        <v>1.17812524866714</v>
      </c>
      <c r="AD54" s="45" t="n">
        <f aca="false">IF(ISNUMBER($D54),$D54,"")</f>
        <v>1.69769620811288</v>
      </c>
      <c r="AE54" s="45" t="n">
        <f aca="false">IF(ISNUMBER($F54),$F54,"")</f>
        <v>1.35253562126551</v>
      </c>
      <c r="AF54" s="45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5" t="n">
        <f aca="false">(0.7*'Deaths per day'!$D52+0.8*'Deaths per day'!$D53+1.2*'Deaths per day'!$D54+1.3*'Deaths per day'!$D55)/4</f>
        <v>2.02600033068783</v>
      </c>
      <c r="E55" s="45" t="n">
        <f aca="false">(0.7*'Deaths per day'!$E52+0.8*'Deaths per day'!$E53+1.2*'Deaths per day'!$E54+1.3*'Deaths per day'!$E55)/4</f>
        <v>2.2751871657754</v>
      </c>
      <c r="F55" s="45" t="n">
        <f aca="false">(0.7*'Deaths per day'!$F52+0.8*'Deaths per day'!$F53+1.2*'Deaths per day'!$F54+1.3*'Deaths per day'!$F55)/4</f>
        <v>1.45947602267504</v>
      </c>
      <c r="G55" s="45" t="n">
        <f aca="false">(0.7*'Deaths per day'!$G52+0.8*'Deaths per day'!$G53+1.2*'Deaths per day'!$G54+1.3*'Deaths per day'!$G55)/4</f>
        <v>1.94015444015444</v>
      </c>
      <c r="H55" s="45" t="n">
        <f aca="false">(0.7*'Deaths per day'!$H52+0.8*'Deaths per day'!$H53+1.2*'Deaths per day'!$H54+1.3*'Deaths per day'!$H55)/4</f>
        <v>1.99015341495796</v>
      </c>
      <c r="I55" s="45" t="n">
        <f aca="false">(0.7*'Deaths per day'!$I52+0.8*'Deaths per day'!$I53+1.2*'Deaths per day'!$I54+1.3*'Deaths per day'!$I55)/4</f>
        <v>1.27896525679758</v>
      </c>
      <c r="J55" s="45" t="n">
        <f aca="false">(0.7*'Deaths per day'!$J52+0.8*'Deaths per day'!$J53+1.2*'Deaths per day'!$J54+1.3*'Deaths per day'!$J55)/4</f>
        <v>1.20586655526379</v>
      </c>
      <c r="K55" s="53"/>
      <c r="L55" s="20"/>
      <c r="M55" s="15" t="n">
        <f aca="false">M54+1</f>
        <v>43900</v>
      </c>
      <c r="N55" s="0" t="n">
        <f aca="false">N54+1</f>
        <v>3</v>
      </c>
      <c r="O55" s="45" t="n">
        <f aca="false">IF(ISNUMBER($D55),$D55,"")</f>
        <v>2.02600033068783</v>
      </c>
      <c r="P55" s="45" t="n">
        <f aca="false">IF(ISNUMBER($E55),$E55,"")</f>
        <v>2.2751871657754</v>
      </c>
      <c r="Q55" s="45" t="n">
        <f aca="false">IF(ISNUMBER($F55),$F55,"")</f>
        <v>1.45947602267504</v>
      </c>
      <c r="R55" s="45" t="n">
        <f aca="false">IF(ISNUMBER($H55),$H55,"")</f>
        <v>1.99015341495796</v>
      </c>
      <c r="S55" s="45" t="n">
        <f aca="false">IF(ISNUMBER($J55),$J55,"")</f>
        <v>1.20586655526379</v>
      </c>
      <c r="T55" s="45" t="n">
        <f aca="false">IF(ISNUMBER($I55),$I55,"")</f>
        <v>1.27896525679758</v>
      </c>
      <c r="U55" s="45" t="n">
        <f aca="false">IF(ISNUMBER($G55),$G55,"")</f>
        <v>1.94015444015444</v>
      </c>
      <c r="V55" s="7"/>
      <c r="Y55" s="0" t="n">
        <f aca="false">Y54+1</f>
        <v>3</v>
      </c>
      <c r="Z55" s="45" t="n">
        <f aca="false">IF(ISNUMBER($E55),$E55,"")</f>
        <v>2.2751871657754</v>
      </c>
      <c r="AA55" s="45" t="n">
        <f aca="false">IF(ISNUMBER($G55),$G55,"")</f>
        <v>1.94015444015444</v>
      </c>
      <c r="AB55" s="45" t="n">
        <f aca="false">IF(ISNUMBER($I55),$I55,"")</f>
        <v>1.27896525679758</v>
      </c>
      <c r="AC55" s="45" t="n">
        <f aca="false">IF(ISNUMBER($J55),$J55,"")</f>
        <v>1.20586655526379</v>
      </c>
      <c r="AD55" s="45" t="n">
        <f aca="false">IF(ISNUMBER($D55),$D55,"")</f>
        <v>2.02600033068783</v>
      </c>
      <c r="AE55" s="45" t="n">
        <f aca="false">IF(ISNUMBER($F55),$F55,"")</f>
        <v>1.45947602267504</v>
      </c>
      <c r="AF55" s="45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5" t="n">
        <f aca="false">(0.7*'Deaths per day'!$D52+0.8*'Deaths per day'!$D53+'Deaths per day'!$D54+1.2*'Deaths per day'!$D55+1.3*'Deaths per day'!$D56)/5</f>
        <v>2.34368386243386</v>
      </c>
      <c r="E56" s="45" t="n">
        <f aca="false">(0.7*'Deaths per day'!$E52+0.8*'Deaths per day'!$E53+'Deaths per day'!$E54+1.2*'Deaths per day'!$E55+1.3*'Deaths per day'!$E56)/5</f>
        <v>2.28132620320856</v>
      </c>
      <c r="F56" s="45" t="n">
        <f aca="false">(0.7*'Deaths per day'!$F52+0.8*'Deaths per day'!$F53+'Deaths per day'!$F54+1.2*'Deaths per day'!$F55+1.3*'Deaths per day'!$F56)/5</f>
        <v>1.53160717021603</v>
      </c>
      <c r="G56" s="45" t="n">
        <f aca="false">(0.7*'Deaths per day'!$G52+0.8*'Deaths per day'!$G53+'Deaths per day'!$G54+1.2*'Deaths per day'!$G55+1.3*'Deaths per day'!$G56)/5</f>
        <v>1.44015444015444</v>
      </c>
      <c r="H56" s="45" t="n">
        <f aca="false">(0.7*'Deaths per day'!$H52+0.8*'Deaths per day'!$H53+'Deaths per day'!$H54+1.2*'Deaths per day'!$H55+1.3*'Deaths per day'!$H56)/5</f>
        <v>2.15120224221862</v>
      </c>
      <c r="I56" s="45" t="n">
        <f aca="false">(0.7*'Deaths per day'!$I52+0.8*'Deaths per day'!$I53+'Deaths per day'!$I54+1.2*'Deaths per day'!$I55+1.3*'Deaths per day'!$I56)/5</f>
        <v>1.37616314199396</v>
      </c>
      <c r="J56" s="45" t="n">
        <f aca="false">(0.7*'Deaths per day'!$J52+0.8*'Deaths per day'!$J53+'Deaths per day'!$J54+1.2*'Deaths per day'!$J55+1.3*'Deaths per day'!$J56)/5</f>
        <v>1.29174027214132</v>
      </c>
      <c r="K56" s="53"/>
      <c r="L56" s="20"/>
      <c r="M56" s="15" t="n">
        <f aca="false">M55+1</f>
        <v>43901</v>
      </c>
      <c r="N56" s="0" t="n">
        <f aca="false">N55+1</f>
        <v>4</v>
      </c>
      <c r="O56" s="45" t="n">
        <f aca="false">IF(ISNUMBER($D56),$D56,"")</f>
        <v>2.34368386243386</v>
      </c>
      <c r="P56" s="45" t="n">
        <f aca="false">IF(ISNUMBER($E56),$E56,"")</f>
        <v>2.28132620320856</v>
      </c>
      <c r="Q56" s="45" t="n">
        <f aca="false">IF(ISNUMBER($F56),$F56,"")</f>
        <v>1.53160717021603</v>
      </c>
      <c r="R56" s="45" t="n">
        <f aca="false">IF(ISNUMBER($H56),$H56,"")</f>
        <v>2.15120224221862</v>
      </c>
      <c r="S56" s="45" t="n">
        <f aca="false">IF(ISNUMBER($J56),$J56,"")</f>
        <v>1.29174027214132</v>
      </c>
      <c r="T56" s="45" t="n">
        <f aca="false">IF(ISNUMBER($I56),$I56,"")</f>
        <v>1.37616314199396</v>
      </c>
      <c r="U56" s="45" t="n">
        <f aca="false">IF(ISNUMBER($G56),$G56,"")</f>
        <v>1.44015444015444</v>
      </c>
      <c r="V56" s="7"/>
      <c r="Y56" s="0" t="n">
        <f aca="false">Y55+1</f>
        <v>4</v>
      </c>
      <c r="Z56" s="45" t="n">
        <f aca="false">IF(ISNUMBER($E56),$E56,"")</f>
        <v>2.28132620320856</v>
      </c>
      <c r="AA56" s="45" t="n">
        <f aca="false">IF(ISNUMBER($G56),$G56,"")</f>
        <v>1.44015444015444</v>
      </c>
      <c r="AB56" s="45" t="n">
        <f aca="false">IF(ISNUMBER($I56),$I56,"")</f>
        <v>1.37616314199396</v>
      </c>
      <c r="AC56" s="45" t="n">
        <f aca="false">IF(ISNUMBER($J56),$J56,"")</f>
        <v>1.29174027214132</v>
      </c>
      <c r="AD56" s="45" t="n">
        <f aca="false">IF(ISNUMBER($D56),$D56,"")</f>
        <v>2.34368386243386</v>
      </c>
      <c r="AE56" s="45" t="n">
        <f aca="false">IF(ISNUMBER($F56),$F56,"")</f>
        <v>1.53160717021603</v>
      </c>
      <c r="AF56" s="45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5" t="n">
        <f aca="false">(0.7*'Deaths per day'!$D52+0.8*'Deaths per day'!$D53+0.9*'Deaths per day'!$D54+1.1*'Deaths per day'!$D55+1.2*'Deaths per day'!$D56+1.3*'Deaths per day'!$D57)/6</f>
        <v>2.50311397707231</v>
      </c>
      <c r="E57" s="45" t="n">
        <f aca="false">(0.7*'Deaths per day'!$E52+0.8*'Deaths per day'!$E53+0.9*'Deaths per day'!$E54+1.1*'Deaths per day'!$E55+1.2*'Deaths per day'!$E56+1.3*'Deaths per day'!$E57)/6</f>
        <v>2.67294117647059</v>
      </c>
      <c r="F57" s="45" t="n">
        <f aca="false">(0.7*'Deaths per day'!$F52+0.8*'Deaths per day'!$F53+0.9*'Deaths per day'!$F54+1.1*'Deaths per day'!$F55+1.2*'Deaths per day'!$F56+1.3*'Deaths per day'!$F57)/6</f>
        <v>1.81665900617946</v>
      </c>
      <c r="G57" s="45" t="n">
        <f aca="false">(0.7*'Deaths per day'!$G52+0.8*'Deaths per day'!$G53+0.9*'Deaths per day'!$G54+1.1*'Deaths per day'!$G55+1.2*'Deaths per day'!$G56+1.3*'Deaths per day'!$G57)/6</f>
        <v>1.23552123552124</v>
      </c>
      <c r="H57" s="45" t="n">
        <f aca="false">(0.7*'Deaths per day'!$H52+0.8*'Deaths per day'!$H53+0.9*'Deaths per day'!$H54+1.1*'Deaths per day'!$H55+1.2*'Deaths per day'!$H56+1.3*'Deaths per day'!$H57)/6</f>
        <v>2.57301961941289</v>
      </c>
      <c r="I57" s="45" t="n">
        <f aca="false">(0.7*'Deaths per day'!$I52+0.8*'Deaths per day'!$I53+0.9*'Deaths per day'!$I54+1.1*'Deaths per day'!$I55+1.2*'Deaths per day'!$I56+1.3*'Deaths per day'!$I57)/6</f>
        <v>2.38975327291037</v>
      </c>
      <c r="J57" s="45" t="n">
        <f aca="false">(0.7*'Deaths per day'!$J52+0.8*'Deaths per day'!$J53+0.9*'Deaths per day'!$J54+1.1*'Deaths per day'!$J55+1.2*'Deaths per day'!$J56+1.3*'Deaths per day'!$J57)/6</f>
        <v>1.41185247075674</v>
      </c>
      <c r="K57" s="53"/>
      <c r="L57" s="20"/>
      <c r="M57" s="15" t="n">
        <f aca="false">M56+1</f>
        <v>43902</v>
      </c>
      <c r="N57" s="0" t="n">
        <f aca="false">N56+1</f>
        <v>5</v>
      </c>
      <c r="O57" s="45" t="n">
        <f aca="false">IF(ISNUMBER($D57),$D57,"")</f>
        <v>2.50311397707231</v>
      </c>
      <c r="P57" s="45" t="n">
        <f aca="false">IF(ISNUMBER($E57),$E57,"")</f>
        <v>2.67294117647059</v>
      </c>
      <c r="Q57" s="45" t="n">
        <f aca="false">IF(ISNUMBER($F57),$F57,"")</f>
        <v>1.81665900617946</v>
      </c>
      <c r="R57" s="45" t="n">
        <f aca="false">IF(ISNUMBER($H57),$H57,"")</f>
        <v>2.57301961941289</v>
      </c>
      <c r="S57" s="45" t="n">
        <f aca="false">IF(ISNUMBER($J57),$J57,"")</f>
        <v>1.41185247075674</v>
      </c>
      <c r="T57" s="45" t="n">
        <f aca="false">IF(ISNUMBER($I57),$I57,"")</f>
        <v>2.38975327291037</v>
      </c>
      <c r="U57" s="45" t="n">
        <f aca="false">IF(ISNUMBER($G57),$G57,"")</f>
        <v>1.23552123552124</v>
      </c>
      <c r="V57" s="7"/>
      <c r="Y57" s="0" t="n">
        <f aca="false">Y56+1</f>
        <v>5</v>
      </c>
      <c r="Z57" s="45" t="n">
        <f aca="false">IF(ISNUMBER($E57),$E57,"")</f>
        <v>2.67294117647059</v>
      </c>
      <c r="AA57" s="45" t="n">
        <f aca="false">IF(ISNUMBER($G57),$G57,"")</f>
        <v>1.23552123552124</v>
      </c>
      <c r="AB57" s="45" t="n">
        <f aca="false">IF(ISNUMBER($I57),$I57,"")</f>
        <v>2.38975327291037</v>
      </c>
      <c r="AC57" s="45" t="n">
        <f aca="false">IF(ISNUMBER($J57),$J57,"")</f>
        <v>1.41185247075674</v>
      </c>
      <c r="AD57" s="45" t="n">
        <f aca="false">IF(ISNUMBER($D57),$D57,"")</f>
        <v>2.50311397707231</v>
      </c>
      <c r="AE57" s="45" t="n">
        <f aca="false">IF(ISNUMBER($F57),$F57,"")</f>
        <v>1.81665900617946</v>
      </c>
      <c r="AF57" s="45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5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5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5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5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5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5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5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3"/>
      <c r="L58" s="20"/>
      <c r="M58" s="15" t="n">
        <f aca="false">M57+1</f>
        <v>43903</v>
      </c>
      <c r="N58" s="0" t="n">
        <f aca="false">N57+1</f>
        <v>6</v>
      </c>
      <c r="O58" s="45" t="n">
        <f aca="false">IF(ISNUMBER($D58),$D58,"")</f>
        <v>2.78257275132275</v>
      </c>
      <c r="P58" s="45" t="n">
        <f aca="false">IF(ISNUMBER($E58),$E58,"")</f>
        <v>3.18245989304813</v>
      </c>
      <c r="Q58" s="45" t="n">
        <f aca="false">IF(ISNUMBER($F58),$F58,"")</f>
        <v>2.15027687189477</v>
      </c>
      <c r="R58" s="45" t="n">
        <f aca="false">IF(ISNUMBER($H58),$H58,"")</f>
        <v>2.87326407181843</v>
      </c>
      <c r="S58" s="45" t="n">
        <f aca="false">IF(ISNUMBER($J58),$J58,"")</f>
        <v>1.53379599631688</v>
      </c>
      <c r="T58" s="45" t="n">
        <f aca="false">IF(ISNUMBER($I58),$I58,"")</f>
        <v>2.61931376780319</v>
      </c>
      <c r="U58" s="45" t="n">
        <f aca="false">IF(ISNUMBER($G58),$G58,"")</f>
        <v>1.6588527302813</v>
      </c>
      <c r="V58" s="7"/>
      <c r="Y58" s="0" t="n">
        <f aca="false">Y57+1</f>
        <v>6</v>
      </c>
      <c r="Z58" s="45" t="n">
        <f aca="false">IF(ISNUMBER($E58),$E58,"")</f>
        <v>3.18245989304813</v>
      </c>
      <c r="AA58" s="45" t="n">
        <f aca="false">IF(ISNUMBER($G58),$G58,"")</f>
        <v>1.6588527302813</v>
      </c>
      <c r="AB58" s="45" t="n">
        <f aca="false">IF(ISNUMBER($I58),$I58,"")</f>
        <v>2.61931376780319</v>
      </c>
      <c r="AC58" s="45" t="n">
        <f aca="false">IF(ISNUMBER($J58),$J58,"")</f>
        <v>1.53379599631688</v>
      </c>
      <c r="AD58" s="45" t="n">
        <f aca="false">IF(ISNUMBER($D58),$D58,"")</f>
        <v>2.78257275132275</v>
      </c>
      <c r="AE58" s="45" t="n">
        <f aca="false">IF(ISNUMBER($F58),$F58,"")</f>
        <v>2.15027687189477</v>
      </c>
      <c r="AF58" s="45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136</v>
      </c>
      <c r="C59" s="0" t="n">
        <f aca="false">C58+1</f>
        <v>7</v>
      </c>
      <c r="D59" s="45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5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5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5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5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5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5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3"/>
      <c r="L59" s="20"/>
      <c r="M59" s="15" t="n">
        <f aca="false">M58+1</f>
        <v>43904</v>
      </c>
      <c r="N59" s="0" t="n">
        <f aca="false">N58+1</f>
        <v>7</v>
      </c>
      <c r="O59" s="45" t="n">
        <f aca="false">IF(ISNUMBER($D59),$D59,"")</f>
        <v>2.96036470143613</v>
      </c>
      <c r="P59" s="45" t="n">
        <f aca="false">IF(ISNUMBER($E59),$E59,"")</f>
        <v>3.9266615737204</v>
      </c>
      <c r="Q59" s="45" t="n">
        <f aca="false">IF(ISNUMBER($F59),$F59,"")</f>
        <v>2.44632187178533</v>
      </c>
      <c r="R59" s="45" t="n">
        <f aca="false">IF(ISNUMBER($H59),$H59,"")</f>
        <v>3.08684382441574</v>
      </c>
      <c r="S59" s="45" t="n">
        <f aca="false">IF(ISNUMBER($J59),$J59,"")</f>
        <v>1.65160454250929</v>
      </c>
      <c r="T59" s="45" t="n">
        <f aca="false">IF(ISNUMBER($I59),$I59,"")</f>
        <v>2.94505826499784</v>
      </c>
      <c r="U59" s="45" t="n">
        <f aca="false">IF(ISNUMBER($G59),$G59,"")</f>
        <v>2.00634307777165</v>
      </c>
      <c r="V59" s="7"/>
      <c r="Y59" s="0" t="n">
        <f aca="false">Y58+1</f>
        <v>7</v>
      </c>
      <c r="Z59" s="45" t="n">
        <f aca="false">IF(ISNUMBER($E59),$E59,"")</f>
        <v>3.9266615737204</v>
      </c>
      <c r="AA59" s="45" t="n">
        <f aca="false">IF(ISNUMBER($G59),$G59,"")</f>
        <v>2.00634307777165</v>
      </c>
      <c r="AB59" s="45" t="n">
        <f aca="false">IF(ISNUMBER($I59),$I59,"")</f>
        <v>2.94505826499784</v>
      </c>
      <c r="AC59" s="45" t="n">
        <f aca="false">IF(ISNUMBER($J59),$J59,"")</f>
        <v>1.65160454250929</v>
      </c>
      <c r="AD59" s="45" t="n">
        <f aca="false">IF(ISNUMBER($D59),$D59,"")</f>
        <v>2.96036470143613</v>
      </c>
      <c r="AE59" s="45" t="n">
        <f aca="false">IF(ISNUMBER($F59),$F59,"")</f>
        <v>2.44632187178533</v>
      </c>
      <c r="AF59" s="45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5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5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5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5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5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5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5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3"/>
      <c r="L60" s="20"/>
      <c r="M60" s="15" t="n">
        <f aca="false">M59+1</f>
        <v>43905</v>
      </c>
      <c r="N60" s="0" t="n">
        <f aca="false">N59+1</f>
        <v>8</v>
      </c>
      <c r="O60" s="45" t="n">
        <f aca="false">IF(ISNUMBER($D60),$D60,"")</f>
        <v>3.61654383975813</v>
      </c>
      <c r="P60" s="45" t="n">
        <f aca="false">IF(ISNUMBER($E60),$E60,"")</f>
        <v>4.93812070282659</v>
      </c>
      <c r="Q60" s="45" t="n">
        <f aca="false">IF(ISNUMBER($F60),$F60,"")</f>
        <v>3.17078509050318</v>
      </c>
      <c r="R60" s="45" t="n">
        <f aca="false">IF(ISNUMBER($H60),$H60,"")</f>
        <v>3.72621330579731</v>
      </c>
      <c r="S60" s="45" t="n">
        <f aca="false">IF(ISNUMBER($J60),$J60,"")</f>
        <v>1.78477645534222</v>
      </c>
      <c r="T60" s="45" t="n">
        <f aca="false">IF(ISNUMBER($I60),$I60,"")</f>
        <v>3.2787656452309</v>
      </c>
      <c r="U60" s="45" t="n">
        <f aca="false">IF(ISNUMBER($G60),$G60,"")</f>
        <v>2.68891340319912</v>
      </c>
      <c r="V60" s="7"/>
      <c r="Y60" s="0" t="n">
        <f aca="false">Y59+1</f>
        <v>8</v>
      </c>
      <c r="Z60" s="45" t="n">
        <f aca="false">IF(ISNUMBER($E60),$E60,"")</f>
        <v>4.93812070282659</v>
      </c>
      <c r="AA60" s="45" t="n">
        <f aca="false">IF(ISNUMBER($G60),$G60,"")</f>
        <v>2.68891340319912</v>
      </c>
      <c r="AB60" s="45" t="n">
        <f aca="false">IF(ISNUMBER($I60),$I60,"")</f>
        <v>3.2787656452309</v>
      </c>
      <c r="AC60" s="45" t="n">
        <f aca="false">IF(ISNUMBER($J60),$J60,"")</f>
        <v>1.78477645534222</v>
      </c>
      <c r="AD60" s="45" t="n">
        <f aca="false">IF(ISNUMBER($D60),$D60,"")</f>
        <v>3.61654383975813</v>
      </c>
      <c r="AE60" s="45" t="n">
        <f aca="false">IF(ISNUMBER($F60),$F60,"")</f>
        <v>3.17078509050318</v>
      </c>
      <c r="AF60" s="45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5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5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5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5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5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5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5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3"/>
      <c r="L61" s="20"/>
      <c r="M61" s="15" t="n">
        <f aca="false">M60+1</f>
        <v>43906</v>
      </c>
      <c r="N61" s="0" t="n">
        <f aca="false">N60+1</f>
        <v>9</v>
      </c>
      <c r="O61" s="45" t="n">
        <f aca="false">IF(ISNUMBER($D61),$D61,"")</f>
        <v>4.20989229024943</v>
      </c>
      <c r="P61" s="45" t="n">
        <f aca="false">IF(ISNUMBER($E61),$E61,"")</f>
        <v>6.53964858670741</v>
      </c>
      <c r="Q61" s="45" t="n">
        <f aca="false">IF(ISNUMBER($F61),$F61,"")</f>
        <v>3.62931996760708</v>
      </c>
      <c r="R61" s="45" t="n">
        <f aca="false">IF(ISNUMBER($H61),$H61,"")</f>
        <v>4.22944808547405</v>
      </c>
      <c r="S61" s="45" t="n">
        <f aca="false">IF(ISNUMBER($J61),$J61,"")</f>
        <v>1.8122293080517</v>
      </c>
      <c r="T61" s="45" t="n">
        <f aca="false">IF(ISNUMBER($I61),$I61,"")</f>
        <v>3.70138109624515</v>
      </c>
      <c r="U61" s="45" t="n">
        <f aca="false">IF(ISNUMBER($G61),$G61,"")</f>
        <v>3.55763927192499</v>
      </c>
      <c r="V61" s="7"/>
      <c r="Y61" s="0" t="n">
        <f aca="false">Y60+1</f>
        <v>9</v>
      </c>
      <c r="Z61" s="45" t="n">
        <f aca="false">IF(ISNUMBER($E61),$E61,"")</f>
        <v>6.53964858670741</v>
      </c>
      <c r="AA61" s="45" t="n">
        <f aca="false">IF(ISNUMBER($G61),$G61,"")</f>
        <v>3.55763927192499</v>
      </c>
      <c r="AB61" s="45" t="n">
        <f aca="false">IF(ISNUMBER($I61),$I61,"")</f>
        <v>3.70138109624515</v>
      </c>
      <c r="AC61" s="45" t="n">
        <f aca="false">IF(ISNUMBER($J61),$J61,"")</f>
        <v>1.8122293080517</v>
      </c>
      <c r="AD61" s="45" t="n">
        <f aca="false">IF(ISNUMBER($D61),$D61,"")</f>
        <v>4.20989229024943</v>
      </c>
      <c r="AE61" s="45" t="n">
        <f aca="false">IF(ISNUMBER($F61),$F61,"")</f>
        <v>3.62931996760708</v>
      </c>
      <c r="AF61" s="45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5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5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5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5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5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5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5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3"/>
      <c r="L62" s="20"/>
      <c r="M62" s="15" t="n">
        <f aca="false">M61+1</f>
        <v>43907</v>
      </c>
      <c r="N62" s="0" t="n">
        <f aca="false">N61+1</f>
        <v>10</v>
      </c>
      <c r="O62" s="45" t="n">
        <f aca="false">IF(ISNUMBER($D62),$D62,"")</f>
        <v>4.63081065759637</v>
      </c>
      <c r="P62" s="45" t="n">
        <f aca="false">IF(ISNUMBER($E62),$E62,"")</f>
        <v>8.2890756302521</v>
      </c>
      <c r="Q62" s="45" t="n">
        <f aca="false">IF(ISNUMBER($F62),$F62,"")</f>
        <v>4.05174111930662</v>
      </c>
      <c r="R62" s="45" t="n">
        <f aca="false">IF(ISNUMBER($H62),$H62,"")</f>
        <v>5.42578972878427</v>
      </c>
      <c r="S62" s="45" t="n">
        <f aca="false">IF(ISNUMBER($J62),$J62,"")</f>
        <v>2.02895338130478</v>
      </c>
      <c r="T62" s="45" t="n">
        <f aca="false">IF(ISNUMBER($I62),$I62,"")</f>
        <v>4.0458782908934</v>
      </c>
      <c r="U62" s="45" t="n">
        <f aca="false">IF(ISNUMBER($G62),$G62,"")</f>
        <v>3.90375068946498</v>
      </c>
      <c r="V62" s="7"/>
      <c r="Y62" s="0" t="n">
        <f aca="false">Y61+1</f>
        <v>10</v>
      </c>
      <c r="Z62" s="45" t="n">
        <f aca="false">IF(ISNUMBER($E62),$E62,"")</f>
        <v>8.2890756302521</v>
      </c>
      <c r="AA62" s="45" t="n">
        <f aca="false">IF(ISNUMBER($G62),$G62,"")</f>
        <v>3.90375068946498</v>
      </c>
      <c r="AB62" s="45" t="n">
        <f aca="false">IF(ISNUMBER($I62),$I62,"")</f>
        <v>4.0458782908934</v>
      </c>
      <c r="AC62" s="45" t="n">
        <f aca="false">IF(ISNUMBER($J62),$J62,"")</f>
        <v>2.02895338130478</v>
      </c>
      <c r="AD62" s="45" t="n">
        <f aca="false">IF(ISNUMBER($D62),$D62,"")</f>
        <v>4.63081065759637</v>
      </c>
      <c r="AE62" s="45" t="n">
        <f aca="false">IF(ISNUMBER($F62),$F62,"")</f>
        <v>4.05174111930662</v>
      </c>
      <c r="AF62" s="45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5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5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5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5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5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5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5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3"/>
      <c r="L63" s="20"/>
      <c r="M63" s="15" t="n">
        <f aca="false">M62+1</f>
        <v>43908</v>
      </c>
      <c r="N63" s="0" t="n">
        <f aca="false">N62+1</f>
        <v>11</v>
      </c>
      <c r="O63" s="45" t="n">
        <f aca="false">IF(ISNUMBER($D63),$D63,"")</f>
        <v>5.36942554799698</v>
      </c>
      <c r="P63" s="45" t="n">
        <f aca="false">IF(ISNUMBER($E63),$E63,"")</f>
        <v>9.95141329258976</v>
      </c>
      <c r="Q63" s="45" t="n">
        <f aca="false">IF(ISNUMBER($F63),$F63,"")</f>
        <v>4.35203221782048</v>
      </c>
      <c r="R63" s="45" t="n">
        <f aca="false">IF(ISNUMBER($H63),$H63,"")</f>
        <v>6.47461698944218</v>
      </c>
      <c r="S63" s="45" t="n">
        <f aca="false">IF(ISNUMBER($J63),$J63,"")</f>
        <v>2.1539405927088</v>
      </c>
      <c r="T63" s="45" t="n">
        <f aca="false">IF(ISNUMBER($I63),$I63,"")</f>
        <v>4.3482952093224</v>
      </c>
      <c r="U63" s="45" t="n">
        <f aca="false">IF(ISNUMBER($G63),$G63,"")</f>
        <v>3.82377275234418</v>
      </c>
      <c r="V63" s="7"/>
      <c r="Y63" s="0" t="n">
        <f aca="false">Y62+1</f>
        <v>11</v>
      </c>
      <c r="Z63" s="45" t="n">
        <f aca="false">IF(ISNUMBER($E63),$E63,"")</f>
        <v>9.95141329258976</v>
      </c>
      <c r="AA63" s="45" t="n">
        <f aca="false">IF(ISNUMBER($G63),$G63,"")</f>
        <v>3.82377275234418</v>
      </c>
      <c r="AB63" s="45" t="n">
        <f aca="false">IF(ISNUMBER($I63),$I63,"")</f>
        <v>4.3482952093224</v>
      </c>
      <c r="AC63" s="45" t="n">
        <f aca="false">IF(ISNUMBER($J63),$J63,"")</f>
        <v>2.1539405927088</v>
      </c>
      <c r="AD63" s="45" t="n">
        <f aca="false">IF(ISNUMBER($D63),$D63,"")</f>
        <v>5.36942554799698</v>
      </c>
      <c r="AE63" s="45" t="n">
        <f aca="false">IF(ISNUMBER($F63),$F63,"")</f>
        <v>4.35203221782048</v>
      </c>
      <c r="AF63" s="45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5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5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5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5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5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5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5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3"/>
      <c r="L64" s="20"/>
      <c r="M64" s="15" t="n">
        <f aca="false">M63+1</f>
        <v>43909</v>
      </c>
      <c r="N64" s="0" t="n">
        <f aca="false">N63+1</f>
        <v>12</v>
      </c>
      <c r="O64" s="45" t="n">
        <f aca="false">IF(ISNUMBER($D64),$D64,"")</f>
        <v>5.90466742252457</v>
      </c>
      <c r="P64" s="45" t="n">
        <f aca="false">IF(ISNUMBER($E64),$E64,"")</f>
        <v>11.5303284950344</v>
      </c>
      <c r="Q64" s="45" t="n">
        <f aca="false">IF(ISNUMBER($F64),$F64,"")</f>
        <v>4.8742585742739</v>
      </c>
      <c r="R64" s="45" t="n">
        <f aca="false">IF(ISNUMBER($H64),$H64,"")</f>
        <v>7.46675658019514</v>
      </c>
      <c r="S64" s="45" t="n">
        <f aca="false">IF(ISNUMBER($J64),$J64,"")</f>
        <v>2.52088804010504</v>
      </c>
      <c r="T64" s="45" t="n">
        <f aca="false">IF(ISNUMBER($I64),$I64,"")</f>
        <v>4.6394907207596</v>
      </c>
      <c r="U64" s="45" t="n">
        <f aca="false">IF(ISNUMBER($G64),$G64,"")</f>
        <v>3.91478212906784</v>
      </c>
      <c r="V64" s="7"/>
      <c r="Y64" s="0" t="n">
        <f aca="false">Y63+1</f>
        <v>12</v>
      </c>
      <c r="Z64" s="45" t="n">
        <f aca="false">IF(ISNUMBER($E64),$E64,"")</f>
        <v>11.5303284950344</v>
      </c>
      <c r="AA64" s="45" t="n">
        <f aca="false">IF(ISNUMBER($G64),$G64,"")</f>
        <v>3.91478212906784</v>
      </c>
      <c r="AB64" s="45" t="n">
        <f aca="false">IF(ISNUMBER($I64),$I64,"")</f>
        <v>4.6394907207596</v>
      </c>
      <c r="AC64" s="45" t="n">
        <f aca="false">IF(ISNUMBER($J64),$J64,"")</f>
        <v>2.52088804010504</v>
      </c>
      <c r="AD64" s="45" t="n">
        <f aca="false">IF(ISNUMBER($D64),$D64,"")</f>
        <v>5.90466742252457</v>
      </c>
      <c r="AE64" s="45" t="n">
        <f aca="false">IF(ISNUMBER($F64),$F64,"")</f>
        <v>4.8742585742739</v>
      </c>
      <c r="AF64" s="45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5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5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5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5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5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5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5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3"/>
      <c r="L65" s="20"/>
      <c r="M65" s="15" t="n">
        <f aca="false">M64+1</f>
        <v>43910</v>
      </c>
      <c r="N65" s="0" t="n">
        <f aca="false">N64+1</f>
        <v>13</v>
      </c>
      <c r="O65" s="45" t="n">
        <f aca="false">IF(ISNUMBER($D65),$D65,"")</f>
        <v>6.91137566137566</v>
      </c>
      <c r="P65" s="45" t="n">
        <f aca="false">IF(ISNUMBER($E65),$E65,"")</f>
        <v>13.040794499618</v>
      </c>
      <c r="Q65" s="45" t="n">
        <f aca="false">IF(ISNUMBER($F65),$F65,"")</f>
        <v>5.50526384906652</v>
      </c>
      <c r="R65" s="45" t="n">
        <f aca="false">IF(ISNUMBER($H65),$H65,"")</f>
        <v>8.48165553284302</v>
      </c>
      <c r="S65" s="45" t="n">
        <f aca="false">IF(ISNUMBER($J65),$J65,"")</f>
        <v>2.6709408996351</v>
      </c>
      <c r="T65" s="45" t="n">
        <f aca="false">IF(ISNUMBER($I65),$I65,"")</f>
        <v>5.08454898575745</v>
      </c>
      <c r="U65" s="45" t="n">
        <f aca="false">IF(ISNUMBER($G65),$G65,"")</f>
        <v>4.57804743519029</v>
      </c>
      <c r="V65" s="7"/>
      <c r="Y65" s="0" t="n">
        <f aca="false">Y64+1</f>
        <v>13</v>
      </c>
      <c r="Z65" s="45" t="n">
        <f aca="false">IF(ISNUMBER($E65),$E65,"")</f>
        <v>13.040794499618</v>
      </c>
      <c r="AA65" s="45" t="n">
        <f aca="false">IF(ISNUMBER($G65),$G65,"")</f>
        <v>4.57804743519029</v>
      </c>
      <c r="AB65" s="45" t="n">
        <f aca="false">IF(ISNUMBER($I65),$I65,"")</f>
        <v>5.08454898575745</v>
      </c>
      <c r="AC65" s="45" t="n">
        <f aca="false">IF(ISNUMBER($J65),$J65,"")</f>
        <v>2.6709408996351</v>
      </c>
      <c r="AD65" s="45" t="n">
        <f aca="false">IF(ISNUMBER($D65),$D65,"")</f>
        <v>6.91137566137566</v>
      </c>
      <c r="AE65" s="45" t="n">
        <f aca="false">IF(ISNUMBER($F65),$F65,"")</f>
        <v>5.50526384906652</v>
      </c>
      <c r="AF65" s="45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5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5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5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5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5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5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5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3"/>
      <c r="L66" s="20"/>
      <c r="M66" s="15" t="n">
        <f aca="false">M65+1</f>
        <v>43911</v>
      </c>
      <c r="N66" s="0" t="n">
        <f aca="false">N65+1</f>
        <v>14</v>
      </c>
      <c r="O66" s="45" t="n">
        <f aca="false">IF(ISNUMBER($D66),$D66,"")</f>
        <v>8.44505857898715</v>
      </c>
      <c r="P66" s="45" t="n">
        <f aca="false">IF(ISNUMBER($E66),$E66,"")</f>
        <v>14.6294881588999</v>
      </c>
      <c r="Q66" s="45" t="n">
        <f aca="false">IF(ISNUMBER($F66),$F66,"")</f>
        <v>6.14611832169669</v>
      </c>
      <c r="R66" s="45" t="n">
        <f aca="false">IF(ISNUMBER($H66),$H66,"")</f>
        <v>9.18171664594441</v>
      </c>
      <c r="S66" s="45" t="n">
        <f aca="false">IF(ISNUMBER($J66),$J66,"")</f>
        <v>2.52924325614705</v>
      </c>
      <c r="T66" s="45" t="n">
        <f aca="false">IF(ISNUMBER($I66),$I66,"")</f>
        <v>5.47531290461804</v>
      </c>
      <c r="U66" s="45" t="n">
        <f aca="false">IF(ISNUMBER($G66),$G66,"")</f>
        <v>5.88389409817981</v>
      </c>
      <c r="V66" s="7"/>
      <c r="Y66" s="0" t="n">
        <f aca="false">Y65+1</f>
        <v>14</v>
      </c>
      <c r="Z66" s="45" t="n">
        <f aca="false">IF(ISNUMBER($E66),$E66,"")</f>
        <v>14.6294881588999</v>
      </c>
      <c r="AA66" s="45" t="n">
        <f aca="false">IF(ISNUMBER($G66),$G66,"")</f>
        <v>5.88389409817981</v>
      </c>
      <c r="AB66" s="45" t="n">
        <f aca="false">IF(ISNUMBER($I66),$I66,"")</f>
        <v>5.47531290461804</v>
      </c>
      <c r="AC66" s="45" t="n">
        <f aca="false">IF(ISNUMBER($J66),$J66,"")</f>
        <v>2.52924325614705</v>
      </c>
      <c r="AD66" s="45" t="n">
        <f aca="false">IF(ISNUMBER($D66),$D66,"")</f>
        <v>8.44505857898715</v>
      </c>
      <c r="AE66" s="45" t="n">
        <f aca="false">IF(ISNUMBER($F66),$F66,"")</f>
        <v>6.14611832169669</v>
      </c>
      <c r="AF66" s="45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5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5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5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5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5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5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5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3"/>
      <c r="L67" s="20"/>
      <c r="M67" s="15" t="n">
        <f aca="false">M66+1</f>
        <v>43912</v>
      </c>
      <c r="N67" s="0" t="n">
        <f aca="false">N66+1</f>
        <v>15</v>
      </c>
      <c r="O67" s="45" t="n">
        <f aca="false">IF(ISNUMBER($D67),$D67,"")</f>
        <v>9.12320483749055</v>
      </c>
      <c r="P67" s="45" t="n">
        <f aca="false">IF(ISNUMBER($E67),$E67,"")</f>
        <v>15.7680672268908</v>
      </c>
      <c r="Q67" s="45" t="n">
        <f aca="false">IF(ISNUMBER($F67),$F67,"")</f>
        <v>8.90039177920287</v>
      </c>
      <c r="R67" s="45" t="n">
        <f aca="false">IF(ISNUMBER($H67),$H67,"")</f>
        <v>9.40804585589952</v>
      </c>
      <c r="S67" s="45" t="n">
        <f aca="false">IF(ISNUMBER($J67),$J67,"")</f>
        <v>2.40647273471337</v>
      </c>
      <c r="T67" s="45" t="n">
        <f aca="false">IF(ISNUMBER($I67),$I67,"")</f>
        <v>5.8751402675874</v>
      </c>
      <c r="U67" s="45" t="n">
        <f aca="false">IF(ISNUMBER($G67),$G67,"")</f>
        <v>6.54991726420298</v>
      </c>
      <c r="V67" s="7"/>
      <c r="Y67" s="0" t="n">
        <f aca="false">Y66+1</f>
        <v>15</v>
      </c>
      <c r="Z67" s="45" t="n">
        <f aca="false">IF(ISNUMBER($E67),$E67,"")</f>
        <v>15.7680672268908</v>
      </c>
      <c r="AA67" s="45" t="n">
        <f aca="false">IF(ISNUMBER($G67),$G67,"")</f>
        <v>6.54991726420298</v>
      </c>
      <c r="AB67" s="45" t="n">
        <f aca="false">IF(ISNUMBER($I67),$I67,"")</f>
        <v>5.8751402675874</v>
      </c>
      <c r="AC67" s="45" t="n">
        <f aca="false">IF(ISNUMBER($J67),$J67,"")</f>
        <v>2.40647273471337</v>
      </c>
      <c r="AD67" s="45" t="n">
        <f aca="false">IF(ISNUMBER($D67),$D67,"")</f>
        <v>9.12320483749055</v>
      </c>
      <c r="AE67" s="45" t="n">
        <f aca="false">IF(ISNUMBER($F67),$F67,"")</f>
        <v>8.90039177920287</v>
      </c>
      <c r="AF67" s="45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5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5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5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5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5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5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5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3"/>
      <c r="L68" s="20"/>
      <c r="M68" s="15" t="n">
        <f aca="false">M67+1</f>
        <v>43913</v>
      </c>
      <c r="N68" s="0" t="n">
        <f aca="false">N67+1</f>
        <v>16</v>
      </c>
      <c r="O68" s="45" t="n">
        <f aca="false">IF(ISNUMBER($D68),$D68,"")</f>
        <v>9.60789871504157</v>
      </c>
      <c r="P68" s="45" t="n">
        <f aca="false">IF(ISNUMBER($E68),$E68,"")</f>
        <v>16.8693659281895</v>
      </c>
      <c r="Q68" s="45" t="n">
        <f aca="false">IF(ISNUMBER($F68),$F68,"")</f>
        <v>10.8866466764429</v>
      </c>
      <c r="R68" s="45" t="n">
        <f aca="false">IF(ISNUMBER($H68),$H68,"")</f>
        <v>10.8140686574084</v>
      </c>
      <c r="S68" s="45" t="n">
        <f aca="false">IF(ISNUMBER($J68),$J68,"")</f>
        <v>2.35463629233025</v>
      </c>
      <c r="T68" s="45" t="n">
        <f aca="false">IF(ISNUMBER($I68),$I68,"")</f>
        <v>6.04100129477773</v>
      </c>
      <c r="U68" s="45" t="n">
        <f aca="false">IF(ISNUMBER($G68),$G68,"")</f>
        <v>7.26144511858798</v>
      </c>
      <c r="V68" s="7"/>
      <c r="Y68" s="0" t="n">
        <f aca="false">Y67+1</f>
        <v>16</v>
      </c>
      <c r="Z68" s="45" t="n">
        <f aca="false">IF(ISNUMBER($E68),$E68,"")</f>
        <v>16.8693659281895</v>
      </c>
      <c r="AA68" s="45" t="n">
        <f aca="false">IF(ISNUMBER($G68),$G68,"")</f>
        <v>7.26144511858798</v>
      </c>
      <c r="AB68" s="45" t="n">
        <f aca="false">IF(ISNUMBER($I68),$I68,"")</f>
        <v>6.04100129477773</v>
      </c>
      <c r="AC68" s="45" t="n">
        <f aca="false">IF(ISNUMBER($J68),$J68,"")</f>
        <v>2.35463629233025</v>
      </c>
      <c r="AD68" s="45" t="n">
        <f aca="false">IF(ISNUMBER($D68),$D68,"")</f>
        <v>9.60789871504157</v>
      </c>
      <c r="AE68" s="45" t="n">
        <f aca="false">IF(ISNUMBER($F68),$F68,"")</f>
        <v>10.8866466764429</v>
      </c>
      <c r="AF68" s="45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5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5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5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5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5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5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5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3"/>
      <c r="L69" s="20"/>
      <c r="M69" s="15" t="n">
        <f aca="false">M68+1</f>
        <v>43914</v>
      </c>
      <c r="N69" s="0" t="n">
        <f aca="false">N68+1</f>
        <v>17</v>
      </c>
      <c r="O69" s="45" t="n">
        <f aca="false">IF(ISNUMBER($D69),$D69,"")</f>
        <v>10.4747732426304</v>
      </c>
      <c r="P69" s="45" t="n">
        <f aca="false">IF(ISNUMBER($E69),$E69,"")</f>
        <v>16.9423987776929</v>
      </c>
      <c r="Q69" s="45" t="n">
        <f aca="false">IF(ISNUMBER($F69),$F69,"")</f>
        <v>12.4763072074241</v>
      </c>
      <c r="R69" s="45" t="n">
        <f aca="false">IF(ISNUMBER($H69),$H69,"")</f>
        <v>11.7362442838177</v>
      </c>
      <c r="S69" s="45" t="n">
        <f aca="false">IF(ISNUMBER($J69),$J69,"")</f>
        <v>2.25948913821915</v>
      </c>
      <c r="T69" s="45" t="n">
        <f aca="false">IF(ISNUMBER($I69),$I69,"")</f>
        <v>6.05476909797152</v>
      </c>
      <c r="U69" s="45" t="n">
        <f aca="false">IF(ISNUMBER($G69),$G69,"")</f>
        <v>7.55929398786542</v>
      </c>
      <c r="V69" s="7"/>
      <c r="Y69" s="0" t="n">
        <f aca="false">Y68+1</f>
        <v>17</v>
      </c>
      <c r="Z69" s="45" t="n">
        <f aca="false">IF(ISNUMBER($E69),$E69,"")</f>
        <v>16.9423987776929</v>
      </c>
      <c r="AA69" s="45" t="n">
        <f aca="false">IF(ISNUMBER($G69),$G69,"")</f>
        <v>7.55929398786542</v>
      </c>
      <c r="AB69" s="45" t="n">
        <f aca="false">IF(ISNUMBER($I69),$I69,"")</f>
        <v>6.05476909797152</v>
      </c>
      <c r="AC69" s="45" t="n">
        <f aca="false">IF(ISNUMBER($J69),$J69,"")</f>
        <v>2.25948913821915</v>
      </c>
      <c r="AD69" s="45" t="n">
        <f aca="false">IF(ISNUMBER($D69),$D69,"")</f>
        <v>10.4747732426304</v>
      </c>
      <c r="AE69" s="45" t="n">
        <f aca="false">IF(ISNUMBER($F69),$F69,"")</f>
        <v>12.4763072074241</v>
      </c>
      <c r="AF69" s="45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5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5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5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5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5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5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5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3"/>
      <c r="L70" s="20"/>
      <c r="M70" s="15" t="n">
        <f aca="false">M69+1</f>
        <v>43915</v>
      </c>
      <c r="N70" s="0" t="n">
        <f aca="false">N69+1</f>
        <v>18</v>
      </c>
      <c r="O70" s="45" t="n">
        <f aca="false">IF(ISNUMBER($D70),$D70,"")</f>
        <v>10.8791572184429</v>
      </c>
      <c r="P70" s="45" t="n">
        <f aca="false">IF(ISNUMBER($E70),$E70,"")</f>
        <v>17.7338426279603</v>
      </c>
      <c r="Q70" s="45" t="n">
        <f aca="false">IF(ISNUMBER($F70),$F70,"")</f>
        <v>12.4185252467771</v>
      </c>
      <c r="R70" s="45" t="n">
        <f aca="false">IF(ISNUMBER($H70),$H70,"")</f>
        <v>12.79350093777</v>
      </c>
      <c r="S70" s="45" t="n">
        <f aca="false">IF(ISNUMBER($J70),$J70,"")</f>
        <v>2.47996453296048</v>
      </c>
      <c r="T70" s="45" t="n">
        <f aca="false">IF(ISNUMBER($I70),$I70,"")</f>
        <v>6.02939145446698</v>
      </c>
      <c r="U70" s="45" t="n">
        <f aca="false">IF(ISNUMBER($G70),$G70,"")</f>
        <v>7.03392167677882</v>
      </c>
      <c r="V70" s="7"/>
      <c r="Y70" s="0" t="n">
        <f aca="false">Y69+1</f>
        <v>18</v>
      </c>
      <c r="Z70" s="45" t="n">
        <f aca="false">IF(ISNUMBER($E70),$E70,"")</f>
        <v>17.7338426279603</v>
      </c>
      <c r="AA70" s="45" t="n">
        <f aca="false">IF(ISNUMBER($G70),$G70,"")</f>
        <v>7.03392167677882</v>
      </c>
      <c r="AB70" s="45" t="n">
        <f aca="false">IF(ISNUMBER($I70),$I70,"")</f>
        <v>6.02939145446698</v>
      </c>
      <c r="AC70" s="45" t="n">
        <f aca="false">IF(ISNUMBER($J70),$J70,"")</f>
        <v>2.47996453296048</v>
      </c>
      <c r="AD70" s="45" t="n">
        <f aca="false">IF(ISNUMBER($D70),$D70,"")</f>
        <v>10.8791572184429</v>
      </c>
      <c r="AE70" s="45" t="n">
        <f aca="false">IF(ISNUMBER($F70),$F70,"")</f>
        <v>12.4185252467771</v>
      </c>
      <c r="AF70" s="45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5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5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5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5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5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5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5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3" t="s">
        <v>137</v>
      </c>
      <c r="L71" s="20"/>
      <c r="M71" s="15" t="n">
        <f aca="false">M70+1</f>
        <v>43916</v>
      </c>
      <c r="N71" s="0" t="n">
        <f aca="false">N70+1</f>
        <v>19</v>
      </c>
      <c r="O71" s="45" t="n">
        <f aca="false">IF(ISNUMBER($D71),$D71,"")</f>
        <v>11.3914871504157</v>
      </c>
      <c r="P71" s="45" t="n">
        <f aca="false">IF(ISNUMBER($E71),$E71,"")</f>
        <v>18.4809778456837</v>
      </c>
      <c r="Q71" s="45" t="n">
        <f aca="false">IF(ISNUMBER($F71),$F71,"")</f>
        <v>13.0420889054258</v>
      </c>
      <c r="R71" s="45" t="n">
        <f aca="false">IF(ISNUMBER($H71),$H71,"")</f>
        <v>13.8115609129033</v>
      </c>
      <c r="S71" s="45" t="n">
        <f aca="false">IF(ISNUMBER($J71),$J71,"")</f>
        <v>2.57204242403574</v>
      </c>
      <c r="T71" s="45" t="n">
        <f aca="false">IF(ISNUMBER($I71),$I71,"")</f>
        <v>6.2785498489426</v>
      </c>
      <c r="U71" s="45" t="n">
        <f aca="false">IF(ISNUMBER($G71),$G71,"")</f>
        <v>6.30860452289024</v>
      </c>
      <c r="V71" s="7"/>
      <c r="Y71" s="0" t="n">
        <f aca="false">Y70+1</f>
        <v>19</v>
      </c>
      <c r="Z71" s="45" t="n">
        <f aca="false">IF(ISNUMBER($E71),$E71,"")</f>
        <v>18.4809778456837</v>
      </c>
      <c r="AA71" s="45" t="n">
        <f aca="false">IF(ISNUMBER($G71),$G71,"")</f>
        <v>6.30860452289024</v>
      </c>
      <c r="AB71" s="45" t="n">
        <f aca="false">IF(ISNUMBER($I71),$I71,"")</f>
        <v>6.2785498489426</v>
      </c>
      <c r="AC71" s="45" t="n">
        <f aca="false">IF(ISNUMBER($J71),$J71,"")</f>
        <v>2.57204242403574</v>
      </c>
      <c r="AD71" s="45" t="n">
        <f aca="false">IF(ISNUMBER($D71),$D71,"")</f>
        <v>11.3914871504157</v>
      </c>
      <c r="AE71" s="45" t="n">
        <f aca="false">IF(ISNUMBER($F71),$F71,"")</f>
        <v>13.0420889054258</v>
      </c>
      <c r="AF71" s="45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5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5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5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5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5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5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5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3" t="s">
        <v>138</v>
      </c>
      <c r="L72" s="20"/>
      <c r="M72" s="15" t="n">
        <f aca="false">M71+1</f>
        <v>43917</v>
      </c>
      <c r="N72" s="0" t="n">
        <f aca="false">N71+1</f>
        <v>20</v>
      </c>
      <c r="O72" s="45" t="n">
        <f aca="false">IF(ISNUMBER($D72),$D72,"")</f>
        <v>12.1886810279667</v>
      </c>
      <c r="P72" s="45" t="n">
        <f aca="false">IF(ISNUMBER($E72),$E72,"")</f>
        <v>18.6120702826585</v>
      </c>
      <c r="Q72" s="45" t="n">
        <f aca="false">IF(ISNUMBER($F72),$F72,"")</f>
        <v>15.1301188469872</v>
      </c>
      <c r="R72" s="45" t="n">
        <f aca="false">IF(ISNUMBER($H72),$H72,"")</f>
        <v>13.8216761848566</v>
      </c>
      <c r="S72" s="45" t="n">
        <f aca="false">IF(ISNUMBER($J72),$J72,"")</f>
        <v>2.60972615353136</v>
      </c>
      <c r="T72" s="45" t="n">
        <f aca="false">IF(ISNUMBER($I72),$I72,"")</f>
        <v>6.56590418644799</v>
      </c>
      <c r="U72" s="45" t="n">
        <f aca="false">IF(ISNUMBER($G72),$G72,"")</f>
        <v>5.35162713734142</v>
      </c>
      <c r="V72" s="7"/>
      <c r="Y72" s="0" t="n">
        <f aca="false">Y71+1</f>
        <v>20</v>
      </c>
      <c r="Z72" s="45" t="n">
        <f aca="false">IF(ISNUMBER($E72),$E72,"")</f>
        <v>18.6120702826585</v>
      </c>
      <c r="AA72" s="45" t="n">
        <f aca="false">IF(ISNUMBER($G72),$G72,"")</f>
        <v>5.35162713734142</v>
      </c>
      <c r="AB72" s="45" t="n">
        <f aca="false">IF(ISNUMBER($I72),$I72,"")</f>
        <v>6.56590418644799</v>
      </c>
      <c r="AC72" s="45" t="n">
        <f aca="false">IF(ISNUMBER($J72),$J72,"")</f>
        <v>2.60972615353136</v>
      </c>
      <c r="AD72" s="45" t="n">
        <f aca="false">IF(ISNUMBER($D72),$D72,"")</f>
        <v>12.1886810279667</v>
      </c>
      <c r="AE72" s="45" t="n">
        <f aca="false">IF(ISNUMBER($F72),$F72,"")</f>
        <v>15.1301188469872</v>
      </c>
      <c r="AF72" s="45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5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5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5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5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5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5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5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3" t="s">
        <v>139</v>
      </c>
      <c r="L73" s="20"/>
      <c r="M73" s="15" t="n">
        <f aca="false">M72+1</f>
        <v>43918</v>
      </c>
      <c r="N73" s="0" t="n">
        <f aca="false">N72+1</f>
        <v>21</v>
      </c>
      <c r="O73" s="45" t="n">
        <f aca="false">IF(ISNUMBER($D73),$D73,"")</f>
        <v>12.5895219198791</v>
      </c>
      <c r="P73" s="45" t="n">
        <f aca="false">IF(ISNUMBER($E73),$E73,"")</f>
        <v>18.1882352941176</v>
      </c>
      <c r="Q73" s="45" t="n">
        <f aca="false">IF(ISNUMBER($F73),$F73,"")</f>
        <v>14.5115892227889</v>
      </c>
      <c r="R73" s="45" t="n">
        <f aca="false">IF(ISNUMBER($H73),$H73,"")</f>
        <v>13.5426632668114</v>
      </c>
      <c r="S73" s="45" t="n">
        <f aca="false">IF(ISNUMBER($J73),$J73,"")</f>
        <v>2.8963612181564</v>
      </c>
      <c r="T73" s="45" t="n">
        <f aca="false">IF(ISNUMBER($I73),$I73,"")</f>
        <v>6.60138109624514</v>
      </c>
      <c r="U73" s="45" t="n">
        <f aca="false">IF(ISNUMBER($G73),$G73,"")</f>
        <v>5.84252619966906</v>
      </c>
      <c r="V73" s="7"/>
      <c r="Y73" s="0" t="n">
        <f aca="false">Y72+1</f>
        <v>21</v>
      </c>
      <c r="Z73" s="45" t="n">
        <f aca="false">IF(ISNUMBER($E73),$E73,"")</f>
        <v>18.1882352941176</v>
      </c>
      <c r="AA73" s="45" t="n">
        <f aca="false">IF(ISNUMBER($G73),$G73,"")</f>
        <v>5.84252619966906</v>
      </c>
      <c r="AB73" s="45" t="n">
        <f aca="false">IF(ISNUMBER($I73),$I73,"")</f>
        <v>6.60138109624514</v>
      </c>
      <c r="AC73" s="45" t="n">
        <f aca="false">IF(ISNUMBER($J73),$J73,"")</f>
        <v>2.8963612181564</v>
      </c>
      <c r="AD73" s="45" t="n">
        <f aca="false">IF(ISNUMBER($D73),$D73,"")</f>
        <v>12.5895219198791</v>
      </c>
      <c r="AE73" s="45" t="n">
        <f aca="false">IF(ISNUMBER($F73),$F73,"")</f>
        <v>14.5115892227889</v>
      </c>
      <c r="AF73" s="45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5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5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5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5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5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5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5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3" t="s">
        <v>140</v>
      </c>
      <c r="L74" s="20"/>
      <c r="M74" s="15" t="n">
        <f aca="false">M73+1</f>
        <v>43919</v>
      </c>
      <c r="N74" s="0" t="n">
        <f aca="false">N73+1</f>
        <v>22</v>
      </c>
      <c r="O74" s="45" t="n">
        <f aca="false">IF(ISNUMBER($D74),$D74,"")</f>
        <v>12.7605347694633</v>
      </c>
      <c r="P74" s="45" t="n">
        <f aca="false">IF(ISNUMBER($E74),$E74,"")</f>
        <v>17.6171122994652</v>
      </c>
      <c r="Q74" s="45" t="n">
        <f aca="false">IF(ISNUMBER($F74),$F74,"")</f>
        <v>15.0513252642868</v>
      </c>
      <c r="R74" s="45" t="n">
        <f aca="false">IF(ISNUMBER($H74),$H74,"")</f>
        <v>13.4971445430215</v>
      </c>
      <c r="S74" s="45" t="n">
        <f aca="false">IF(ISNUMBER($J74),$J74,"")</f>
        <v>2.89499710125158</v>
      </c>
      <c r="T74" s="45" t="n">
        <f aca="false">IF(ISNUMBER($I74),$I74,"")</f>
        <v>6.79732412602503</v>
      </c>
      <c r="U74" s="45" t="n">
        <f aca="false">IF(ISNUMBER($G74),$G74,"")</f>
        <v>7.48621070049642</v>
      </c>
      <c r="V74" s="7"/>
      <c r="Y74" s="0" t="n">
        <f aca="false">Y73+1</f>
        <v>22</v>
      </c>
      <c r="Z74" s="45" t="n">
        <f aca="false">IF(ISNUMBER($E74),$E74,"")</f>
        <v>17.6171122994652</v>
      </c>
      <c r="AA74" s="45" t="n">
        <f aca="false">IF(ISNUMBER($G74),$G74,"")</f>
        <v>7.48621070049642</v>
      </c>
      <c r="AB74" s="45" t="n">
        <f aca="false">IF(ISNUMBER($I74),$I74,"")</f>
        <v>6.79732412602503</v>
      </c>
      <c r="AC74" s="45" t="n">
        <f aca="false">IF(ISNUMBER($J74),$J74,"")</f>
        <v>2.89499710125158</v>
      </c>
      <c r="AD74" s="45" t="n">
        <f aca="false">IF(ISNUMBER($D74),$D74,"")</f>
        <v>12.7605347694633</v>
      </c>
      <c r="AE74" s="45" t="n">
        <f aca="false">IF(ISNUMBER($F74),$F74,"")</f>
        <v>15.0513252642868</v>
      </c>
      <c r="AF74" s="45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5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5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5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5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5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5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5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3"/>
      <c r="L75" s="20"/>
      <c r="M75" s="15" t="n">
        <f aca="false">M74+1</f>
        <v>43920</v>
      </c>
      <c r="N75" s="0" t="n">
        <f aca="false">N74+1</f>
        <v>23</v>
      </c>
      <c r="O75" s="45" t="n">
        <f aca="false">IF(ISNUMBER($D75),$D75,"")</f>
        <v>13.1495653817082</v>
      </c>
      <c r="P75" s="45" t="n">
        <f aca="false">IF(ISNUMBER($E75),$E75,"")</f>
        <v>16.9399541634836</v>
      </c>
      <c r="Q75" s="45" t="n">
        <f aca="false">IF(ISNUMBER($F75),$F75,"")</f>
        <v>14.8954890673904</v>
      </c>
      <c r="R75" s="45" t="n">
        <f aca="false">IF(ISNUMBER($H75),$H75,"")</f>
        <v>13.6695256358924</v>
      </c>
      <c r="S75" s="45" t="n">
        <f aca="false">IF(ISNUMBER($J75),$J75,"")</f>
        <v>2.68679875865362</v>
      </c>
      <c r="T75" s="45" t="n">
        <f aca="false">IF(ISNUMBER($I75),$I75,"")</f>
        <v>6.66460940871817</v>
      </c>
      <c r="U75" s="45" t="n">
        <f aca="false">IF(ISNUMBER($G75),$G75,"")</f>
        <v>8.2280750137893</v>
      </c>
      <c r="V75" s="7"/>
      <c r="Y75" s="0" t="n">
        <f aca="false">Y74+1</f>
        <v>23</v>
      </c>
      <c r="Z75" s="45" t="n">
        <f aca="false">IF(ISNUMBER($E75),$E75,"")</f>
        <v>16.9399541634836</v>
      </c>
      <c r="AA75" s="45" t="n">
        <f aca="false">IF(ISNUMBER($G75),$G75,"")</f>
        <v>8.2280750137893</v>
      </c>
      <c r="AB75" s="45" t="n">
        <f aca="false">IF(ISNUMBER($I75),$I75,"")</f>
        <v>6.66460940871817</v>
      </c>
      <c r="AC75" s="45" t="n">
        <f aca="false">IF(ISNUMBER($J75),$J75,"")</f>
        <v>2.68679875865362</v>
      </c>
      <c r="AD75" s="45" t="n">
        <f aca="false">IF(ISNUMBER($D75),$D75,"")</f>
        <v>13.1495653817082</v>
      </c>
      <c r="AE75" s="45" t="n">
        <f aca="false">IF(ISNUMBER($F75),$F75,"")</f>
        <v>14.8954890673904</v>
      </c>
      <c r="AF75" s="45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5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5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5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5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5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5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5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3" t="s">
        <v>141</v>
      </c>
      <c r="L76" s="20"/>
      <c r="M76" s="15" t="n">
        <f aca="false">M75+1</f>
        <v>43921</v>
      </c>
      <c r="N76" s="0" t="n">
        <f aca="false">N75+1</f>
        <v>24</v>
      </c>
      <c r="O76" s="45" t="n">
        <f aca="false">IF(ISNUMBER($D76),$D76,"")</f>
        <v>13.364276266062</v>
      </c>
      <c r="P76" s="45" t="n">
        <f aca="false">IF(ISNUMBER($E76),$E76,"")</f>
        <v>16.646294881589</v>
      </c>
      <c r="Q76" s="45" t="n">
        <f aca="false">IF(ISNUMBER($F76),$F76,"")</f>
        <v>13.8551949046817</v>
      </c>
      <c r="R76" s="45" t="n">
        <f aca="false">IF(ISNUMBER($H76),$H76,"")</f>
        <v>13.2775588477019</v>
      </c>
      <c r="S76" s="45" t="n">
        <f aca="false">IF(ISNUMBER($J76),$J76,"")</f>
        <v>2.7222657981789</v>
      </c>
      <c r="T76" s="45" t="n">
        <f aca="false">IF(ISNUMBER($I76),$I76,"")</f>
        <v>6.4392749244713</v>
      </c>
      <c r="U76" s="45" t="n">
        <f aca="false">IF(ISNUMBER($G76),$G76,"")</f>
        <v>8.04743519029234</v>
      </c>
      <c r="V76" s="7"/>
      <c r="Y76" s="0" t="n">
        <f aca="false">Y75+1</f>
        <v>24</v>
      </c>
      <c r="Z76" s="45" t="n">
        <f aca="false">IF(ISNUMBER($E76),$E76,"")</f>
        <v>16.646294881589</v>
      </c>
      <c r="AA76" s="45" t="n">
        <f aca="false">IF(ISNUMBER($G76),$G76,"")</f>
        <v>8.04743519029234</v>
      </c>
      <c r="AB76" s="45" t="n">
        <f aca="false">IF(ISNUMBER($I76),$I76,"")</f>
        <v>6.4392749244713</v>
      </c>
      <c r="AC76" s="45" t="n">
        <f aca="false">IF(ISNUMBER($J76),$J76,"")</f>
        <v>2.7222657981789</v>
      </c>
      <c r="AD76" s="45" t="n">
        <f aca="false">IF(ISNUMBER($D76),$D76,"")</f>
        <v>13.364276266062</v>
      </c>
      <c r="AE76" s="45" t="n">
        <f aca="false">IF(ISNUMBER($F76),$F76,"")</f>
        <v>13.8551949046817</v>
      </c>
      <c r="AF76" s="45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5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5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5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5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5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5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5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3"/>
      <c r="L77" s="20"/>
      <c r="M77" s="15" t="n">
        <f aca="false">M76+1</f>
        <v>43922</v>
      </c>
      <c r="N77" s="0" t="n">
        <f aca="false">N76+1</f>
        <v>25</v>
      </c>
      <c r="O77" s="45" t="n">
        <f aca="false">IF(ISNUMBER($D77),$D77,"")</f>
        <v>13.3040438397581</v>
      </c>
      <c r="P77" s="45" t="n">
        <f aca="false">IF(ISNUMBER($E77),$E77,"")</f>
        <v>16.2160427807487</v>
      </c>
      <c r="Q77" s="45" t="n">
        <f aca="false">IF(ISNUMBER($F77),$F77,"")</f>
        <v>13.3984109960822</v>
      </c>
      <c r="R77" s="45" t="n">
        <f aca="false">IF(ISNUMBER($H77),$H77,"")</f>
        <v>13.3511053041957</v>
      </c>
      <c r="S77" s="45" t="n">
        <f aca="false">IF(ISNUMBER($J77),$J77,"")</f>
        <v>2.62643658561539</v>
      </c>
      <c r="T77" s="45" t="n">
        <f aca="false">IF(ISNUMBER($I77),$I77,"")</f>
        <v>6.42969356927061</v>
      </c>
      <c r="U77" s="45" t="n">
        <f aca="false">IF(ISNUMBER($G77),$G77,"")</f>
        <v>9.1657473800331</v>
      </c>
      <c r="V77" s="7"/>
      <c r="Y77" s="0" t="n">
        <f aca="false">Y76+1</f>
        <v>25</v>
      </c>
      <c r="Z77" s="45" t="n">
        <f aca="false">IF(ISNUMBER($E77),$E77,"")</f>
        <v>16.2160427807487</v>
      </c>
      <c r="AA77" s="45" t="n">
        <f aca="false">IF(ISNUMBER($G77),$G77,"")</f>
        <v>9.1657473800331</v>
      </c>
      <c r="AB77" s="45" t="n">
        <f aca="false">IF(ISNUMBER($I77),$I77,"")</f>
        <v>6.42969356927061</v>
      </c>
      <c r="AC77" s="45" t="n">
        <f aca="false">IF(ISNUMBER($J77),$J77,"")</f>
        <v>2.62643658561539</v>
      </c>
      <c r="AD77" s="45" t="n">
        <f aca="false">IF(ISNUMBER($D77),$D77,"")</f>
        <v>13.3040438397581</v>
      </c>
      <c r="AE77" s="45" t="n">
        <f aca="false">IF(ISNUMBER($F77),$F77,"")</f>
        <v>13.3984109960822</v>
      </c>
      <c r="AF77" s="45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5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5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5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5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5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5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5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3"/>
      <c r="L78" s="20"/>
      <c r="M78" s="15" t="n">
        <f aca="false">M77+1</f>
        <v>43923</v>
      </c>
      <c r="N78" s="0" t="n">
        <f aca="false">N77+1</f>
        <v>26</v>
      </c>
      <c r="O78" s="45" t="n">
        <f aca="false">IF(ISNUMBER($D78),$D78,"")</f>
        <v>13.2936507936508</v>
      </c>
      <c r="P78" s="45" t="n">
        <f aca="false">IF(ISNUMBER($E78),$E78,"")</f>
        <v>15.4044308632544</v>
      </c>
      <c r="Q78" s="45" t="n">
        <f aca="false">IF(ISNUMBER($F78),$F78,"")</f>
        <v>12.5555385322507</v>
      </c>
      <c r="R78" s="45" t="n">
        <f aca="false">IF(ISNUMBER($H78),$H78,"")</f>
        <v>13.1207721324258</v>
      </c>
      <c r="S78" s="45" t="n">
        <f aca="false">IF(ISNUMBER($J78),$J78,"")</f>
        <v>2.54663574668349</v>
      </c>
      <c r="T78" s="45" t="n">
        <f aca="false">IF(ISNUMBER($I78),$I78,"")</f>
        <v>6.614630988347</v>
      </c>
      <c r="U78" s="45" t="n">
        <f aca="false">IF(ISNUMBER($G78),$G78,"")</f>
        <v>8.72586872586873</v>
      </c>
      <c r="V78" s="7"/>
      <c r="Y78" s="0" t="n">
        <f aca="false">Y77+1</f>
        <v>26</v>
      </c>
      <c r="Z78" s="45" t="n">
        <f aca="false">IF(ISNUMBER($E78),$E78,"")</f>
        <v>15.4044308632544</v>
      </c>
      <c r="AA78" s="45" t="n">
        <f aca="false">IF(ISNUMBER($G78),$G78,"")</f>
        <v>8.72586872586873</v>
      </c>
      <c r="AB78" s="45" t="n">
        <f aca="false">IF(ISNUMBER($I78),$I78,"")</f>
        <v>6.614630988347</v>
      </c>
      <c r="AC78" s="45" t="n">
        <f aca="false">IF(ISNUMBER($J78),$J78,"")</f>
        <v>2.54663574668349</v>
      </c>
      <c r="AD78" s="45" t="n">
        <f aca="false">IF(ISNUMBER($D78),$D78,"")</f>
        <v>13.2936507936508</v>
      </c>
      <c r="AE78" s="45" t="n">
        <f aca="false">IF(ISNUMBER($F78),$F78,"")</f>
        <v>12.5555385322507</v>
      </c>
      <c r="AF78" s="45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5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5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5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5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5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5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5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3" t="s">
        <v>134</v>
      </c>
      <c r="L79" s="20"/>
      <c r="M79" s="15" t="n">
        <f aca="false">M78+1</f>
        <v>43924</v>
      </c>
      <c r="N79" s="0" t="n">
        <f aca="false">N78+1</f>
        <v>27</v>
      </c>
      <c r="O79" s="45" t="n">
        <f aca="false">IF(ISNUMBER($D79),$D79,"")</f>
        <v>12.9969765684051</v>
      </c>
      <c r="P79" s="45" t="n">
        <f aca="false">IF(ISNUMBER($E79),$E79,"")</f>
        <v>14.8064171122995</v>
      </c>
      <c r="Q79" s="45" t="n">
        <f aca="false">IF(ISNUMBER($F79),$F79,"")</f>
        <v>11.5373503469106</v>
      </c>
      <c r="R79" s="45" t="n">
        <f aca="false">IF(ISNUMBER($H79),$H79,"")</f>
        <v>13.8250479421744</v>
      </c>
      <c r="S79" s="45" t="n">
        <f aca="false">IF(ISNUMBER($J79),$J79,"")</f>
        <v>2.61160181427548</v>
      </c>
      <c r="T79" s="45" t="n">
        <f aca="false">IF(ISNUMBER($I79),$I79,"")</f>
        <v>6.58929650410013</v>
      </c>
      <c r="U79" s="45" t="n">
        <f aca="false">IF(ISNUMBER($G79),$G79,"")</f>
        <v>8.39354660783232</v>
      </c>
      <c r="V79" s="7"/>
      <c r="Y79" s="0" t="n">
        <f aca="false">Y78+1</f>
        <v>27</v>
      </c>
      <c r="Z79" s="45" t="n">
        <f aca="false">IF(ISNUMBER($E79),$E79,"")</f>
        <v>14.8064171122995</v>
      </c>
      <c r="AA79" s="45" t="n">
        <f aca="false">IF(ISNUMBER($G79),$G79,"")</f>
        <v>8.39354660783232</v>
      </c>
      <c r="AB79" s="45" t="n">
        <f aca="false">IF(ISNUMBER($I79),$I79,"")</f>
        <v>6.58929650410013</v>
      </c>
      <c r="AC79" s="45" t="n">
        <f aca="false">IF(ISNUMBER($J79),$J79,"")</f>
        <v>2.61160181427548</v>
      </c>
      <c r="AD79" s="45" t="n">
        <f aca="false">IF(ISNUMBER($D79),$D79,"")</f>
        <v>12.9969765684051</v>
      </c>
      <c r="AE79" s="45" t="n">
        <f aca="false">IF(ISNUMBER($F79),$F79,"")</f>
        <v>11.5373503469106</v>
      </c>
      <c r="AF79" s="45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5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5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5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5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5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5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5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3"/>
      <c r="L80" s="20"/>
      <c r="M80" s="15" t="n">
        <f aca="false">M79+1</f>
        <v>43925</v>
      </c>
      <c r="N80" s="0" t="n">
        <f aca="false">N79+1</f>
        <v>28</v>
      </c>
      <c r="O80" s="45" t="n">
        <f aca="false">IF(ISNUMBER($D80),$D80,"")</f>
        <v>12.5179516250945</v>
      </c>
      <c r="P80" s="45" t="n">
        <f aca="false">IF(ISNUMBER($E80),$E80,"")</f>
        <v>14.0265851795264</v>
      </c>
      <c r="Q80" s="45" t="n">
        <f aca="false">IF(ISNUMBER($F80),$F80,"")</f>
        <v>13.7363479174418</v>
      </c>
      <c r="R80" s="45" t="n">
        <f aca="false">IF(ISNUMBER($H80),$H80,"")</f>
        <v>12.9743114239353</v>
      </c>
      <c r="S80" s="45" t="n">
        <f aca="false">IF(ISNUMBER($J80),$J80,"")</f>
        <v>2.45506939944753</v>
      </c>
      <c r="T80" s="45" t="n">
        <f aca="false">IF(ISNUMBER($I80),$I80,"")</f>
        <v>6.68018990073371</v>
      </c>
      <c r="U80" s="45" t="n">
        <f aca="false">IF(ISNUMBER($G80),$G80,"")</f>
        <v>9.85521235521236</v>
      </c>
      <c r="V80" s="7"/>
      <c r="Y80" s="0" t="n">
        <f aca="false">Y79+1</f>
        <v>28</v>
      </c>
      <c r="Z80" s="45" t="n">
        <f aca="false">IF(ISNUMBER($E80),$E80,"")</f>
        <v>14.0265851795264</v>
      </c>
      <c r="AA80" s="45" t="n">
        <f aca="false">IF(ISNUMBER($G80),$G80,"")</f>
        <v>9.85521235521236</v>
      </c>
      <c r="AB80" s="45" t="n">
        <f aca="false">IF(ISNUMBER($I80),$I80,"")</f>
        <v>6.68018990073371</v>
      </c>
      <c r="AC80" s="45" t="n">
        <f aca="false">IF(ISNUMBER($J80),$J80,"")</f>
        <v>2.45506939944753</v>
      </c>
      <c r="AD80" s="45" t="n">
        <f aca="false">IF(ISNUMBER($D80),$D80,"")</f>
        <v>12.5179516250945</v>
      </c>
      <c r="AE80" s="45" t="n">
        <f aca="false">IF(ISNUMBER($F80),$F80,"")</f>
        <v>13.7363479174418</v>
      </c>
      <c r="AF80" s="45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5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5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5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5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5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5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5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3" t="s">
        <v>142</v>
      </c>
      <c r="L81" s="20"/>
      <c r="M81" s="15" t="n">
        <f aca="false">M80+1</f>
        <v>43926</v>
      </c>
      <c r="N81" s="0" t="n">
        <f aca="false">N80+1</f>
        <v>29</v>
      </c>
      <c r="O81" s="45" t="n">
        <f aca="false">IF(ISNUMBER($D81),$D81,"")</f>
        <v>11.7975245653817</v>
      </c>
      <c r="P81" s="45" t="n">
        <f aca="false">IF(ISNUMBER($E81),$E81,"")</f>
        <v>13.72589763178</v>
      </c>
      <c r="Q81" s="45" t="n">
        <f aca="false">IF(ISNUMBER($F81),$F81,"")</f>
        <v>12.7393902252183</v>
      </c>
      <c r="R81" s="45" t="n">
        <f aca="false">IF(ISNUMBER($H81),$H81,"")</f>
        <v>12.2569700545803</v>
      </c>
      <c r="S81" s="45" t="n">
        <f aca="false">IF(ISNUMBER($J81),$J81,"")</f>
        <v>2.28404324250588</v>
      </c>
      <c r="T81" s="45" t="n">
        <f aca="false">IF(ISNUMBER($I81),$I81,"")</f>
        <v>6.45800604229607</v>
      </c>
      <c r="U81" s="45" t="n">
        <f aca="false">IF(ISNUMBER($G81),$G81,"")</f>
        <v>10.5226144511859</v>
      </c>
      <c r="V81" s="7"/>
      <c r="Y81" s="0" t="n">
        <f aca="false">Y80+1</f>
        <v>29</v>
      </c>
      <c r="Z81" s="45" t="n">
        <f aca="false">IF(ISNUMBER($E81),$E81,"")</f>
        <v>13.72589763178</v>
      </c>
      <c r="AA81" s="45" t="n">
        <f aca="false">IF(ISNUMBER($G81),$G81,"")</f>
        <v>10.5226144511859</v>
      </c>
      <c r="AB81" s="45" t="n">
        <f aca="false">IF(ISNUMBER($I81),$I81,"")</f>
        <v>6.45800604229607</v>
      </c>
      <c r="AC81" s="45" t="n">
        <f aca="false">IF(ISNUMBER($J81),$J81,"")</f>
        <v>2.28404324250588</v>
      </c>
      <c r="AD81" s="45" t="n">
        <f aca="false">IF(ISNUMBER($D81),$D81,"")</f>
        <v>11.7975245653817</v>
      </c>
      <c r="AE81" s="45" t="n">
        <f aca="false">IF(ISNUMBER($F81),$F81,"")</f>
        <v>12.7393902252183</v>
      </c>
      <c r="AF81" s="45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5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5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5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5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5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5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5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3"/>
      <c r="L82" s="20"/>
      <c r="M82" s="15" t="n">
        <f aca="false">M81+1</f>
        <v>43927</v>
      </c>
      <c r="N82" s="0" t="n">
        <f aca="false">N81+1</f>
        <v>30</v>
      </c>
      <c r="O82" s="45" t="n">
        <f aca="false">IF(ISNUMBER($D82),$D82,"")</f>
        <v>11.3931405895692</v>
      </c>
      <c r="P82" s="45" t="n">
        <f aca="false">IF(ISNUMBER($E82),$E82,"")</f>
        <v>13.2195569136746</v>
      </c>
      <c r="Q82" s="45" t="n">
        <f aca="false">IF(ISNUMBER($F82),$F82,"")</f>
        <v>12.3587734465626</v>
      </c>
      <c r="R82" s="45" t="n">
        <f aca="false">IF(ISNUMBER($H82),$H82,"")</f>
        <v>12.8786378100436</v>
      </c>
      <c r="S82" s="45" t="n">
        <f aca="false">IF(ISNUMBER($J82),$J82,"")</f>
        <v>2.1687753640487</v>
      </c>
      <c r="T82" s="45" t="n">
        <f aca="false">IF(ISNUMBER($I82),$I82,"")</f>
        <v>6.49149762624083</v>
      </c>
      <c r="U82" s="45" t="n">
        <f aca="false">IF(ISNUMBER($G82),$G82,"")</f>
        <v>9.94070601213459</v>
      </c>
      <c r="V82" s="7"/>
      <c r="Y82" s="0" t="n">
        <f aca="false">Y81+1</f>
        <v>30</v>
      </c>
      <c r="Z82" s="45" t="n">
        <f aca="false">IF(ISNUMBER($E82),$E82,"")</f>
        <v>13.2195569136746</v>
      </c>
      <c r="AA82" s="45" t="n">
        <f aca="false">IF(ISNUMBER($G82),$G82,"")</f>
        <v>9.94070601213459</v>
      </c>
      <c r="AB82" s="45" t="n">
        <f aca="false">IF(ISNUMBER($I82),$I82,"")</f>
        <v>6.49149762624083</v>
      </c>
      <c r="AC82" s="45" t="n">
        <f aca="false">IF(ISNUMBER($J82),$J82,"")</f>
        <v>2.1687753640487</v>
      </c>
      <c r="AD82" s="45" t="n">
        <f aca="false">IF(ISNUMBER($D82),$D82,"")</f>
        <v>11.3931405895692</v>
      </c>
      <c r="AE82" s="45" t="n">
        <f aca="false">IF(ISNUMBER($F82),$F82,"")</f>
        <v>12.3587734465626</v>
      </c>
      <c r="AF82" s="45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5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5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5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5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5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5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5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3" t="s">
        <v>143</v>
      </c>
      <c r="L83" s="20"/>
      <c r="M83" s="15" t="n">
        <f aca="false">M82+1</f>
        <v>43928</v>
      </c>
      <c r="N83" s="0" t="n">
        <f aca="false">N82+1</f>
        <v>31</v>
      </c>
      <c r="O83" s="45" t="n">
        <f aca="false">IF(ISNUMBER($D83),$D83,"")</f>
        <v>10.8966364323507</v>
      </c>
      <c r="P83" s="45" t="n">
        <f aca="false">IF(ISNUMBER($E83),$E83,"")</f>
        <v>12.5619556913675</v>
      </c>
      <c r="Q83" s="45" t="n">
        <f aca="false">IF(ISNUMBER($F83),$F83,"")</f>
        <v>12.1512836787848</v>
      </c>
      <c r="R83" s="45" t="n">
        <f aca="false">IF(ISNUMBER($H83),$H83,"")</f>
        <v>12.8109919288559</v>
      </c>
      <c r="S83" s="45" t="n">
        <f aca="false">IF(ISNUMBER($J83),$J83,"")</f>
        <v>2.04873307642465</v>
      </c>
      <c r="T83" s="45" t="n">
        <f aca="false">IF(ISNUMBER($I83),$I83,"")</f>
        <v>6.08994389296504</v>
      </c>
      <c r="U83" s="45" t="n">
        <f aca="false">IF(ISNUMBER($G83),$G83,"")</f>
        <v>10.7859900717044</v>
      </c>
      <c r="V83" s="7"/>
      <c r="Y83" s="0" t="n">
        <f aca="false">Y82+1</f>
        <v>31</v>
      </c>
      <c r="Z83" s="45" t="n">
        <f aca="false">IF(ISNUMBER($E83),$E83,"")</f>
        <v>12.5619556913675</v>
      </c>
      <c r="AA83" s="45" t="n">
        <f aca="false">IF(ISNUMBER($G83),$G83,"")</f>
        <v>10.7859900717044</v>
      </c>
      <c r="AB83" s="45" t="n">
        <f aca="false">IF(ISNUMBER($I83),$I83,"")</f>
        <v>6.08994389296504</v>
      </c>
      <c r="AC83" s="45" t="n">
        <f aca="false">IF(ISNUMBER($J83),$J83,"")</f>
        <v>2.04873307642465</v>
      </c>
      <c r="AD83" s="45" t="n">
        <f aca="false">IF(ISNUMBER($D83),$D83,"")</f>
        <v>10.8966364323507</v>
      </c>
      <c r="AE83" s="45" t="n">
        <f aca="false">IF(ISNUMBER($F83),$F83,"")</f>
        <v>12.1512836787848</v>
      </c>
      <c r="AF83" s="45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5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5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5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5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5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5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5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3"/>
      <c r="L84" s="20"/>
      <c r="M84" s="15" t="n">
        <f aca="false">M83+1</f>
        <v>43929</v>
      </c>
      <c r="N84" s="0" t="n">
        <f aca="false">N83+1</f>
        <v>32</v>
      </c>
      <c r="O84" s="45" t="n">
        <f aca="false">IF(ISNUMBER($D84),$D84,"")</f>
        <v>10.4206821617536</v>
      </c>
      <c r="P84" s="45" t="n">
        <f aca="false">IF(ISNUMBER($E84),$E84,"")</f>
        <v>12.118563789152</v>
      </c>
      <c r="Q84" s="45" t="n">
        <f aca="false">IF(ISNUMBER($F84),$F84,"")</f>
        <v>11.3366455820876</v>
      </c>
      <c r="R84" s="45" t="n">
        <f aca="false">IF(ISNUMBER($H84),$H84,"")</f>
        <v>12.2066044296462</v>
      </c>
      <c r="S84" s="45" t="n">
        <f aca="false">IF(ISNUMBER($J84),$J84,"")</f>
        <v>2.02076867987587</v>
      </c>
      <c r="T84" s="45" t="n">
        <f aca="false">IF(ISNUMBER($I84),$I84,"")</f>
        <v>5.73724643936124</v>
      </c>
      <c r="U84" s="45" t="n">
        <f aca="false">IF(ISNUMBER($G84),$G84,"")</f>
        <v>9.5477109762824</v>
      </c>
      <c r="V84" s="7"/>
      <c r="Y84" s="0" t="n">
        <f aca="false">Y83+1</f>
        <v>32</v>
      </c>
      <c r="Z84" s="45" t="n">
        <f aca="false">IF(ISNUMBER($E84),$E84,"")</f>
        <v>12.118563789152</v>
      </c>
      <c r="AA84" s="45" t="n">
        <f aca="false">IF(ISNUMBER($G84),$G84,"")</f>
        <v>9.5477109762824</v>
      </c>
      <c r="AB84" s="45" t="n">
        <f aca="false">IF(ISNUMBER($I84),$I84,"")</f>
        <v>5.73724643936124</v>
      </c>
      <c r="AC84" s="45" t="n">
        <f aca="false">IF(ISNUMBER($J84),$J84,"")</f>
        <v>2.02076867987587</v>
      </c>
      <c r="AD84" s="45" t="n">
        <f aca="false">IF(ISNUMBER($D84),$D84,"")</f>
        <v>10.4206821617536</v>
      </c>
      <c r="AE84" s="45" t="n">
        <f aca="false">IF(ISNUMBER($F84),$F84,"")</f>
        <v>11.3366455820876</v>
      </c>
      <c r="AF84" s="45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5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5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5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5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5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5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5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3"/>
      <c r="L85" s="20"/>
      <c r="M85" s="15" t="n">
        <f aca="false">M84+1</f>
        <v>43930</v>
      </c>
      <c r="N85" s="0" t="n">
        <f aca="false">N84+1</f>
        <v>33</v>
      </c>
      <c r="O85" s="45" t="n">
        <f aca="false">IF(ISNUMBER($D85),$D85,"")</f>
        <v>10.150462962963</v>
      </c>
      <c r="P85" s="45" t="n">
        <f aca="false">IF(ISNUMBER($E85),$E85,"")</f>
        <v>10.9524828113063</v>
      </c>
      <c r="Q85" s="45" t="n">
        <f aca="false">IF(ISNUMBER($F85),$F85,"")</f>
        <v>10.9737573595395</v>
      </c>
      <c r="R85" s="45" t="n">
        <f aca="false">IF(ISNUMBER($H85),$H85,"")</f>
        <v>12.5463089794112</v>
      </c>
      <c r="S85" s="45" t="n">
        <f aca="false">IF(ISNUMBER($J85),$J85,"")</f>
        <v>1.98274392115404</v>
      </c>
      <c r="T85" s="45" t="n">
        <f aca="false">IF(ISNUMBER($I85),$I85,"")</f>
        <v>5.82291756581787</v>
      </c>
      <c r="U85" s="45" t="n">
        <f aca="false">IF(ISNUMBER($G85),$G85,"")</f>
        <v>8.40457804743519</v>
      </c>
      <c r="V85" s="7"/>
      <c r="Y85" s="0" t="n">
        <f aca="false">Y84+1</f>
        <v>33</v>
      </c>
      <c r="Z85" s="45" t="n">
        <f aca="false">IF(ISNUMBER($E85),$E85,"")</f>
        <v>10.9524828113063</v>
      </c>
      <c r="AA85" s="45" t="n">
        <f aca="false">IF(ISNUMBER($G85),$G85,"")</f>
        <v>8.40457804743519</v>
      </c>
      <c r="AB85" s="45" t="n">
        <f aca="false">IF(ISNUMBER($I85),$I85,"")</f>
        <v>5.82291756581787</v>
      </c>
      <c r="AC85" s="45" t="n">
        <f aca="false">IF(ISNUMBER($J85),$J85,"")</f>
        <v>1.98274392115404</v>
      </c>
      <c r="AD85" s="45" t="n">
        <f aca="false">IF(ISNUMBER($D85),$D85,"")</f>
        <v>10.150462962963</v>
      </c>
      <c r="AE85" s="45" t="n">
        <f aca="false">IF(ISNUMBER($F85),$F85,"")</f>
        <v>10.9737573595395</v>
      </c>
      <c r="AF85" s="45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5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5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5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5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5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5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5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3"/>
      <c r="L86" s="20"/>
      <c r="M86" s="15" t="n">
        <f aca="false">M85+1</f>
        <v>43931</v>
      </c>
      <c r="N86" s="0" t="n">
        <f aca="false">N85+1</f>
        <v>34</v>
      </c>
      <c r="O86" s="45" t="n">
        <f aca="false">IF(ISNUMBER($D86),$D86,"")</f>
        <v>9.78434429327287</v>
      </c>
      <c r="P86" s="45" t="n">
        <f aca="false">IF(ISNUMBER($E86),$E86,"")</f>
        <v>10.0470588235294</v>
      </c>
      <c r="Q86" s="45" t="n">
        <f aca="false">IF(ISNUMBER($F86),$F86,"")</f>
        <v>10.3243669154501</v>
      </c>
      <c r="R86" s="45" t="n">
        <f aca="false">IF(ISNUMBER($H86),$H86,"")</f>
        <v>12.1998609150106</v>
      </c>
      <c r="S86" s="45" t="n">
        <f aca="false">IF(ISNUMBER($J86),$J86,"")</f>
        <v>1.79449578828906</v>
      </c>
      <c r="T86" s="45" t="n">
        <f aca="false">IF(ISNUMBER($I86),$I86,"")</f>
        <v>5.96068191627104</v>
      </c>
      <c r="U86" s="45" t="n">
        <f aca="false">IF(ISNUMBER($G86),$G86,"")</f>
        <v>8.60590182018753</v>
      </c>
      <c r="V86" s="7"/>
      <c r="Y86" s="0" t="n">
        <f aca="false">Y85+1</f>
        <v>34</v>
      </c>
      <c r="Z86" s="45" t="n">
        <f aca="false">IF(ISNUMBER($E86),$E86,"")</f>
        <v>10.0470588235294</v>
      </c>
      <c r="AA86" s="45" t="n">
        <f aca="false">IF(ISNUMBER($G86),$G86,"")</f>
        <v>8.60590182018753</v>
      </c>
      <c r="AB86" s="45" t="n">
        <f aca="false">IF(ISNUMBER($I86),$I86,"")</f>
        <v>5.96068191627104</v>
      </c>
      <c r="AC86" s="45" t="n">
        <f aca="false">IF(ISNUMBER($J86),$J86,"")</f>
        <v>1.79449578828906</v>
      </c>
      <c r="AD86" s="45" t="n">
        <f aca="false">IF(ISNUMBER($D86),$D86,"")</f>
        <v>9.78434429327287</v>
      </c>
      <c r="AE86" s="45" t="n">
        <f aca="false">IF(ISNUMBER($F86),$F86,"")</f>
        <v>10.3243669154501</v>
      </c>
      <c r="AF86" s="45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5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5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5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5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5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5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5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3"/>
      <c r="L87" s="20"/>
      <c r="M87" s="15" t="n">
        <f aca="false">M86+1</f>
        <v>43932</v>
      </c>
      <c r="N87" s="0" t="n">
        <f aca="false">N86+1</f>
        <v>35</v>
      </c>
      <c r="O87" s="45" t="n">
        <f aca="false">IF(ISNUMBER($D87),$D87,"")</f>
        <v>9.73544973544974</v>
      </c>
      <c r="P87" s="45" t="n">
        <f aca="false">IF(ISNUMBER($E87),$E87,"")</f>
        <v>10.2909090909091</v>
      </c>
      <c r="Q87" s="45" t="n">
        <f aca="false">IF(ISNUMBER($F87),$F87,"")</f>
        <v>8.87478386482523</v>
      </c>
      <c r="R87" s="45" t="n">
        <f aca="false">IF(ISNUMBER($H87),$H87,"")</f>
        <v>11.5320422312604</v>
      </c>
      <c r="S87" s="45" t="n">
        <f aca="false">IF(ISNUMBER($J87),$J87,"")</f>
        <v>1.67701121986154</v>
      </c>
      <c r="T87" s="45" t="n">
        <f aca="false">IF(ISNUMBER($I87),$I87,"")</f>
        <v>5.9946050927924</v>
      </c>
      <c r="U87" s="45" t="n">
        <f aca="false">IF(ISNUMBER($G87),$G87,"")</f>
        <v>7.57032542746829</v>
      </c>
      <c r="V87" s="7"/>
      <c r="Y87" s="0" t="n">
        <f aca="false">Y86+1</f>
        <v>35</v>
      </c>
      <c r="Z87" s="45" t="n">
        <f aca="false">IF(ISNUMBER($E87),$E87,"")</f>
        <v>10.2909090909091</v>
      </c>
      <c r="AA87" s="45" t="n">
        <f aca="false">IF(ISNUMBER($G87),$G87,"")</f>
        <v>7.57032542746829</v>
      </c>
      <c r="AB87" s="45" t="n">
        <f aca="false">IF(ISNUMBER($I87),$I87,"")</f>
        <v>5.9946050927924</v>
      </c>
      <c r="AC87" s="45" t="n">
        <f aca="false">IF(ISNUMBER($J87),$J87,"")</f>
        <v>1.67701121986154</v>
      </c>
      <c r="AD87" s="45" t="n">
        <f aca="false">IF(ISNUMBER($D87),$D87,"")</f>
        <v>9.73544973544974</v>
      </c>
      <c r="AE87" s="45" t="n">
        <f aca="false">IF(ISNUMBER($F87),$F87,"")</f>
        <v>8.87478386482523</v>
      </c>
      <c r="AF87" s="45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5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5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5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5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5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5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5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3"/>
      <c r="L88" s="20"/>
      <c r="M88" s="15" t="n">
        <f aca="false">M87+1</f>
        <v>43933</v>
      </c>
      <c r="N88" s="0" t="n">
        <f aca="false">N87+1</f>
        <v>36</v>
      </c>
      <c r="O88" s="45" t="n">
        <f aca="false">IF(ISNUMBER($D88),$D88,"")</f>
        <v>9.34500188964475</v>
      </c>
      <c r="P88" s="45" t="n">
        <f aca="false">IF(ISNUMBER($E88),$E88,"")</f>
        <v>9.76378915202445</v>
      </c>
      <c r="Q88" s="45" t="n">
        <f aca="false">IF(ISNUMBER($F88),$F88,"")</f>
        <v>8.44076254678369</v>
      </c>
      <c r="R88" s="45" t="n">
        <f aca="false">IF(ISNUMBER($H88),$H88,"")</f>
        <v>10.5788885844941</v>
      </c>
      <c r="S88" s="45" t="n">
        <f aca="false">IF(ISNUMBER($J88),$J88,"")</f>
        <v>1.55935613682093</v>
      </c>
      <c r="T88" s="45" t="n">
        <f aca="false">IF(ISNUMBER($I88),$I88,"")</f>
        <v>5.96435045317221</v>
      </c>
      <c r="U88" s="45" t="n">
        <f aca="false">IF(ISNUMBER($G88),$G88,"")</f>
        <v>7.25179260893547</v>
      </c>
      <c r="V88" s="7"/>
      <c r="Y88" s="0" t="n">
        <f aca="false">Y87+1</f>
        <v>36</v>
      </c>
      <c r="Z88" s="45" t="n">
        <f aca="false">IF(ISNUMBER($E88),$E88,"")</f>
        <v>9.76378915202445</v>
      </c>
      <c r="AA88" s="45" t="n">
        <f aca="false">IF(ISNUMBER($G88),$G88,"")</f>
        <v>7.25179260893547</v>
      </c>
      <c r="AB88" s="45" t="n">
        <f aca="false">IF(ISNUMBER($I88),$I88,"")</f>
        <v>5.96435045317221</v>
      </c>
      <c r="AC88" s="45" t="n">
        <f aca="false">IF(ISNUMBER($J88),$J88,"")</f>
        <v>1.55935613682093</v>
      </c>
      <c r="AD88" s="45" t="n">
        <f aca="false">IF(ISNUMBER($D88),$D88,"")</f>
        <v>9.34500188964475</v>
      </c>
      <c r="AE88" s="45" t="n">
        <f aca="false">IF(ISNUMBER($F88),$F88,"")</f>
        <v>8.44076254678369</v>
      </c>
      <c r="AF88" s="45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5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5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5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5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5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5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5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3"/>
      <c r="L89" s="20"/>
      <c r="M89" s="15" t="n">
        <f aca="false">M88+1</f>
        <v>43934</v>
      </c>
      <c r="N89" s="0" t="n">
        <f aca="false">N88+1</f>
        <v>37</v>
      </c>
      <c r="O89" s="45" t="n">
        <f aca="false">IF(ISNUMBER($D89),$D89,"")</f>
        <v>9.23398526077098</v>
      </c>
      <c r="P89" s="45" t="n">
        <f aca="false">IF(ISNUMBER($E89),$E89,"")</f>
        <v>9.3546218487395</v>
      </c>
      <c r="Q89" s="45" t="n">
        <f aca="false">IF(ISNUMBER($F89),$F89,"")</f>
        <v>7.68675173455318</v>
      </c>
      <c r="R89" s="45" t="n">
        <f aca="false">IF(ISNUMBER($H89),$H89,"")</f>
        <v>10.4615092828694</v>
      </c>
      <c r="S89" s="45" t="n">
        <f aca="false">IF(ISNUMBER($J89),$J89,"")</f>
        <v>1.41834055178529</v>
      </c>
      <c r="T89" s="45" t="n">
        <f aca="false">IF(ISNUMBER($I89),$I89,"")</f>
        <v>5.79365558912387</v>
      </c>
      <c r="U89" s="45" t="n">
        <f aca="false">IF(ISNUMBER($G89),$G89,"")</f>
        <v>8.05570876999449</v>
      </c>
      <c r="Y89" s="0" t="n">
        <f aca="false">Y88+1</f>
        <v>37</v>
      </c>
      <c r="Z89" s="45" t="n">
        <f aca="false">IF(ISNUMBER($E89),$E89,"")</f>
        <v>9.3546218487395</v>
      </c>
      <c r="AA89" s="45" t="n">
        <f aca="false">IF(ISNUMBER($G89),$G89,"")</f>
        <v>8.05570876999449</v>
      </c>
      <c r="AB89" s="45" t="n">
        <f aca="false">IF(ISNUMBER($I89),$I89,"")</f>
        <v>5.79365558912387</v>
      </c>
      <c r="AC89" s="45" t="n">
        <f aca="false">IF(ISNUMBER($J89),$J89,"")</f>
        <v>1.41834055178529</v>
      </c>
      <c r="AD89" s="45" t="n">
        <f aca="false">IF(ISNUMBER($D89),$D89,"")</f>
        <v>9.23398526077098</v>
      </c>
      <c r="AE89" s="45" t="n">
        <f aca="false">IF(ISNUMBER($F89),$F89,"")</f>
        <v>7.68675173455318</v>
      </c>
      <c r="AF89" s="45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5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5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5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5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5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5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5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3"/>
      <c r="L90" s="20"/>
      <c r="M90" s="15" t="n">
        <f aca="false">M89+1</f>
        <v>43935</v>
      </c>
      <c r="N90" s="0" t="n">
        <f aca="false">N89+1</f>
        <v>38</v>
      </c>
      <c r="O90" s="45" t="n">
        <f aca="false">IF(ISNUMBER($D90),$D90,"")</f>
        <v>9.29539871504157</v>
      </c>
      <c r="P90" s="45" t="n">
        <f aca="false">IF(ISNUMBER($E90),$E90,"")</f>
        <v>9.20183346065699</v>
      </c>
      <c r="Q90" s="45" t="n">
        <f aca="false">IF(ISNUMBER($F90),$F90,"")</f>
        <v>7.11352842040754</v>
      </c>
      <c r="R90" s="45" t="n">
        <f aca="false">IF(ISNUMBER($H90),$H90,"")</f>
        <v>10.5108212336417</v>
      </c>
      <c r="S90" s="45" t="n">
        <f aca="false">IF(ISNUMBER($J90),$J90,"")</f>
        <v>1.39463902056406</v>
      </c>
      <c r="T90" s="45" t="n">
        <f aca="false">IF(ISNUMBER($I90),$I90,"")</f>
        <v>5.57177384548986</v>
      </c>
      <c r="U90" s="45" t="n">
        <f aca="false">IF(ISNUMBER($G90),$G90,"")</f>
        <v>7.39382239382239</v>
      </c>
      <c r="Y90" s="0" t="n">
        <f aca="false">Y89+1</f>
        <v>38</v>
      </c>
      <c r="Z90" s="45" t="n">
        <f aca="false">IF(ISNUMBER($E90),$E90,"")</f>
        <v>9.20183346065699</v>
      </c>
      <c r="AA90" s="45" t="n">
        <f aca="false">IF(ISNUMBER($G90),$G90,"")</f>
        <v>7.39382239382239</v>
      </c>
      <c r="AB90" s="45" t="n">
        <f aca="false">IF(ISNUMBER($I90),$I90,"")</f>
        <v>5.57177384548986</v>
      </c>
      <c r="AC90" s="45" t="n">
        <f aca="false">IF(ISNUMBER($J90),$J90,"")</f>
        <v>1.39463902056406</v>
      </c>
      <c r="AD90" s="45" t="n">
        <f aca="false">IF(ISNUMBER($D90),$D90,"")</f>
        <v>9.29539871504157</v>
      </c>
      <c r="AE90" s="45" t="n">
        <f aca="false">IF(ISNUMBER($F90),$F90,"")</f>
        <v>7.11352842040754</v>
      </c>
      <c r="AF90" s="45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5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5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5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5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5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5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5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3"/>
      <c r="L91" s="20"/>
      <c r="M91" s="15" t="n">
        <f aca="false">M90+1</f>
        <v>43936</v>
      </c>
      <c r="N91" s="0" t="n">
        <f aca="false">N90+1</f>
        <v>39</v>
      </c>
      <c r="O91" s="45" t="n">
        <f aca="false">IF(ISNUMBER($D91),$D91,"")</f>
        <v>9.37145691609977</v>
      </c>
      <c r="P91" s="45" t="n">
        <f aca="false">IF(ISNUMBER($E91),$E91,"")</f>
        <v>8.98365164247517</v>
      </c>
      <c r="Q91" s="45" t="n">
        <f aca="false">IF(ISNUMBER($F91),$F91,"")</f>
        <v>6.56306769681981</v>
      </c>
      <c r="R91" s="45" t="n">
        <f aca="false">IF(ISNUMBER($H91),$H91,"")</f>
        <v>10.3765831454281</v>
      </c>
      <c r="S91" s="45" t="n">
        <f aca="false">IF(ISNUMBER($J91),$J91,"")</f>
        <v>1.05446236742489</v>
      </c>
      <c r="T91" s="45" t="n">
        <f aca="false">IF(ISNUMBER($I91),$I91,"")</f>
        <v>5.38722485973241</v>
      </c>
      <c r="U91" s="45" t="n">
        <f aca="false">IF(ISNUMBER($G91),$G91,"")</f>
        <v>6.6588527302813</v>
      </c>
      <c r="Y91" s="0" t="n">
        <f aca="false">Y90+1</f>
        <v>39</v>
      </c>
      <c r="Z91" s="45" t="n">
        <f aca="false">IF(ISNUMBER($E91),$E91,"")</f>
        <v>8.98365164247517</v>
      </c>
      <c r="AA91" s="45" t="n">
        <f aca="false">IF(ISNUMBER($G91),$G91,"")</f>
        <v>6.6588527302813</v>
      </c>
      <c r="AB91" s="45" t="n">
        <f aca="false">IF(ISNUMBER($I91),$I91,"")</f>
        <v>5.38722485973241</v>
      </c>
      <c r="AC91" s="45" t="n">
        <f aca="false">IF(ISNUMBER($J91),$J91,"")</f>
        <v>1.05446236742489</v>
      </c>
      <c r="AD91" s="45" t="n">
        <f aca="false">IF(ISNUMBER($D91),$D91,"")</f>
        <v>9.37145691609977</v>
      </c>
      <c r="AE91" s="45" t="n">
        <f aca="false">IF(ISNUMBER($F91),$F91,"")</f>
        <v>6.56306769681981</v>
      </c>
      <c r="AF91" s="45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5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5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5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5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5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5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5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3"/>
      <c r="L92" s="20"/>
      <c r="M92" s="15" t="n">
        <f aca="false">M91+1</f>
        <v>43937</v>
      </c>
      <c r="N92" s="0" t="n">
        <f aca="false">N91+1</f>
        <v>40</v>
      </c>
      <c r="O92" s="45" t="n">
        <f aca="false">IF(ISNUMBER($D92),$D92,"")</f>
        <v>9.17989417989418</v>
      </c>
      <c r="P92" s="45" t="n">
        <f aca="false">IF(ISNUMBER($E92),$E92,"")</f>
        <v>9.26080977845684</v>
      </c>
      <c r="Q92" s="45" t="n">
        <f aca="false">IF(ISNUMBER($F92),$F92,"")</f>
        <v>6.40132198122086</v>
      </c>
      <c r="R92" s="45" t="n">
        <f aca="false">IF(ISNUMBER($H92),$H92,"")</f>
        <v>10.080079236297</v>
      </c>
      <c r="S92" s="45" t="n">
        <f aca="false">IF(ISNUMBER($J92),$J92,"")</f>
        <v>1.37656447157521</v>
      </c>
      <c r="T92" s="45" t="n">
        <f aca="false">IF(ISNUMBER($I92),$I92,"")</f>
        <v>5.49995684074234</v>
      </c>
      <c r="U92" s="45" t="n">
        <f aca="false">IF(ISNUMBER($G92),$G92,"")</f>
        <v>6.16381687810259</v>
      </c>
      <c r="Y92" s="0" t="n">
        <f aca="false">Y91+1</f>
        <v>40</v>
      </c>
      <c r="Z92" s="45" t="n">
        <f aca="false">IF(ISNUMBER($E92),$E92,"")</f>
        <v>9.26080977845684</v>
      </c>
      <c r="AA92" s="45" t="n">
        <f aca="false">IF(ISNUMBER($G92),$G92,"")</f>
        <v>6.16381687810259</v>
      </c>
      <c r="AB92" s="45" t="n">
        <f aca="false">IF(ISNUMBER($I92),$I92,"")</f>
        <v>5.49995684074234</v>
      </c>
      <c r="AC92" s="45" t="n">
        <f aca="false">IF(ISNUMBER($J92),$J92,"")</f>
        <v>1.37656447157521</v>
      </c>
      <c r="AD92" s="45" t="n">
        <f aca="false">IF(ISNUMBER($D92),$D92,"")</f>
        <v>9.17989417989418</v>
      </c>
      <c r="AE92" s="45" t="n">
        <f aca="false">IF(ISNUMBER($F92),$F92,"")</f>
        <v>6.40132198122086</v>
      </c>
      <c r="AF92" s="45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5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5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5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5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5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5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5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3"/>
      <c r="L93" s="20"/>
      <c r="M93" s="15" t="n">
        <f aca="false">M92+1</f>
        <v>43938</v>
      </c>
      <c r="N93" s="0" t="n">
        <f aca="false">N92+1</f>
        <v>41</v>
      </c>
      <c r="O93" s="45" t="n">
        <f aca="false">IF(ISNUMBER($D93),$D93,"")</f>
        <v>9.21863189720333</v>
      </c>
      <c r="P93" s="45" t="n">
        <f aca="false">IF(ISNUMBER($E93),$E93,"")</f>
        <v>9.15569136745607</v>
      </c>
      <c r="Q93" s="45" t="n">
        <f aca="false">IF(ISNUMBER($F93),$F93,"")</f>
        <v>6.08549103722997</v>
      </c>
      <c r="R93" s="45" t="n">
        <f aca="false">IF(ISNUMBER($H93),$H93,"")</f>
        <v>9.72119781678714</v>
      </c>
      <c r="S93" s="45" t="n">
        <f aca="false">IF(ISNUMBER($J93),$J93,"")</f>
        <v>1.37434778160488</v>
      </c>
      <c r="T93" s="45" t="n">
        <f aca="false">IF(ISNUMBER($I93),$I93,"")</f>
        <v>5.73815278377212</v>
      </c>
      <c r="U93" s="45" t="n">
        <f aca="false">IF(ISNUMBER($G93),$G93,"")</f>
        <v>6.44649751792609</v>
      </c>
      <c r="Y93" s="0" t="n">
        <f aca="false">Y92+1</f>
        <v>41</v>
      </c>
      <c r="Z93" s="45" t="n">
        <f aca="false">IF(ISNUMBER($E93),$E93,"")</f>
        <v>9.15569136745607</v>
      </c>
      <c r="AA93" s="45" t="n">
        <f aca="false">IF(ISNUMBER($G93),$G93,"")</f>
        <v>6.44649751792609</v>
      </c>
      <c r="AB93" s="45" t="n">
        <f aca="false">IF(ISNUMBER($I93),$I93,"")</f>
        <v>5.73815278377212</v>
      </c>
      <c r="AC93" s="45" t="n">
        <f aca="false">IF(ISNUMBER($J93),$J93,"")</f>
        <v>1.37434778160488</v>
      </c>
      <c r="AD93" s="45" t="n">
        <f aca="false">IF(ISNUMBER($D93),$D93,"")</f>
        <v>9.21863189720333</v>
      </c>
      <c r="AE93" s="45" t="n">
        <f aca="false">IF(ISNUMBER($F93),$F93,"")</f>
        <v>6.08549103722997</v>
      </c>
      <c r="AF93" s="45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5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5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5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5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5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5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5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3"/>
      <c r="L94" s="20"/>
      <c r="M94" s="15" t="n">
        <f aca="false">M93+1</f>
        <v>43939</v>
      </c>
      <c r="N94" s="0" t="n">
        <f aca="false">N93+1</f>
        <v>42</v>
      </c>
      <c r="O94" s="45" t="n">
        <f aca="false">IF(ISNUMBER($D94),$D94,"")</f>
        <v>8.90117157974301</v>
      </c>
      <c r="P94" s="45" t="n">
        <f aca="false">IF(ISNUMBER($E94),$E94,"")</f>
        <v>8.69060351413293</v>
      </c>
      <c r="Q94" s="45" t="n">
        <f aca="false">IF(ISNUMBER($F94),$F94,"")</f>
        <v>5.95920243384622</v>
      </c>
      <c r="R94" s="45" t="n">
        <f aca="false">IF(ISNUMBER($H94),$H94,"")</f>
        <v>9.10564137146229</v>
      </c>
      <c r="S94" s="45" t="n">
        <f aca="false">IF(ISNUMBER($J94),$J94,"")</f>
        <v>1.38918255294479</v>
      </c>
      <c r="T94" s="45" t="n">
        <f aca="false">IF(ISNUMBER($I94),$I94,"")</f>
        <v>5.79572723349158</v>
      </c>
      <c r="U94" s="45" t="n">
        <f aca="false">IF(ISNUMBER($G94),$G94,"")</f>
        <v>6.61748483177055</v>
      </c>
      <c r="Y94" s="0" t="n">
        <f aca="false">Y93+1</f>
        <v>42</v>
      </c>
      <c r="Z94" s="45" t="n">
        <f aca="false">IF(ISNUMBER($E94),$E94,"")</f>
        <v>8.69060351413293</v>
      </c>
      <c r="AA94" s="45" t="n">
        <f aca="false">IF(ISNUMBER($G94),$G94,"")</f>
        <v>6.61748483177055</v>
      </c>
      <c r="AB94" s="45" t="n">
        <f aca="false">IF(ISNUMBER($I94),$I94,"")</f>
        <v>5.79572723349158</v>
      </c>
      <c r="AC94" s="45" t="n">
        <f aca="false">IF(ISNUMBER($J94),$J94,"")</f>
        <v>1.38918255294479</v>
      </c>
      <c r="AD94" s="45" t="n">
        <f aca="false">IF(ISNUMBER($D94),$D94,"")</f>
        <v>8.90117157974301</v>
      </c>
      <c r="AE94" s="45" t="n">
        <f aca="false">IF(ISNUMBER($F94),$F94,"")</f>
        <v>5.95920243384622</v>
      </c>
      <c r="AF94" s="45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5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5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5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5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5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5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5" t="str">
        <f aca="false">IF(ISNUMBER('Deaths per day'!$J95),(0.7*'Deaths per day'!$J89+0.8*'Deaths per day'!$J90+0.9*'Deaths per day'!$J91+'Deaths per day'!$J92+1.1*'Deaths per day'!$J93+1.2*'Deaths per day'!$J94+1.3*'Deaths per day'!$J95)/7,"")</f>
        <v/>
      </c>
      <c r="K95" s="53"/>
      <c r="L95" s="20"/>
      <c r="M95" s="15" t="n">
        <f aca="false">M94+1</f>
        <v>43940</v>
      </c>
      <c r="N95" s="0" t="n">
        <f aca="false">N94+1</f>
        <v>43</v>
      </c>
      <c r="O95" s="45" t="n">
        <f aca="false">IF(ISNUMBER($D95),$D95,"")</f>
        <v>8.73204837490552</v>
      </c>
      <c r="P95" s="45" t="n">
        <f aca="false">IF(ISNUMBER($E95),$E95,"")</f>
        <v>8.20932009167303</v>
      </c>
      <c r="Q95" s="45" t="n">
        <f aca="false">IF(ISNUMBER($F95),$F95,"")</f>
        <v>5.50263739630983</v>
      </c>
      <c r="R95" s="45" t="n">
        <f aca="false">IF(ISNUMBER($H95),$H95,"")</f>
        <v>8.54192569489811</v>
      </c>
      <c r="S95" s="45" t="str">
        <f aca="false">IF(ISNUMBER($J95),$J95,"")</f>
        <v/>
      </c>
      <c r="T95" s="45" t="n">
        <f aca="false">IF(ISNUMBER($I95),$I95,"")</f>
        <v>5.68683642641347</v>
      </c>
      <c r="U95" s="45" t="n">
        <f aca="false">IF(ISNUMBER($G95),$G95,"")</f>
        <v>6.60369553226696</v>
      </c>
      <c r="Y95" s="0" t="n">
        <f aca="false">Y94+1</f>
        <v>43</v>
      </c>
      <c r="Z95" s="45" t="n">
        <f aca="false">IF(ISNUMBER($E95),$E95,"")</f>
        <v>8.20932009167303</v>
      </c>
      <c r="AA95" s="45" t="n">
        <f aca="false">IF(ISNUMBER($G95),$G95,"")</f>
        <v>6.60369553226696</v>
      </c>
      <c r="AB95" s="45" t="n">
        <f aca="false">IF(ISNUMBER($I95),$I95,"")</f>
        <v>5.68683642641347</v>
      </c>
      <c r="AC95" s="45" t="str">
        <f aca="false">IF(ISNUMBER($J95),$J95,"")</f>
        <v/>
      </c>
      <c r="AD95" s="45" t="n">
        <f aca="false">IF(ISNUMBER($D95),$D95,"")</f>
        <v>8.73204837490552</v>
      </c>
      <c r="AE95" s="45" t="n">
        <f aca="false">IF(ISNUMBER($F95),$F95,"")</f>
        <v>5.50263739630983</v>
      </c>
      <c r="AF95" s="45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5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5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5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5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5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5" t="str">
        <f aca="false">IF(ISNUMBER('Deaths per day'!$I96),(0.7*'Deaths per day'!$I90+0.8*'Deaths per day'!$I91+0.9*'Deaths per day'!$I92+'Deaths per day'!$I93+1.1*'Deaths per day'!$I94+1.2*'Deaths per day'!$I95+1.3*'Deaths per day'!$I96)/7,"")</f>
        <v/>
      </c>
      <c r="J96" s="45" t="str">
        <f aca="false">IF(ISNUMBER('Deaths per day'!$J96),(0.7*'Deaths per day'!$J90+0.8*'Deaths per day'!$J91+0.9*'Deaths per day'!$J92+'Deaths per day'!$J93+1.1*'Deaths per day'!$J94+1.2*'Deaths per day'!$J95+1.3*'Deaths per day'!$J96)/7,"")</f>
        <v/>
      </c>
      <c r="K96" s="53"/>
      <c r="L96" s="20"/>
      <c r="M96" s="15" t="n">
        <f aca="false">M95+1</f>
        <v>43941</v>
      </c>
      <c r="N96" s="0" t="n">
        <f aca="false">N95+1</f>
        <v>44</v>
      </c>
      <c r="O96" s="45" t="n">
        <f aca="false">IF(ISNUMBER($D96),$D96,"")</f>
        <v>8.43561035525321</v>
      </c>
      <c r="P96" s="45" t="n">
        <f aca="false">IF(ISNUMBER($E96),$E96,"")</f>
        <v>7.9563025210084</v>
      </c>
      <c r="Q96" s="45" t="n">
        <f aca="false">IF(ISNUMBER($F96),$F96,"")</f>
        <v>5.06051784893519</v>
      </c>
      <c r="R96" s="45" t="n">
        <f aca="false">IF(ISNUMBER($H96),$H96,"")</f>
        <v>8.3762881166628</v>
      </c>
      <c r="S96" s="45" t="str">
        <f aca="false">IF(ISNUMBER($J96),$J96,"")</f>
        <v/>
      </c>
      <c r="T96" s="45" t="str">
        <f aca="false">IF(ISNUMBER($I96),$I96,"")</f>
        <v/>
      </c>
      <c r="U96" s="45" t="n">
        <f aca="false">IF(ISNUMBER($G96),$G96,"")</f>
        <v>6.69194704908991</v>
      </c>
      <c r="Y96" s="0" t="n">
        <f aca="false">Y95+1</f>
        <v>44</v>
      </c>
      <c r="Z96" s="45" t="n">
        <f aca="false">IF(ISNUMBER($E96),$E96,"")</f>
        <v>7.9563025210084</v>
      </c>
      <c r="AA96" s="45" t="n">
        <f aca="false">IF(ISNUMBER($G96),$G96,"")</f>
        <v>6.69194704908991</v>
      </c>
      <c r="AB96" s="45" t="str">
        <f aca="false">IF(ISNUMBER($I96),$I96,"")</f>
        <v/>
      </c>
      <c r="AC96" s="45" t="str">
        <f aca="false">IF(ISNUMBER($J96),$J96,"")</f>
        <v/>
      </c>
      <c r="AD96" s="45" t="n">
        <f aca="false">IF(ISNUMBER($D96),$D96,"")</f>
        <v>8.43561035525321</v>
      </c>
      <c r="AE96" s="45" t="n">
        <f aca="false">IF(ISNUMBER($F96),$F96,"")</f>
        <v>5.06051784893519</v>
      </c>
      <c r="AF96" s="45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5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5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5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5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5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5" t="str">
        <f aca="false">IF(ISNUMBER('Deaths per day'!$I97),(0.7*'Deaths per day'!$I91+0.8*'Deaths per day'!$I92+0.9*'Deaths per day'!$I93+'Deaths per day'!$I94+1.1*'Deaths per day'!$I95+1.2*'Deaths per day'!$I96+1.3*'Deaths per day'!$I97)/7,"")</f>
        <v/>
      </c>
      <c r="J97" s="45" t="str">
        <f aca="false">IF(ISNUMBER('Deaths per day'!$J97),(0.7*'Deaths per day'!$J91+0.8*'Deaths per day'!$J92+0.9*'Deaths per day'!$J93+'Deaths per day'!$J94+1.1*'Deaths per day'!$J95+1.2*'Deaths per day'!$J96+1.3*'Deaths per day'!$J97)/7,"")</f>
        <v/>
      </c>
      <c r="K97" s="53"/>
      <c r="L97" s="20"/>
      <c r="M97" s="15" t="n">
        <f aca="false">M96+1</f>
        <v>43942</v>
      </c>
      <c r="N97" s="0" t="n">
        <f aca="false">N96+1</f>
        <v>45</v>
      </c>
      <c r="O97" s="45" t="n">
        <f aca="false">IF(ISNUMBER($D97),$D97,"")</f>
        <v>8.36026077097506</v>
      </c>
      <c r="P97" s="45" t="n">
        <f aca="false">IF(ISNUMBER($E97),$E97,"")</f>
        <v>7.54805194805195</v>
      </c>
      <c r="Q97" s="45" t="n">
        <f aca="false">IF(ISNUMBER($F97),$F97,"")</f>
        <v>4.5341329422837</v>
      </c>
      <c r="R97" s="45" t="n">
        <f aca="false">IF(ISNUMBER($H97),$H97,"")</f>
        <v>8.27977156344172</v>
      </c>
      <c r="S97" s="45" t="str">
        <f aca="false">IF(ISNUMBER($J97),$J97,"")</f>
        <v/>
      </c>
      <c r="T97" s="45" t="str">
        <f aca="false">IF(ISNUMBER($I97),$I97,"")</f>
        <v/>
      </c>
      <c r="U97" s="45" t="n">
        <f aca="false">IF(ISNUMBER($G97),$G97,"")</f>
        <v>7.93160507446222</v>
      </c>
      <c r="Y97" s="0" t="n">
        <f aca="false">Y96+1</f>
        <v>45</v>
      </c>
      <c r="Z97" s="45" t="n">
        <f aca="false">IF(ISNUMBER($E97),$E97,"")</f>
        <v>7.54805194805195</v>
      </c>
      <c r="AA97" s="45" t="n">
        <f aca="false">IF(ISNUMBER($G97),$G97,"")</f>
        <v>7.93160507446222</v>
      </c>
      <c r="AB97" s="45" t="str">
        <f aca="false">IF(ISNUMBER($I97),$I97,"")</f>
        <v/>
      </c>
      <c r="AC97" s="45" t="str">
        <f aca="false">IF(ISNUMBER($J97),$J97,"")</f>
        <v/>
      </c>
      <c r="AD97" s="45" t="n">
        <f aca="false">IF(ISNUMBER($D97),$D97,"")</f>
        <v>8.36026077097506</v>
      </c>
      <c r="AE97" s="45" t="n">
        <f aca="false">IF(ISNUMBER($F97),$F97,"")</f>
        <v>4.5341329422837</v>
      </c>
      <c r="AF97" s="45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5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5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5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5" t="str">
        <f aca="false">IF(ISNUMBER('Deaths per day'!$G98),(0.7*'Deaths per day'!$G92+0.8*'Deaths per day'!$G93+0.9*'Deaths per day'!$G94+'Deaths per day'!$G95+1.1*'Deaths per day'!$G96+1.2*'Deaths per day'!$G97+1.3*'Deaths per day'!$G98)/7,"")</f>
        <v/>
      </c>
      <c r="H98" s="45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8.06566497376352</v>
      </c>
      <c r="I98" s="45" t="str">
        <f aca="false">IF(ISNUMBER('Deaths per day'!$I98),(0.7*'Deaths per day'!$I92+0.8*'Deaths per day'!$I93+0.9*'Deaths per day'!$I94+'Deaths per day'!$I95+1.1*'Deaths per day'!$I96+1.2*'Deaths per day'!$I97+1.3*'Deaths per day'!$I98)/7,"")</f>
        <v/>
      </c>
      <c r="J98" s="45" t="str">
        <f aca="false">IF(ISNUMBER('Deaths per day'!$J98),(0.7*'Deaths per day'!$J92+0.8*'Deaths per day'!$J93+0.9*'Deaths per day'!$J94+'Deaths per day'!$J95+1.1*'Deaths per day'!$J96+1.2*'Deaths per day'!$J97+1.3*'Deaths per day'!$J98)/7,"")</f>
        <v/>
      </c>
      <c r="K98" s="53"/>
      <c r="L98" s="20"/>
      <c r="M98" s="15" t="n">
        <f aca="false">M97+1</f>
        <v>43943</v>
      </c>
      <c r="N98" s="0" t="n">
        <f aca="false">N97+1</f>
        <v>46</v>
      </c>
      <c r="O98" s="45" t="n">
        <f aca="false">IF(ISNUMBER($D98),$D98,"")</f>
        <v>8.03713151927438</v>
      </c>
      <c r="P98" s="45" t="n">
        <f aca="false">IF(ISNUMBER($E98),$E98,"")</f>
        <v>7.77387318563789</v>
      </c>
      <c r="Q98" s="45" t="n">
        <f aca="false">IF(ISNUMBER($F98),$F98,"")</f>
        <v>4.1307535730701</v>
      </c>
      <c r="R98" s="45" t="n">
        <f aca="false">IF(ISNUMBER($H98),$H98,"")</f>
        <v>8.06566497376352</v>
      </c>
      <c r="S98" s="45" t="str">
        <f aca="false">IF(ISNUMBER($J98),$J98,"")</f>
        <v/>
      </c>
      <c r="T98" s="45" t="str">
        <f aca="false">IF(ISNUMBER($I98),$I98,"")</f>
        <v/>
      </c>
      <c r="U98" s="45" t="str">
        <f aca="false">IF(ISNUMBER($G98),$G98,"")</f>
        <v/>
      </c>
      <c r="Y98" s="0" t="n">
        <f aca="false">Y97+1</f>
        <v>46</v>
      </c>
      <c r="Z98" s="45" t="n">
        <f aca="false">IF(ISNUMBER($E98),$E98,"")</f>
        <v>7.77387318563789</v>
      </c>
      <c r="AA98" s="45" t="str">
        <f aca="false">IF(ISNUMBER($G98),$G98,"")</f>
        <v/>
      </c>
      <c r="AB98" s="45" t="str">
        <f aca="false">IF(ISNUMBER($I98),$I98,"")</f>
        <v/>
      </c>
      <c r="AC98" s="45" t="str">
        <f aca="false">IF(ISNUMBER($J98),$J98,"")</f>
        <v/>
      </c>
      <c r="AD98" s="45" t="n">
        <f aca="false">IF(ISNUMBER($D98),$D98,"")</f>
        <v>8.03713151927438</v>
      </c>
      <c r="AE98" s="45" t="n">
        <f aca="false">IF(ISNUMBER($F98),$F98,"")</f>
        <v>4.1307535730701</v>
      </c>
      <c r="AF98" s="45" t="n">
        <f aca="false">IF(ISNUMBER($H98),$H98,"")</f>
        <v>8.06566497376352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5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5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5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5" t="str">
        <f aca="false">IF(ISNUMBER('Deaths per day'!$G99),(0.7*'Deaths per day'!$G93+0.8*'Deaths per day'!$G94+0.9*'Deaths per day'!$G95+'Deaths per day'!$G96+1.1*'Deaths per day'!$G97+1.2*'Deaths per day'!$G98+1.3*'Deaths per day'!$G99)/7,"")</f>
        <v/>
      </c>
      <c r="H99" s="45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5" t="str">
        <f aca="false">IF(ISNUMBER('Deaths per day'!$I99),(0.7*'Deaths per day'!$I93+0.8*'Deaths per day'!$I94+0.9*'Deaths per day'!$I95+'Deaths per day'!$I96+1.1*'Deaths per day'!$I97+1.2*'Deaths per day'!$I98+1.3*'Deaths per day'!$I99)/7,"")</f>
        <v/>
      </c>
      <c r="J99" s="45" t="str">
        <f aca="false">IF(ISNUMBER('Deaths per day'!$J99),(0.7*'Deaths per day'!$J93+0.8*'Deaths per day'!$J94+0.9*'Deaths per day'!$J95+'Deaths per day'!$J96+1.1*'Deaths per day'!$J97+1.2*'Deaths per day'!$J98+1.3*'Deaths per day'!$J99)/7,"")</f>
        <v/>
      </c>
      <c r="K99" s="53"/>
      <c r="L99" s="20"/>
      <c r="M99" s="15" t="n">
        <f aca="false">M98+1</f>
        <v>43944</v>
      </c>
      <c r="N99" s="0" t="n">
        <f aca="false">N98+1</f>
        <v>47</v>
      </c>
      <c r="O99" s="45" t="n">
        <f aca="false">IF(ISNUMBER($D99),$D99,"")</f>
        <v>7.90532879818594</v>
      </c>
      <c r="P99" s="45" t="n">
        <f aca="false">IF(ISNUMBER($E99),$E99,"")</f>
        <v>7.25011459129106</v>
      </c>
      <c r="Q99" s="45" t="n">
        <f aca="false">IF(ISNUMBER($F99),$F99,"")</f>
        <v>3.98126463700234</v>
      </c>
      <c r="R99" s="45" t="n">
        <f aca="false">IF(ISNUMBER($H99),$H99,"")</f>
        <v>8.03616209723305</v>
      </c>
      <c r="S99" s="45" t="str">
        <f aca="false">IF(ISNUMBER($J99),$J99,"")</f>
        <v/>
      </c>
      <c r="T99" s="45" t="str">
        <f aca="false">IF(ISNUMBER($I99),$I99,"")</f>
        <v/>
      </c>
      <c r="U99" s="45" t="str">
        <f aca="false">IF(ISNUMBER($G99),$G99,"")</f>
        <v/>
      </c>
      <c r="Y99" s="0" t="n">
        <f aca="false">Y98+1</f>
        <v>47</v>
      </c>
      <c r="Z99" s="45" t="n">
        <f aca="false">IF(ISNUMBER($E99),$E99,"")</f>
        <v>7.25011459129106</v>
      </c>
      <c r="AA99" s="45" t="str">
        <f aca="false">IF(ISNUMBER($G99),$G99,"")</f>
        <v/>
      </c>
      <c r="AB99" s="45" t="str">
        <f aca="false">IF(ISNUMBER($I99),$I99,"")</f>
        <v/>
      </c>
      <c r="AC99" s="45" t="str">
        <f aca="false">IF(ISNUMBER($J99),$J99,"")</f>
        <v/>
      </c>
      <c r="AD99" s="45" t="n">
        <f aca="false">IF(ISNUMBER($D99),$D99,"")</f>
        <v>7.90532879818594</v>
      </c>
      <c r="AE99" s="45" t="n">
        <f aca="false">IF(ISNUMBER($F99),$F99,"")</f>
        <v>3.98126463700234</v>
      </c>
      <c r="AF99" s="45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5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5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5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5" t="str">
        <f aca="false">IF(ISNUMBER('Deaths per day'!$G100),(0.7*'Deaths per day'!$G94+0.8*'Deaths per day'!$G95+0.9*'Deaths per day'!$G96+'Deaths per day'!$G97+1.1*'Deaths per day'!$G98+1.2*'Deaths per day'!$G99+1.3*'Deaths per day'!$G100)/7,"")</f>
        <v/>
      </c>
      <c r="H100" s="45" t="str">
        <f aca="false">IF(ISNUMBER('Deaths per day'!$H100),(0.7*'Deaths per day'!$H94+0.8*'Deaths per day'!$H95+0.9*'Deaths per day'!$H96+'Deaths per day'!$H97+1.1*'Deaths per day'!$H98+1.2*'Deaths per day'!$H99+1.3*'Deaths per day'!$H100)/7,"")</f>
        <v/>
      </c>
      <c r="I100" s="45" t="str">
        <f aca="false">IF(ISNUMBER('Deaths per day'!$I100),(0.7*'Deaths per day'!$I94+0.8*'Deaths per day'!$I95+0.9*'Deaths per day'!$I96+'Deaths per day'!$I97+1.1*'Deaths per day'!$I98+1.2*'Deaths per day'!$I99+1.3*'Deaths per day'!$I100)/7,"")</f>
        <v/>
      </c>
      <c r="J100" s="45" t="str">
        <f aca="false">IF(ISNUMBER('Deaths per day'!$J100),(0.7*'Deaths per day'!$J94+0.8*'Deaths per day'!$J95+0.9*'Deaths per day'!$J96+'Deaths per day'!$J97+1.1*'Deaths per day'!$J98+1.2*'Deaths per day'!$J99+1.3*'Deaths per day'!$J100)/7,"")</f>
        <v/>
      </c>
      <c r="K100" s="53"/>
      <c r="L100" s="20"/>
      <c r="M100" s="15" t="n">
        <f aca="false">M99+1</f>
        <v>43945</v>
      </c>
      <c r="N100" s="0" t="n">
        <f aca="false">N99+1</f>
        <v>48</v>
      </c>
      <c r="O100" s="45" t="n">
        <f aca="false">IF(ISNUMBER($D100),$D100,"")</f>
        <v>7.58196334089191</v>
      </c>
      <c r="P100" s="45" t="n">
        <f aca="false">IF(ISNUMBER($E100),$E100,"")</f>
        <v>6.96440030557678</v>
      </c>
      <c r="Q100" s="45" t="n">
        <f aca="false">IF(ISNUMBER($F100),$F100,"")</f>
        <v>4.02066142835256</v>
      </c>
      <c r="R100" s="45" t="str">
        <f aca="false">IF(ISNUMBER($H100),$H100,"")</f>
        <v/>
      </c>
      <c r="S100" s="45" t="str">
        <f aca="false">IF(ISNUMBER($J100),$J100,"")</f>
        <v/>
      </c>
      <c r="T100" s="45" t="str">
        <f aca="false">IF(ISNUMBER($I100),$I100,"")</f>
        <v/>
      </c>
      <c r="U100" s="45" t="str">
        <f aca="false">IF(ISNUMBER($G100),$G100,"")</f>
        <v/>
      </c>
      <c r="Y100" s="0" t="n">
        <f aca="false">Y99+1</f>
        <v>48</v>
      </c>
      <c r="Z100" s="45" t="n">
        <f aca="false">IF(ISNUMBER($E100),$E100,"")</f>
        <v>6.96440030557678</v>
      </c>
      <c r="AA100" s="45" t="str">
        <f aca="false">IF(ISNUMBER($G100),$G100,"")</f>
        <v/>
      </c>
      <c r="AB100" s="45" t="str">
        <f aca="false">IF(ISNUMBER($I100),$I100,"")</f>
        <v/>
      </c>
      <c r="AC100" s="45" t="str">
        <f aca="false">IF(ISNUMBER($J100),$J100,"")</f>
        <v/>
      </c>
      <c r="AD100" s="45" t="n">
        <f aca="false">IF(ISNUMBER($D100),$D100,"")</f>
        <v>7.58196334089191</v>
      </c>
      <c r="AE100" s="45" t="n">
        <f aca="false">IF(ISNUMBER($F100),$F100,"")</f>
        <v>4.02066142835256</v>
      </c>
      <c r="AF100" s="45" t="str">
        <f aca="false">IF(ISNUMBER($H100),$H100,"")</f>
        <v/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5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5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5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5" t="str">
        <f aca="false">IF(ISNUMBER('Deaths per day'!$G101),(0.7*'Deaths per day'!$G95+0.8*'Deaths per day'!$G96+0.9*'Deaths per day'!$G97+'Deaths per day'!$G98+1.1*'Deaths per day'!$G99+1.2*'Deaths per day'!$G100+1.3*'Deaths per day'!$G101)/7,"")</f>
        <v/>
      </c>
      <c r="H101" s="45" t="str">
        <f aca="false">IF(ISNUMBER('Deaths per day'!$H101),(0.7*'Deaths per day'!$H95+0.8*'Deaths per day'!$H96+0.9*'Deaths per day'!$H97+'Deaths per day'!$H98+1.1*'Deaths per day'!$H99+1.2*'Deaths per day'!$H100+1.3*'Deaths per day'!$H101)/7,"")</f>
        <v/>
      </c>
      <c r="I101" s="45" t="str">
        <f aca="false">IF(ISNUMBER('Deaths per day'!$I101),(0.7*'Deaths per day'!$I95+0.8*'Deaths per day'!$I96+0.9*'Deaths per day'!$I97+'Deaths per day'!$I98+1.1*'Deaths per day'!$I99+1.2*'Deaths per day'!$I100+1.3*'Deaths per day'!$I101)/7,"")</f>
        <v/>
      </c>
      <c r="J101" s="45" t="str">
        <f aca="false">IF(ISNUMBER('Deaths per day'!$J101),(0.7*'Deaths per day'!$J95+0.8*'Deaths per day'!$J96+0.9*'Deaths per day'!$J97+'Deaths per day'!$J98+1.1*'Deaths per day'!$J99+1.2*'Deaths per day'!$J100+1.3*'Deaths per day'!$J101)/7,"")</f>
        <v/>
      </c>
      <c r="K101" s="53"/>
      <c r="L101" s="20"/>
      <c r="M101" s="15" t="n">
        <f aca="false">M100+1</f>
        <v>43946</v>
      </c>
      <c r="N101" s="0" t="n">
        <f aca="false">N100+1</f>
        <v>49</v>
      </c>
      <c r="O101" s="45" t="n">
        <f aca="false">IF(ISNUMBER($D101),$D101,"")</f>
        <v>7.41165910808768</v>
      </c>
      <c r="P101" s="45" t="n">
        <f aca="false">IF(ISNUMBER($E101),$E101,"")</f>
        <v>6.66493506493506</v>
      </c>
      <c r="Q101" s="45" t="n">
        <f aca="false">IF(ISNUMBER($F101),$F101,"")</f>
        <v>3.84140602770908</v>
      </c>
      <c r="R101" s="45" t="str">
        <f aca="false">IF(ISNUMBER($H101),$H101,"")</f>
        <v/>
      </c>
      <c r="S101" s="45" t="str">
        <f aca="false">IF(ISNUMBER($J101),$J101,"")</f>
        <v/>
      </c>
      <c r="T101" s="45" t="str">
        <f aca="false">IF(ISNUMBER($I101),$I101,"")</f>
        <v/>
      </c>
      <c r="U101" s="45" t="str">
        <f aca="false">IF(ISNUMBER($G101),$G101,"")</f>
        <v/>
      </c>
      <c r="Y101" s="0" t="n">
        <f aca="false">Y100+1</f>
        <v>49</v>
      </c>
      <c r="Z101" s="45" t="n">
        <f aca="false">IF(ISNUMBER($E101),$E101,"")</f>
        <v>6.66493506493506</v>
      </c>
      <c r="AA101" s="45" t="str">
        <f aca="false">IF(ISNUMBER($G101),$G101,"")</f>
        <v/>
      </c>
      <c r="AB101" s="45" t="str">
        <f aca="false">IF(ISNUMBER($I101),$I101,"")</f>
        <v/>
      </c>
      <c r="AC101" s="45" t="str">
        <f aca="false">IF(ISNUMBER($J101),$J101,"")</f>
        <v/>
      </c>
      <c r="AD101" s="45" t="n">
        <f aca="false">IF(ISNUMBER($D101),$D101,"")</f>
        <v>7.41165910808768</v>
      </c>
      <c r="AE101" s="45" t="n">
        <f aca="false">IF(ISNUMBER($F101),$F101,"")</f>
        <v>3.84140602770908</v>
      </c>
      <c r="AF101" s="45" t="str">
        <f aca="false">IF(ISNUMBER($H101),$H101,"")</f>
        <v/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5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5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5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5" t="str">
        <f aca="false">IF(ISNUMBER('Deaths per day'!$G102),(0.7*'Deaths per day'!$G96+0.8*'Deaths per day'!$G97+0.9*'Deaths per day'!$G98+'Deaths per day'!$G99+1.1*'Deaths per day'!$G100+1.2*'Deaths per day'!$G101+1.3*'Deaths per day'!$G102)/7,"")</f>
        <v/>
      </c>
      <c r="H102" s="45" t="str">
        <f aca="false">IF(ISNUMBER('Deaths per day'!$H102),(0.7*'Deaths per day'!$H96+0.8*'Deaths per day'!$H97+0.9*'Deaths per day'!$H98+'Deaths per day'!$H99+1.1*'Deaths per day'!$H100+1.2*'Deaths per day'!$H101+1.3*'Deaths per day'!$H102)/7,"")</f>
        <v/>
      </c>
      <c r="I102" s="45" t="str">
        <f aca="false">IF(ISNUMBER('Deaths per day'!$I102),(0.7*'Deaths per day'!$I96+0.8*'Deaths per day'!$I97+0.9*'Deaths per day'!$I98+'Deaths per day'!$I99+1.1*'Deaths per day'!$I100+1.2*'Deaths per day'!$I101+1.3*'Deaths per day'!$I102)/7,"")</f>
        <v/>
      </c>
      <c r="J102" s="45" t="str">
        <f aca="false">IF(ISNUMBER('Deaths per day'!$J102),(0.7*'Deaths per day'!$J96+0.8*'Deaths per day'!$J97+0.9*'Deaths per day'!$J98+'Deaths per day'!$J99+1.1*'Deaths per day'!$J100+1.2*'Deaths per day'!$J101+1.3*'Deaths per day'!$J102)/7,"")</f>
        <v/>
      </c>
      <c r="K102" s="53"/>
      <c r="L102" s="20"/>
      <c r="M102" s="15" t="n">
        <f aca="false">M101+1</f>
        <v>43947</v>
      </c>
      <c r="N102" s="0" t="n">
        <f aca="false">N101+1</f>
        <v>50</v>
      </c>
      <c r="O102" s="45" t="n">
        <f aca="false">IF(ISNUMBER($D102),$D102,"")</f>
        <v>6.85067082388511</v>
      </c>
      <c r="P102" s="45" t="n">
        <f aca="false">IF(ISNUMBER($E102),$E102,"")</f>
        <v>6.11673032849504</v>
      </c>
      <c r="Q102" s="45" t="n">
        <f aca="false">IF(ISNUMBER($F102),$F102,"")</f>
        <v>3.59145527369826</v>
      </c>
      <c r="R102" s="45" t="str">
        <f aca="false">IF(ISNUMBER($H102),$H102,"")</f>
        <v/>
      </c>
      <c r="S102" s="45" t="str">
        <f aca="false">IF(ISNUMBER($J102),$J102,"")</f>
        <v/>
      </c>
      <c r="T102" s="45" t="str">
        <f aca="false">IF(ISNUMBER($I102),$I102,"")</f>
        <v/>
      </c>
      <c r="U102" s="45" t="str">
        <f aca="false">IF(ISNUMBER($G102),$G102,"")</f>
        <v/>
      </c>
      <c r="Y102" s="0" t="n">
        <f aca="false">Y101+1</f>
        <v>50</v>
      </c>
      <c r="Z102" s="45" t="n">
        <f aca="false">IF(ISNUMBER($E102),$E102,"")</f>
        <v>6.11673032849504</v>
      </c>
      <c r="AA102" s="45" t="str">
        <f aca="false">IF(ISNUMBER($G102),$G102,"")</f>
        <v/>
      </c>
      <c r="AB102" s="45" t="str">
        <f aca="false">IF(ISNUMBER($I102),$I102,"")</f>
        <v/>
      </c>
      <c r="AC102" s="45" t="str">
        <f aca="false">IF(ISNUMBER($J102),$J102,"")</f>
        <v/>
      </c>
      <c r="AD102" s="45" t="n">
        <f aca="false">IF(ISNUMBER($D102),$D102,"")</f>
        <v>6.85067082388511</v>
      </c>
      <c r="AE102" s="45" t="n">
        <f aca="false">IF(ISNUMBER($F102),$F102,"")</f>
        <v>3.59145527369826</v>
      </c>
      <c r="AF102" s="45" t="str">
        <f aca="false">IF(ISNUMBER($H102),$H102,"")</f>
        <v/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5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5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5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3.64398432883189</v>
      </c>
      <c r="G103" s="45" t="str">
        <f aca="false">IF(ISNUMBER('Deaths per day'!$G103),(0.7*'Deaths per day'!$G97+0.8*'Deaths per day'!$G98+0.9*'Deaths per day'!$G99+'Deaths per day'!$G100+1.1*'Deaths per day'!$G101+1.2*'Deaths per day'!$G102+1.3*'Deaths per day'!$G103)/7,"")</f>
        <v/>
      </c>
      <c r="H103" s="45" t="str">
        <f aca="false">IF(ISNUMBER('Deaths per day'!$H103),(0.7*'Deaths per day'!$H97+0.8*'Deaths per day'!$H98+0.9*'Deaths per day'!$H99+'Deaths per day'!$H100+1.1*'Deaths per day'!$H101+1.2*'Deaths per day'!$H102+1.3*'Deaths per day'!$H103)/7,"")</f>
        <v/>
      </c>
      <c r="I103" s="45" t="str">
        <f aca="false">IF(ISNUMBER('Deaths per day'!$I103),(0.7*'Deaths per day'!$I97+0.8*'Deaths per day'!$I98+0.9*'Deaths per day'!$I99+'Deaths per day'!$I100+1.1*'Deaths per day'!$I101+1.2*'Deaths per day'!$I102+1.3*'Deaths per day'!$I103)/7,"")</f>
        <v/>
      </c>
      <c r="J103" s="45" t="str">
        <f aca="false">IF(ISNUMBER('Deaths per day'!$J103),(0.7*'Deaths per day'!$J97+0.8*'Deaths per day'!$J98+0.9*'Deaths per day'!$J99+'Deaths per day'!$J100+1.1*'Deaths per day'!$J101+1.2*'Deaths per day'!$J102+1.3*'Deaths per day'!$J103)/7,"")</f>
        <v/>
      </c>
      <c r="K103" s="53"/>
      <c r="M103" s="15" t="n">
        <f aca="false">M102+1</f>
        <v>43948</v>
      </c>
      <c r="N103" s="0" t="n">
        <f aca="false">N102+1</f>
        <v>51</v>
      </c>
      <c r="O103" s="45" t="n">
        <f aca="false">IF(ISNUMBER($D103),$D103,"")</f>
        <v>6.5249433106576</v>
      </c>
      <c r="P103" s="45" t="n">
        <f aca="false">IF(ISNUMBER($E103),$E103,"")</f>
        <v>5.52757830404889</v>
      </c>
      <c r="Q103" s="45" t="n">
        <f aca="false">IF(ISNUMBER($F103),$F103,"")</f>
        <v>3.64398432883189</v>
      </c>
      <c r="R103" s="45" t="str">
        <f aca="false">IF(ISNUMBER($H103),$H103,"")</f>
        <v/>
      </c>
      <c r="S103" s="45" t="str">
        <f aca="false">IF(ISNUMBER($J103),$J103,"")</f>
        <v/>
      </c>
      <c r="T103" s="45" t="str">
        <f aca="false">IF(ISNUMBER($I103),$I103,"")</f>
        <v/>
      </c>
      <c r="U103" s="45" t="str">
        <f aca="false">IF(ISNUMBER($G103),$G103,"")</f>
        <v/>
      </c>
      <c r="Y103" s="0" t="n">
        <f aca="false">Y102+1</f>
        <v>51</v>
      </c>
      <c r="Z103" s="45" t="n">
        <f aca="false">IF(ISNUMBER($E103),$E103,"")</f>
        <v>5.52757830404889</v>
      </c>
      <c r="AA103" s="45" t="str">
        <f aca="false">IF(ISNUMBER($G103),$G103,"")</f>
        <v/>
      </c>
      <c r="AB103" s="45" t="str">
        <f aca="false">IF(ISNUMBER($I103),$I103,"")</f>
        <v/>
      </c>
      <c r="AC103" s="45" t="str">
        <f aca="false">IF(ISNUMBER($J103),$J103,"")</f>
        <v/>
      </c>
      <c r="AD103" s="45" t="n">
        <f aca="false">IF(ISNUMBER($D103),$D103,"")</f>
        <v>6.5249433106576</v>
      </c>
      <c r="AE103" s="45" t="n">
        <f aca="false">IF(ISNUMBER($F103),$F103,"")</f>
        <v>3.64398432883189</v>
      </c>
      <c r="AF103" s="45" t="str">
        <f aca="false">IF(ISNUMBER($H103),$H103,"")</f>
        <v/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5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5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5" t="str">
        <f aca="false">IF(ISNUMBER('Deaths per day'!$F104),(0.7*'Deaths per day'!$F98+0.8*'Deaths per day'!$F99+0.9*'Deaths per day'!$F100+'Deaths per day'!$F101+1.1*'Deaths per day'!$F102+1.2*'Deaths per day'!$F103+1.3*'Deaths per day'!$F104)/7,"")</f>
        <v/>
      </c>
      <c r="G104" s="45" t="str">
        <f aca="false">IF(ISNUMBER('Deaths per day'!$G104),(0.7*'Deaths per day'!$G98+0.8*'Deaths per day'!$G99+0.9*'Deaths per day'!$G100+'Deaths per day'!$G101+1.1*'Deaths per day'!$G102+1.2*'Deaths per day'!$G103+1.3*'Deaths per day'!$G104)/7,"")</f>
        <v/>
      </c>
      <c r="H104" s="45" t="str">
        <f aca="false">IF(ISNUMBER('Deaths per day'!$H104),(0.7*'Deaths per day'!$H98+0.8*'Deaths per day'!$H99+0.9*'Deaths per day'!$H100+'Deaths per day'!$H101+1.1*'Deaths per day'!$H102+1.2*'Deaths per day'!$H103+1.3*'Deaths per day'!$H104)/7,"")</f>
        <v/>
      </c>
      <c r="I104" s="45" t="str">
        <f aca="false">IF(ISNUMBER('Deaths per day'!$I104),(0.7*'Deaths per day'!$I98+0.8*'Deaths per day'!$I99+0.9*'Deaths per day'!$I100+'Deaths per day'!$I101+1.1*'Deaths per day'!$I102+1.2*'Deaths per day'!$I103+1.3*'Deaths per day'!$I104)/7,"")</f>
        <v/>
      </c>
      <c r="J104" s="45" t="str">
        <f aca="false">IF(ISNUMBER('Deaths per day'!$J104),(0.7*'Deaths per day'!$J98+0.8*'Deaths per day'!$J99+0.9*'Deaths per day'!$J100+'Deaths per day'!$J101+1.1*'Deaths per day'!$J102+1.2*'Deaths per day'!$J103+1.3*'Deaths per day'!$J104)/7,"")</f>
        <v/>
      </c>
      <c r="K104" s="53"/>
      <c r="M104" s="15" t="n">
        <f aca="false">M103+1</f>
        <v>43949</v>
      </c>
      <c r="N104" s="0" t="n">
        <f aca="false">N103+1</f>
        <v>52</v>
      </c>
      <c r="O104" s="45" t="n">
        <f aca="false">IF(ISNUMBER($D104),$D104,"")</f>
        <v>6.26488095238095</v>
      </c>
      <c r="P104" s="45" t="n">
        <f aca="false">IF(ISNUMBER($E104),$E104,"")</f>
        <v>5.12788388082506</v>
      </c>
      <c r="Q104" s="45" t="str">
        <f aca="false">IF(ISNUMBER($F104),$F104,"")</f>
        <v/>
      </c>
      <c r="R104" s="45" t="str">
        <f aca="false">IF(ISNUMBER($H104),$H104,"")</f>
        <v/>
      </c>
      <c r="S104" s="45" t="str">
        <f aca="false">IF(ISNUMBER($J104),$J104,"")</f>
        <v/>
      </c>
      <c r="T104" s="45" t="str">
        <f aca="false">IF(ISNUMBER($I104),$I104,"")</f>
        <v/>
      </c>
      <c r="U104" s="45" t="str">
        <f aca="false">IF(ISNUMBER($G104),$G104,"")</f>
        <v/>
      </c>
      <c r="Y104" s="0" t="n">
        <f aca="false">Y103+1</f>
        <v>52</v>
      </c>
      <c r="Z104" s="45" t="n">
        <f aca="false">IF(ISNUMBER($E104),$E104,"")</f>
        <v>5.12788388082506</v>
      </c>
      <c r="AA104" s="45" t="str">
        <f aca="false">IF(ISNUMBER($G104),$G104,"")</f>
        <v/>
      </c>
      <c r="AB104" s="45" t="str">
        <f aca="false">IF(ISNUMBER($I104),$I104,"")</f>
        <v/>
      </c>
      <c r="AC104" s="45" t="str">
        <f aca="false">IF(ISNUMBER($J104),$J104,"")</f>
        <v/>
      </c>
      <c r="AD104" s="45" t="n">
        <f aca="false">IF(ISNUMBER($D104),$D104,"")</f>
        <v>6.26488095238095</v>
      </c>
      <c r="AE104" s="45" t="str">
        <f aca="false">IF(ISNUMBER($F104),$F104,"")</f>
        <v/>
      </c>
      <c r="AF104" s="45" t="str">
        <f aca="false">IF(ISNUMBER($H104),$H104,"")</f>
        <v/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5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5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5" t="str">
        <f aca="false">IF(ISNUMBER('Deaths per day'!$F105),(0.7*'Deaths per day'!$F99+0.8*'Deaths per day'!$F100+0.9*'Deaths per day'!$F101+'Deaths per day'!$F102+1.1*'Deaths per day'!$F103+1.2*'Deaths per day'!$F104+1.3*'Deaths per day'!$F105)/7,"")</f>
        <v/>
      </c>
      <c r="G105" s="45" t="str">
        <f aca="false">IF(ISNUMBER('Deaths per day'!$G105),(0.7*'Deaths per day'!$G99+0.8*'Deaths per day'!$G100+0.9*'Deaths per day'!$G101+'Deaths per day'!$G102+1.1*'Deaths per day'!$G103+1.2*'Deaths per day'!$G104+1.3*'Deaths per day'!$G105)/7,"")</f>
        <v/>
      </c>
      <c r="H105" s="45" t="str">
        <f aca="false">IF(ISNUMBER('Deaths per day'!$H105),(0.7*'Deaths per day'!$H99+0.8*'Deaths per day'!$H100+0.9*'Deaths per day'!$H101+'Deaths per day'!$H102+1.1*'Deaths per day'!$H103+1.2*'Deaths per day'!$H104+1.3*'Deaths per day'!$H105)/7,"")</f>
        <v/>
      </c>
      <c r="I105" s="45" t="str">
        <f aca="false">IF(ISNUMBER('Deaths per day'!$I105),(0.7*'Deaths per day'!$I99+0.8*'Deaths per day'!$I100+0.9*'Deaths per day'!$I101+'Deaths per day'!$I102+1.1*'Deaths per day'!$I103+1.2*'Deaths per day'!$I104+1.3*'Deaths per day'!$I105)/7,"")</f>
        <v/>
      </c>
      <c r="J105" s="45" t="str">
        <f aca="false">IF(ISNUMBER('Deaths per day'!$J105),(0.7*'Deaths per day'!$J99+0.8*'Deaths per day'!$J100+0.9*'Deaths per day'!$J101+'Deaths per day'!$J102+1.1*'Deaths per day'!$J103+1.2*'Deaths per day'!$J104+1.3*'Deaths per day'!$J105)/7,"")</f>
        <v/>
      </c>
      <c r="K105" s="53"/>
      <c r="M105" s="15" t="n">
        <f aca="false">M104+1</f>
        <v>43950</v>
      </c>
      <c r="N105" s="0" t="n">
        <f aca="false">N104+1</f>
        <v>53</v>
      </c>
      <c r="O105" s="45" t="n">
        <f aca="false">IF(ISNUMBER($D105),$D105,"")</f>
        <v>5.99702380952381</v>
      </c>
      <c r="P105" s="45" t="n">
        <f aca="false">IF(ISNUMBER($E105),$E105,"")</f>
        <v>4.71932773109244</v>
      </c>
      <c r="Q105" s="45" t="str">
        <f aca="false">IF(ISNUMBER($F105),$F105,"")</f>
        <v/>
      </c>
      <c r="R105" s="45" t="str">
        <f aca="false">IF(ISNUMBER($H105),$H105,"")</f>
        <v/>
      </c>
      <c r="S105" s="45" t="str">
        <f aca="false">IF(ISNUMBER($J105),$J105,"")</f>
        <v/>
      </c>
      <c r="T105" s="45" t="str">
        <f aca="false">IF(ISNUMBER($I105),$I105,"")</f>
        <v/>
      </c>
      <c r="U105" s="45" t="str">
        <f aca="false">IF(ISNUMBER($G105),$G105,"")</f>
        <v/>
      </c>
      <c r="Y105" s="0" t="n">
        <f aca="false">Y104+1</f>
        <v>53</v>
      </c>
      <c r="Z105" s="45" t="n">
        <f aca="false">IF(ISNUMBER($E105),$E105,"")</f>
        <v>4.71932773109244</v>
      </c>
      <c r="AA105" s="45" t="str">
        <f aca="false">IF(ISNUMBER($G105),$G105,"")</f>
        <v/>
      </c>
      <c r="AB105" s="45" t="str">
        <f aca="false">IF(ISNUMBER($I105),$I105,"")</f>
        <v/>
      </c>
      <c r="AC105" s="45" t="str">
        <f aca="false">IF(ISNUMBER($J105),$J105,"")</f>
        <v/>
      </c>
      <c r="AD105" s="45" t="n">
        <f aca="false">IF(ISNUMBER($D105),$D105,"")</f>
        <v>5.99702380952381</v>
      </c>
      <c r="AE105" s="45" t="str">
        <f aca="false">IF(ISNUMBER($F105),$F105,"")</f>
        <v/>
      </c>
      <c r="AF105" s="45" t="str">
        <f aca="false">IF(ISNUMBER($H105),$H105,"")</f>
        <v/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5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5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5" t="str">
        <f aca="false">IF(ISNUMBER('Deaths per day'!$F106),(0.7*'Deaths per day'!$F100+0.8*'Deaths per day'!$F101+0.9*'Deaths per day'!$F102+'Deaths per day'!$F103+1.1*'Deaths per day'!$F104+1.2*'Deaths per day'!$F105+1.3*'Deaths per day'!$F106)/7,"")</f>
        <v/>
      </c>
      <c r="G106" s="45" t="str">
        <f aca="false">IF(ISNUMBER('Deaths per day'!$G106),(0.7*'Deaths per day'!$G100+0.8*'Deaths per day'!$G101+0.9*'Deaths per day'!$G102+'Deaths per day'!$G103+1.1*'Deaths per day'!$G104+1.2*'Deaths per day'!$G105+1.3*'Deaths per day'!$G106)/7,"")</f>
        <v/>
      </c>
      <c r="H106" s="45" t="str">
        <f aca="false">IF(ISNUMBER('Deaths per day'!$H106),(0.7*'Deaths per day'!$H100+0.8*'Deaths per day'!$H101+0.9*'Deaths per day'!$H102+'Deaths per day'!$H103+1.1*'Deaths per day'!$H104+1.2*'Deaths per day'!$H105+1.3*'Deaths per day'!$H106)/7,"")</f>
        <v/>
      </c>
      <c r="I106" s="45" t="str">
        <f aca="false">IF(ISNUMBER('Deaths per day'!$I106),(0.7*'Deaths per day'!$I100+0.8*'Deaths per day'!$I101+0.9*'Deaths per day'!$I102+'Deaths per day'!$I103+1.1*'Deaths per day'!$I104+1.2*'Deaths per day'!$I105+1.3*'Deaths per day'!$I106)/7,"")</f>
        <v/>
      </c>
      <c r="J106" s="45" t="str">
        <f aca="false">IF(ISNUMBER('Deaths per day'!$J106),(0.7*'Deaths per day'!$J100+0.8*'Deaths per day'!$J101+0.9*'Deaths per day'!$J102+'Deaths per day'!$J103+1.1*'Deaths per day'!$J104+1.2*'Deaths per day'!$J105+1.3*'Deaths per day'!$J106)/7,"")</f>
        <v/>
      </c>
      <c r="K106" s="53"/>
      <c r="M106" s="15" t="n">
        <f aca="false">M105+1</f>
        <v>43951</v>
      </c>
      <c r="N106" s="0" t="n">
        <f aca="false">N105+1</f>
        <v>54</v>
      </c>
      <c r="O106" s="45" t="n">
        <f aca="false">IF(ISNUMBER($D106),$D106,"")</f>
        <v>5.60114323507181</v>
      </c>
      <c r="P106" s="45" t="n">
        <f aca="false">IF(ISNUMBER($E106),$E106,"")</f>
        <v>4.59067990832697</v>
      </c>
      <c r="Q106" s="45" t="str">
        <f aca="false">IF(ISNUMBER($F106),$F106,"")</f>
        <v/>
      </c>
      <c r="R106" s="45" t="str">
        <f aca="false">IF(ISNUMBER($H106),$H106,"")</f>
        <v/>
      </c>
      <c r="S106" s="45" t="str">
        <f aca="false">IF(ISNUMBER($J106),$J106,"")</f>
        <v/>
      </c>
      <c r="T106" s="45" t="str">
        <f aca="false">IF(ISNUMBER($I106),$I106,"")</f>
        <v/>
      </c>
      <c r="U106" s="45" t="str">
        <f aca="false">IF(ISNUMBER($G106),$G106,"")</f>
        <v/>
      </c>
      <c r="Y106" s="0" t="n">
        <f aca="false">Y105+1</f>
        <v>54</v>
      </c>
      <c r="Z106" s="45" t="n">
        <f aca="false">IF(ISNUMBER($E106),$E106,"")</f>
        <v>4.59067990832697</v>
      </c>
      <c r="AA106" s="45" t="str">
        <f aca="false">IF(ISNUMBER($G106),$G106,"")</f>
        <v/>
      </c>
      <c r="AB106" s="45" t="str">
        <f aca="false">IF(ISNUMBER($I106),$I106,"")</f>
        <v/>
      </c>
      <c r="AC106" s="45" t="str">
        <f aca="false">IF(ISNUMBER($J106),$J106,"")</f>
        <v/>
      </c>
      <c r="AD106" s="45" t="n">
        <f aca="false">IF(ISNUMBER($D106),$D106,"")</f>
        <v>5.60114323507181</v>
      </c>
      <c r="AE106" s="45" t="str">
        <f aca="false">IF(ISNUMBER($F106),$F106,"")</f>
        <v/>
      </c>
      <c r="AF106" s="45" t="str">
        <f aca="false">IF(ISNUMBER($H106),$H106,"")</f>
        <v/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5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5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4.51856378915202</v>
      </c>
      <c r="F107" s="45" t="str">
        <f aca="false">IF(ISNUMBER('Deaths per day'!$F107),(0.7*'Deaths per day'!$F101+0.8*'Deaths per day'!$F102+0.9*'Deaths per day'!$F103+'Deaths per day'!$F104+1.1*'Deaths per day'!$F105+1.2*'Deaths per day'!$F106+1.3*'Deaths per day'!$F107)/7,"")</f>
        <v/>
      </c>
      <c r="G107" s="45" t="str">
        <f aca="false">IF(ISNUMBER('Deaths per day'!$G107),(0.7*'Deaths per day'!$G101+0.8*'Deaths per day'!$G102+0.9*'Deaths per day'!$G103+'Deaths per day'!$G104+1.1*'Deaths per day'!$G105+1.2*'Deaths per day'!$G106+1.3*'Deaths per day'!$G107)/7,"")</f>
        <v/>
      </c>
      <c r="H107" s="45" t="str">
        <f aca="false">IF(ISNUMBER('Deaths per day'!$H107),(0.7*'Deaths per day'!$H101+0.8*'Deaths per day'!$H102+0.9*'Deaths per day'!$H103+'Deaths per day'!$H104+1.1*'Deaths per day'!$H105+1.2*'Deaths per day'!$H106+1.3*'Deaths per day'!$H107)/7,"")</f>
        <v/>
      </c>
      <c r="I107" s="45" t="str">
        <f aca="false">IF(ISNUMBER('Deaths per day'!$I107),(0.7*'Deaths per day'!$I101+0.8*'Deaths per day'!$I102+0.9*'Deaths per day'!$I103+'Deaths per day'!$I104+1.1*'Deaths per day'!$I105+1.2*'Deaths per day'!$I106+1.3*'Deaths per day'!$I107)/7,"")</f>
        <v/>
      </c>
      <c r="J107" s="45" t="str">
        <f aca="false">IF(ISNUMBER('Deaths per day'!$J107),(0.7*'Deaths per day'!$J101+0.8*'Deaths per day'!$J102+0.9*'Deaths per day'!$J103+'Deaths per day'!$J104+1.1*'Deaths per day'!$J105+1.2*'Deaths per day'!$J106+1.3*'Deaths per day'!$J107)/7,"")</f>
        <v/>
      </c>
      <c r="K107" s="53"/>
      <c r="M107" s="15" t="n">
        <f aca="false">M106+1</f>
        <v>43952</v>
      </c>
      <c r="N107" s="0" t="n">
        <f aca="false">N106+1</f>
        <v>55</v>
      </c>
      <c r="O107" s="45" t="n">
        <f aca="false">IF(ISNUMBER($D107),$D107,"")</f>
        <v>5.26077097505669</v>
      </c>
      <c r="P107" s="45" t="n">
        <f aca="false">IF(ISNUMBER($E107),$E107,"")</f>
        <v>4.51856378915202</v>
      </c>
      <c r="Q107" s="45" t="str">
        <f aca="false">IF(ISNUMBER($F107),$F107,"")</f>
        <v/>
      </c>
      <c r="R107" s="45" t="str">
        <f aca="false">IF(ISNUMBER($H107),$H107,"")</f>
        <v/>
      </c>
      <c r="S107" s="45" t="str">
        <f aca="false">IF(ISNUMBER($J107),$J107,"")</f>
        <v/>
      </c>
      <c r="T107" s="45" t="str">
        <f aca="false">IF(ISNUMBER($I107),$I107,"")</f>
        <v/>
      </c>
      <c r="U107" s="45" t="str">
        <f aca="false">IF(ISNUMBER($G107),$G107,"")</f>
        <v/>
      </c>
      <c r="Y107" s="0" t="n">
        <f aca="false">Y106+1</f>
        <v>55</v>
      </c>
      <c r="Z107" s="45" t="n">
        <f aca="false">IF(ISNUMBER($E107),$E107,"")</f>
        <v>4.51856378915202</v>
      </c>
      <c r="AA107" s="45" t="str">
        <f aca="false">IF(ISNUMBER($G107),$G107,"")</f>
        <v/>
      </c>
      <c r="AB107" s="45" t="str">
        <f aca="false">IF(ISNUMBER($I107),$I107,"")</f>
        <v/>
      </c>
      <c r="AC107" s="45" t="str">
        <f aca="false">IF(ISNUMBER($J107),$J107,"")</f>
        <v/>
      </c>
      <c r="AD107" s="45" t="n">
        <f aca="false">IF(ISNUMBER($D107),$D107,"")</f>
        <v>5.26077097505669</v>
      </c>
      <c r="AE107" s="45" t="str">
        <f aca="false">IF(ISNUMBER($F107),$F107,"")</f>
        <v/>
      </c>
      <c r="AF107" s="45" t="str">
        <f aca="false">IF(ISNUMBER($H107),$H107,"")</f>
        <v/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5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5" t="str">
        <f aca="false">IF(ISNUMBER('Deaths per day'!$E108),(0.7*'Deaths per day'!$E102+0.8*'Deaths per day'!$E103+0.9*'Deaths per day'!$E104+'Deaths per day'!$E105+1.1*'Deaths per day'!$E106+1.2*'Deaths per day'!$E107+1.3*'Deaths per day'!$E108)/7,"")</f>
        <v/>
      </c>
      <c r="F108" s="45" t="str">
        <f aca="false">IF(ISNUMBER('Deaths per day'!$F108),(0.7*'Deaths per day'!$F102+0.8*'Deaths per day'!$F103+0.9*'Deaths per day'!$F104+'Deaths per day'!$F105+1.1*'Deaths per day'!$F106+1.2*'Deaths per day'!$F107+1.3*'Deaths per day'!$F108)/7,"")</f>
        <v/>
      </c>
      <c r="G108" s="45" t="str">
        <f aca="false">IF(ISNUMBER('Deaths per day'!$G108),(0.7*'Deaths per day'!$G102+0.8*'Deaths per day'!$G103+0.9*'Deaths per day'!$G104+'Deaths per day'!$G105+1.1*'Deaths per day'!$G106+1.2*'Deaths per day'!$G107+1.3*'Deaths per day'!$G108)/7,"")</f>
        <v/>
      </c>
      <c r="H108" s="45" t="str">
        <f aca="false">IF(ISNUMBER('Deaths per day'!$H108),(0.7*'Deaths per day'!$H102+0.8*'Deaths per day'!$H103+0.9*'Deaths per day'!$H104+'Deaths per day'!$H105+1.1*'Deaths per day'!$H106+1.2*'Deaths per day'!$H107+1.3*'Deaths per day'!$H108)/7,"")</f>
        <v/>
      </c>
      <c r="I108" s="45" t="str">
        <f aca="false">IF(ISNUMBER('Deaths per day'!$I108),(0.7*'Deaths per day'!$I102+0.8*'Deaths per day'!$I103+0.9*'Deaths per day'!$I104+'Deaths per day'!$I105+1.1*'Deaths per day'!$I106+1.2*'Deaths per day'!$I107+1.3*'Deaths per day'!$I108)/7,"")</f>
        <v/>
      </c>
      <c r="J108" s="45" t="str">
        <f aca="false">IF(ISNUMBER('Deaths per day'!$J108),(0.7*'Deaths per day'!$J102+0.8*'Deaths per day'!$J103+0.9*'Deaths per day'!$J104+'Deaths per day'!$J105+1.1*'Deaths per day'!$J106+1.2*'Deaths per day'!$J107+1.3*'Deaths per day'!$J108)/7,"")</f>
        <v/>
      </c>
      <c r="K108" s="53"/>
      <c r="M108" s="15" t="n">
        <f aca="false">M107+1</f>
        <v>43953</v>
      </c>
      <c r="N108" s="0" t="n">
        <f aca="false">N107+1</f>
        <v>56</v>
      </c>
      <c r="O108" s="45" t="n">
        <f aca="false">IF(ISNUMBER($D108),$D108,"")</f>
        <v>5.59263983371126</v>
      </c>
      <c r="P108" s="45" t="str">
        <f aca="false">IF(ISNUMBER($E108),$E108,"")</f>
        <v/>
      </c>
      <c r="Q108" s="45" t="str">
        <f aca="false">IF(ISNUMBER($F108),$F108,"")</f>
        <v/>
      </c>
      <c r="R108" s="45" t="str">
        <f aca="false">IF(ISNUMBER($H108),$H108,"")</f>
        <v/>
      </c>
      <c r="S108" s="45" t="str">
        <f aca="false">IF(ISNUMBER($J108),$J108,"")</f>
        <v/>
      </c>
      <c r="T108" s="45" t="str">
        <f aca="false">IF(ISNUMBER($I108),$I108,"")</f>
        <v/>
      </c>
      <c r="U108" s="45" t="str">
        <f aca="false">IF(ISNUMBER($G108),$G108,"")</f>
        <v/>
      </c>
      <c r="Y108" s="0" t="n">
        <f aca="false">Y107+1</f>
        <v>56</v>
      </c>
      <c r="Z108" s="45" t="str">
        <f aca="false">IF(ISNUMBER($E108),$E108,"")</f>
        <v/>
      </c>
      <c r="AA108" s="45" t="str">
        <f aca="false">IF(ISNUMBER($G108),$G108,"")</f>
        <v/>
      </c>
      <c r="AB108" s="45" t="str">
        <f aca="false">IF(ISNUMBER($I108),$I108,"")</f>
        <v/>
      </c>
      <c r="AC108" s="45" t="str">
        <f aca="false">IF(ISNUMBER($J108),$J108,"")</f>
        <v/>
      </c>
      <c r="AD108" s="45" t="n">
        <f aca="false">IF(ISNUMBER($D108),$D108,"")</f>
        <v>5.59263983371126</v>
      </c>
      <c r="AE108" s="45" t="str">
        <f aca="false">IF(ISNUMBER($F108),$F108,"")</f>
        <v/>
      </c>
      <c r="AF108" s="45" t="str">
        <f aca="false">IF(ISNUMBER($H108),$H108,"")</f>
        <v/>
      </c>
      <c r="AG108" s="32"/>
    </row>
    <row r="109" customFormat="false" ht="12.8" hidden="false" customHeight="false" outlineLevel="0" collapsed="false">
      <c r="B109" s="54"/>
      <c r="C109" s="0" t="n">
        <f aca="false">C108+1</f>
        <v>57</v>
      </c>
      <c r="D109" s="45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5" t="str">
        <f aca="false">IF(ISNUMBER('Deaths per day'!$E109),(0.7*'Deaths per day'!$E103+0.8*'Deaths per day'!$E104+0.9*'Deaths per day'!$E105+'Deaths per day'!$E106+1.1*'Deaths per day'!$E107+1.2*'Deaths per day'!$E108+1.3*'Deaths per day'!$E109)/7,"")</f>
        <v/>
      </c>
      <c r="F109" s="45" t="str">
        <f aca="false">IF(ISNUMBER('Deaths per day'!$F109),(0.7*'Deaths per day'!$F103+0.8*'Deaths per day'!$F104+0.9*'Deaths per day'!$F105+'Deaths per day'!$F106+1.1*'Deaths per day'!$F107+1.2*'Deaths per day'!$F108+1.3*'Deaths per day'!$F109)/7,"")</f>
        <v/>
      </c>
      <c r="G109" s="45" t="str">
        <f aca="false">IF(ISNUMBER('Deaths per day'!$G109),(0.7*'Deaths per day'!$G103+0.8*'Deaths per day'!$G104+0.9*'Deaths per day'!$G105+'Deaths per day'!$G106+1.1*'Deaths per day'!$G107+1.2*'Deaths per day'!$G108+1.3*'Deaths per day'!$G109)/7,"")</f>
        <v/>
      </c>
      <c r="H109" s="45" t="str">
        <f aca="false">IF(ISNUMBER('Deaths per day'!$H109),(0.7*'Deaths per day'!$H103+0.8*'Deaths per day'!$H104+0.9*'Deaths per day'!$H105+'Deaths per day'!$H106+1.1*'Deaths per day'!$H107+1.2*'Deaths per day'!$H108+1.3*'Deaths per day'!$H109)/7,"")</f>
        <v/>
      </c>
      <c r="I109" s="45" t="str">
        <f aca="false">IF(ISNUMBER('Deaths per day'!$I109),(0.7*'Deaths per day'!$I103+0.8*'Deaths per day'!$I104+0.9*'Deaths per day'!$I105+'Deaths per day'!$I106+1.1*'Deaths per day'!$I107+1.2*'Deaths per day'!$I108+1.3*'Deaths per day'!$I109)/7,"")</f>
        <v/>
      </c>
      <c r="J109" s="45" t="str">
        <f aca="false">IF(ISNUMBER('Deaths per day'!$J109),(0.7*'Deaths per day'!$J103+0.8*'Deaths per day'!$J104+0.9*'Deaths per day'!$J105+'Deaths per day'!$J106+1.1*'Deaths per day'!$J107+1.2*'Deaths per day'!$J108+1.3*'Deaths per day'!$J109)/7,"")</f>
        <v/>
      </c>
      <c r="K109" s="53"/>
      <c r="M109" s="15" t="n">
        <f aca="false">M108+1</f>
        <v>43954</v>
      </c>
      <c r="N109" s="0" t="n">
        <f aca="false">N108+1</f>
        <v>57</v>
      </c>
      <c r="O109" s="45" t="n">
        <f aca="false">IF(ISNUMBER($D109),$D109,"")</f>
        <v>5.20904195011338</v>
      </c>
      <c r="P109" s="45" t="str">
        <f aca="false">IF(ISNUMBER($E109),$E109,"")</f>
        <v/>
      </c>
      <c r="Q109" s="45" t="str">
        <f aca="false">IF(ISNUMBER($F109),$F109,"")</f>
        <v/>
      </c>
      <c r="R109" s="45" t="str">
        <f aca="false">IF(ISNUMBER($H109),$H109,"")</f>
        <v/>
      </c>
      <c r="S109" s="45" t="str">
        <f aca="false">IF(ISNUMBER($J109),$J109,"")</f>
        <v/>
      </c>
      <c r="T109" s="45" t="str">
        <f aca="false">IF(ISNUMBER($I109),$I109,"")</f>
        <v/>
      </c>
      <c r="U109" s="45" t="str">
        <f aca="false">IF(ISNUMBER($G109),$G109,"")</f>
        <v/>
      </c>
      <c r="Y109" s="0" t="n">
        <f aca="false">Y108+1</f>
        <v>57</v>
      </c>
      <c r="Z109" s="45" t="str">
        <f aca="false">IF(ISNUMBER($E109),$E109,"")</f>
        <v/>
      </c>
      <c r="AA109" s="45" t="str">
        <f aca="false">IF(ISNUMBER($G109),$G109,"")</f>
        <v/>
      </c>
      <c r="AB109" s="45" t="str">
        <f aca="false">IF(ISNUMBER($I109),$I109,"")</f>
        <v/>
      </c>
      <c r="AC109" s="45" t="str">
        <f aca="false">IF(ISNUMBER($J109),$J109,"")</f>
        <v/>
      </c>
      <c r="AD109" s="45" t="n">
        <f aca="false">IF(ISNUMBER($D109),$D109,"")</f>
        <v>5.20904195011338</v>
      </c>
      <c r="AE109" s="45" t="str">
        <f aca="false">IF(ISNUMBER($F109),$F109,"")</f>
        <v/>
      </c>
      <c r="AF109" s="45" t="str">
        <f aca="false">IF(ISNUMBER($H109),$H109,"")</f>
        <v/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5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5" t="str">
        <f aca="false">IF(ISNUMBER('Deaths per day'!$E110),(0.7*'Deaths per day'!$E104+0.8*'Deaths per day'!$E105+0.9*'Deaths per day'!$E106+'Deaths per day'!$E107+1.1*'Deaths per day'!$E108+1.2*'Deaths per day'!$E109+1.3*'Deaths per day'!$E110)/7,"")</f>
        <v/>
      </c>
      <c r="F110" s="45" t="str">
        <f aca="false">IF(ISNUMBER('Deaths per day'!$F110),(0.7*'Deaths per day'!$F104+0.8*'Deaths per day'!$F105+0.9*'Deaths per day'!$F106+'Deaths per day'!$F107+1.1*'Deaths per day'!$F108+1.2*'Deaths per day'!$F109+1.3*'Deaths per day'!$F110)/7,"")</f>
        <v/>
      </c>
      <c r="G110" s="45" t="str">
        <f aca="false">IF(ISNUMBER('Deaths per day'!$G110),(0.7*'Deaths per day'!$G104+0.8*'Deaths per day'!$G105+0.9*'Deaths per day'!$G106+'Deaths per day'!$G107+1.1*'Deaths per day'!$G108+1.2*'Deaths per day'!$G109+1.3*'Deaths per day'!$G110)/7,"")</f>
        <v/>
      </c>
      <c r="H110" s="45" t="str">
        <f aca="false">IF(ISNUMBER('Deaths per day'!$H110),(0.7*'Deaths per day'!$H104+0.8*'Deaths per day'!$H105+0.9*'Deaths per day'!$H106+'Deaths per day'!$H107+1.1*'Deaths per day'!$H108+1.2*'Deaths per day'!$H109+1.3*'Deaths per day'!$H110)/7,"")</f>
        <v/>
      </c>
      <c r="I110" s="45" t="str">
        <f aca="false">IF(ISNUMBER('Deaths per day'!$I110),(0.7*'Deaths per day'!$I104+0.8*'Deaths per day'!$I105+0.9*'Deaths per day'!$I106+'Deaths per day'!$I107+1.1*'Deaths per day'!$I108+1.2*'Deaths per day'!$I109+1.3*'Deaths per day'!$I110)/7,"")</f>
        <v/>
      </c>
      <c r="J110" s="45" t="str">
        <f aca="false">IF(ISNUMBER('Deaths per day'!$J110),(0.7*'Deaths per day'!$J104+0.8*'Deaths per day'!$J105+0.9*'Deaths per day'!$J106+'Deaths per day'!$J107+1.1*'Deaths per day'!$J108+1.2*'Deaths per day'!$J109+1.3*'Deaths per day'!$J110)/7,"")</f>
        <v/>
      </c>
      <c r="K110" s="53"/>
      <c r="M110" s="15" t="n">
        <f aca="false">M109+1</f>
        <v>43955</v>
      </c>
      <c r="N110" s="0" t="n">
        <f aca="false">N109+1</f>
        <v>58</v>
      </c>
      <c r="O110" s="45" t="n">
        <f aca="false">IF(ISNUMBER($D110),$D110,"")</f>
        <v>4.80678382464097</v>
      </c>
      <c r="P110" s="45" t="str">
        <f aca="false">IF(ISNUMBER($E110),$E110,"")</f>
        <v/>
      </c>
      <c r="Q110" s="45" t="str">
        <f aca="false">IF(ISNUMBER($F110),$F110,"")</f>
        <v/>
      </c>
      <c r="R110" s="45" t="str">
        <f aca="false">IF(ISNUMBER($H110),$H110,"")</f>
        <v/>
      </c>
      <c r="S110" s="45" t="str">
        <f aca="false">IF(ISNUMBER($J110),$J110,"")</f>
        <v/>
      </c>
      <c r="T110" s="45" t="str">
        <f aca="false">IF(ISNUMBER($I110),$I110,"")</f>
        <v/>
      </c>
      <c r="U110" s="45" t="str">
        <f aca="false">IF(ISNUMBER($G110),$G110,"")</f>
        <v/>
      </c>
      <c r="Y110" s="0" t="n">
        <f aca="false">Y109+1</f>
        <v>58</v>
      </c>
      <c r="Z110" s="45" t="str">
        <f aca="false">IF(ISNUMBER($E110),$E110,"")</f>
        <v/>
      </c>
      <c r="AA110" s="45" t="str">
        <f aca="false">IF(ISNUMBER($G110),$G110,"")</f>
        <v/>
      </c>
      <c r="AB110" s="45" t="str">
        <f aca="false">IF(ISNUMBER($I110),$I110,"")</f>
        <v/>
      </c>
      <c r="AC110" s="45" t="str">
        <f aca="false">IF(ISNUMBER($J110),$J110,"")</f>
        <v/>
      </c>
      <c r="AD110" s="45" t="n">
        <f aca="false">IF(ISNUMBER($D110),$D110,"")</f>
        <v>4.80678382464097</v>
      </c>
      <c r="AE110" s="45" t="str">
        <f aca="false">IF(ISNUMBER($F110),$F110,"")</f>
        <v/>
      </c>
      <c r="AF110" s="45" t="str">
        <f aca="false">IF(ISNUMBER($H110),$H110,"")</f>
        <v/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5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5" t="str">
        <f aca="false">IF(ISNUMBER('Deaths per day'!$E111),(0.7*'Deaths per day'!$E105+0.8*'Deaths per day'!$E106+0.9*'Deaths per day'!$E107+'Deaths per day'!$E108+1.1*'Deaths per day'!$E109+1.2*'Deaths per day'!$E110+1.3*'Deaths per day'!$E111)/7,"")</f>
        <v/>
      </c>
      <c r="F111" s="45" t="str">
        <f aca="false">IF(ISNUMBER('Deaths per day'!$F111),(0.7*'Deaths per day'!$F105+0.8*'Deaths per day'!$F106+0.9*'Deaths per day'!$F107+'Deaths per day'!$F108+1.1*'Deaths per day'!$F109+1.2*'Deaths per day'!$F110+1.3*'Deaths per day'!$F111)/7,"")</f>
        <v/>
      </c>
      <c r="G111" s="45" t="str">
        <f aca="false">IF(ISNUMBER('Deaths per day'!$G111),(0.7*'Deaths per day'!$G105+0.8*'Deaths per day'!$G106+0.9*'Deaths per day'!$G107+'Deaths per day'!$G108+1.1*'Deaths per day'!$G109+1.2*'Deaths per day'!$G110+1.3*'Deaths per day'!$G111)/7,"")</f>
        <v/>
      </c>
      <c r="H111" s="45" t="str">
        <f aca="false">IF(ISNUMBER('Deaths per day'!$H111),(0.7*'Deaths per day'!$H105+0.8*'Deaths per day'!$H106+0.9*'Deaths per day'!$H107+'Deaths per day'!$H108+1.1*'Deaths per day'!$H109+1.2*'Deaths per day'!$H110+1.3*'Deaths per day'!$H111)/7,"")</f>
        <v/>
      </c>
      <c r="I111" s="45" t="str">
        <f aca="false">IF(ISNUMBER('Deaths per day'!$I111),(0.7*'Deaths per day'!$I105+0.8*'Deaths per day'!$I106+0.9*'Deaths per day'!$I107+'Deaths per day'!$I108+1.1*'Deaths per day'!$I109+1.2*'Deaths per day'!$I110+1.3*'Deaths per day'!$I111)/7,"")</f>
        <v/>
      </c>
      <c r="J111" s="45" t="str">
        <f aca="false">IF(ISNUMBER('Deaths per day'!$J111),(0.7*'Deaths per day'!$J105+0.8*'Deaths per day'!$J106+0.9*'Deaths per day'!$J107+'Deaths per day'!$J108+1.1*'Deaths per day'!$J109+1.2*'Deaths per day'!$J110+1.3*'Deaths per day'!$J111)/7,"")</f>
        <v/>
      </c>
      <c r="K111" s="53"/>
      <c r="M111" s="15" t="n">
        <f aca="false">M110+1</f>
        <v>43956</v>
      </c>
      <c r="N111" s="0" t="n">
        <f aca="false">N110+1</f>
        <v>59</v>
      </c>
      <c r="O111" s="45" t="n">
        <f aca="false">IF(ISNUMBER($D111),$D111,"")</f>
        <v>4.49357520786092</v>
      </c>
      <c r="P111" s="45" t="str">
        <f aca="false">IF(ISNUMBER($E111),$E111,"")</f>
        <v/>
      </c>
      <c r="Q111" s="45" t="str">
        <f aca="false">IF(ISNUMBER($F111),$F111,"")</f>
        <v/>
      </c>
      <c r="R111" s="45" t="str">
        <f aca="false">IF(ISNUMBER($H111),$H111,"")</f>
        <v/>
      </c>
      <c r="S111" s="45" t="str">
        <f aca="false">IF(ISNUMBER($J111),$J111,"")</f>
        <v/>
      </c>
      <c r="T111" s="45" t="str">
        <f aca="false">IF(ISNUMBER($I111),$I111,"")</f>
        <v/>
      </c>
      <c r="U111" s="45" t="str">
        <f aca="false">IF(ISNUMBER($G111),$G111,"")</f>
        <v/>
      </c>
      <c r="Y111" s="0" t="n">
        <f aca="false">Y110+1</f>
        <v>59</v>
      </c>
      <c r="Z111" s="45" t="str">
        <f aca="false">IF(ISNUMBER($E111),$E111,"")</f>
        <v/>
      </c>
      <c r="AA111" s="45" t="str">
        <f aca="false">IF(ISNUMBER($G111),$G111,"")</f>
        <v/>
      </c>
      <c r="AB111" s="45" t="str">
        <f aca="false">IF(ISNUMBER($I111),$I111,"")</f>
        <v/>
      </c>
      <c r="AC111" s="45" t="str">
        <f aca="false">IF(ISNUMBER($J111),$J111,"")</f>
        <v/>
      </c>
      <c r="AD111" s="45" t="n">
        <f aca="false">IF(ISNUMBER($D111),$D111,"")</f>
        <v>4.49357520786092</v>
      </c>
      <c r="AE111" s="45" t="str">
        <f aca="false">IF(ISNUMBER($F111),$F111,"")</f>
        <v/>
      </c>
      <c r="AF111" s="45" t="str">
        <f aca="false">IF(ISNUMBER($H111),$H111,"")</f>
        <v/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5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5" t="str">
        <f aca="false">IF(ISNUMBER('Deaths per day'!$E112),(0.7*'Deaths per day'!$E106+0.8*'Deaths per day'!$E107+0.9*'Deaths per day'!$E108+'Deaths per day'!$E109+1.1*'Deaths per day'!$E110+1.2*'Deaths per day'!$E111+1.3*'Deaths per day'!$E112)/7,"")</f>
        <v/>
      </c>
      <c r="F112" s="45" t="str">
        <f aca="false">IF(ISNUMBER('Deaths per day'!$F112),(0.7*'Deaths per day'!$F106+0.8*'Deaths per day'!$F107+0.9*'Deaths per day'!$F108+'Deaths per day'!$F109+1.1*'Deaths per day'!$F110+1.2*'Deaths per day'!$F111+1.3*'Deaths per day'!$F112)/7,"")</f>
        <v/>
      </c>
      <c r="G112" s="45" t="str">
        <f aca="false">IF(ISNUMBER('Deaths per day'!$G112),(0.7*'Deaths per day'!$G106+0.8*'Deaths per day'!$G107+0.9*'Deaths per day'!$G108+'Deaths per day'!$G109+1.1*'Deaths per day'!$G110+1.2*'Deaths per day'!$G111+1.3*'Deaths per day'!$G112)/7,"")</f>
        <v/>
      </c>
      <c r="H112" s="45" t="str">
        <f aca="false">IF(ISNUMBER('Deaths per day'!$H112),(0.7*'Deaths per day'!$H106+0.8*'Deaths per day'!$H107+0.9*'Deaths per day'!$H108+'Deaths per day'!$H109+1.1*'Deaths per day'!$H110+1.2*'Deaths per day'!$H111+1.3*'Deaths per day'!$H112)/7,"")</f>
        <v/>
      </c>
      <c r="I112" s="45" t="str">
        <f aca="false">IF(ISNUMBER('Deaths per day'!$I112),(0.7*'Deaths per day'!$I106+0.8*'Deaths per day'!$I107+0.9*'Deaths per day'!$I108+'Deaths per day'!$I109+1.1*'Deaths per day'!$I110+1.2*'Deaths per day'!$I111+1.3*'Deaths per day'!$I112)/7,"")</f>
        <v/>
      </c>
      <c r="J112" s="45" t="str">
        <f aca="false">IF(ISNUMBER('Deaths per day'!$J112),(0.7*'Deaths per day'!$J106+0.8*'Deaths per day'!$J107+0.9*'Deaths per day'!$J108+'Deaths per day'!$J109+1.1*'Deaths per day'!$J110+1.2*'Deaths per day'!$J111+1.3*'Deaths per day'!$J112)/7,"")</f>
        <v/>
      </c>
      <c r="K112" s="53"/>
      <c r="M112" s="15" t="n">
        <f aca="false">M111+1</f>
        <v>43957</v>
      </c>
      <c r="N112" s="0" t="n">
        <f aca="false">N111+1</f>
        <v>60</v>
      </c>
      <c r="O112" s="45" t="n">
        <f aca="false">IF(ISNUMBER($D112),$D112,"")</f>
        <v>4.70686885865457</v>
      </c>
      <c r="P112" s="45" t="str">
        <f aca="false">IF(ISNUMBER($E112),$E112,"")</f>
        <v/>
      </c>
      <c r="Q112" s="45" t="str">
        <f aca="false">IF(ISNUMBER($F112),$F112,"")</f>
        <v/>
      </c>
      <c r="R112" s="45" t="str">
        <f aca="false">IF(ISNUMBER($H112),$H112,"")</f>
        <v/>
      </c>
      <c r="S112" s="45" t="str">
        <f aca="false">IF(ISNUMBER($J112),$J112,"")</f>
        <v/>
      </c>
      <c r="T112" s="45" t="str">
        <f aca="false">IF(ISNUMBER($I112),$I112,"")</f>
        <v/>
      </c>
      <c r="U112" s="45" t="str">
        <f aca="false">IF(ISNUMBER($G112),$G112,"")</f>
        <v/>
      </c>
      <c r="Y112" s="0" t="n">
        <f aca="false">Y111+1</f>
        <v>60</v>
      </c>
      <c r="Z112" s="45" t="str">
        <f aca="false">IF(ISNUMBER($E112),$E112,"")</f>
        <v/>
      </c>
      <c r="AA112" s="45" t="str">
        <f aca="false">IF(ISNUMBER($G112),$G112,"")</f>
        <v/>
      </c>
      <c r="AB112" s="45" t="str">
        <f aca="false">IF(ISNUMBER($I112),$I112,"")</f>
        <v/>
      </c>
      <c r="AC112" s="45" t="str">
        <f aca="false">IF(ISNUMBER($J112),$J112,"")</f>
        <v/>
      </c>
      <c r="AD112" s="45" t="n">
        <f aca="false">IF(ISNUMBER($D112),$D112,"")</f>
        <v>4.70686885865457</v>
      </c>
      <c r="AE112" s="45" t="str">
        <f aca="false">IF(ISNUMBER($F112),$F112,"")</f>
        <v/>
      </c>
      <c r="AF112" s="45" t="str">
        <f aca="false">IF(ISNUMBER($H112),$H112,"")</f>
        <v/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5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5" t="str">
        <f aca="false">IF(ISNUMBER('Deaths per day'!$E113),(0.7*'Deaths per day'!$E107+0.8*'Deaths per day'!$E108+0.9*'Deaths per day'!$E109+'Deaths per day'!$E110+1.1*'Deaths per day'!$E111+1.2*'Deaths per day'!$E112+1.3*'Deaths per day'!$E113)/7,"")</f>
        <v/>
      </c>
      <c r="F113" s="45" t="str">
        <f aca="false">IF(ISNUMBER('Deaths per day'!$F113),(0.7*'Deaths per day'!$F107+0.8*'Deaths per day'!$F108+0.9*'Deaths per day'!$F109+'Deaths per day'!$F110+1.1*'Deaths per day'!$F111+1.2*'Deaths per day'!$F112+1.3*'Deaths per day'!$F113)/7,"")</f>
        <v/>
      </c>
      <c r="G113" s="45" t="str">
        <f aca="false">IF(ISNUMBER('Deaths per day'!$G113),(0.7*'Deaths per day'!$G107+0.8*'Deaths per day'!$G108+0.9*'Deaths per day'!$G109+'Deaths per day'!$G110+1.1*'Deaths per day'!$G111+1.2*'Deaths per day'!$G112+1.3*'Deaths per day'!$G113)/7,"")</f>
        <v/>
      </c>
      <c r="H113" s="45" t="str">
        <f aca="false">IF(ISNUMBER('Deaths per day'!$H113),(0.7*'Deaths per day'!$H107+0.8*'Deaths per day'!$H108+0.9*'Deaths per day'!$H109+'Deaths per day'!$H110+1.1*'Deaths per day'!$H111+1.2*'Deaths per day'!$H112+1.3*'Deaths per day'!$H113)/7,"")</f>
        <v/>
      </c>
      <c r="I113" s="45" t="str">
        <f aca="false">IF(ISNUMBER('Deaths per day'!$I113),(0.7*'Deaths per day'!$I107+0.8*'Deaths per day'!$I108+0.9*'Deaths per day'!$I109+'Deaths per day'!$I110+1.1*'Deaths per day'!$I111+1.2*'Deaths per day'!$I112+1.3*'Deaths per day'!$I113)/7,"")</f>
        <v/>
      </c>
      <c r="J113" s="45" t="str">
        <f aca="false">IF(ISNUMBER('Deaths per day'!$J113),(0.7*'Deaths per day'!$J107+0.8*'Deaths per day'!$J108+0.9*'Deaths per day'!$J109+'Deaths per day'!$J110+1.1*'Deaths per day'!$J111+1.2*'Deaths per day'!$J112+1.3*'Deaths per day'!$J113)/7,"")</f>
        <v/>
      </c>
      <c r="K113" s="53"/>
      <c r="M113" s="15" t="n">
        <f aca="false">M112+1</f>
        <v>43958</v>
      </c>
      <c r="N113" s="0" t="n">
        <f aca="false">N112+1</f>
        <v>61</v>
      </c>
      <c r="O113" s="45" t="n">
        <f aca="false">IF(ISNUMBER($D113),$D113,"")</f>
        <v>4.67143801965231</v>
      </c>
      <c r="P113" s="45" t="str">
        <f aca="false">IF(ISNUMBER($E113),$E113,"")</f>
        <v/>
      </c>
      <c r="Q113" s="45" t="str">
        <f aca="false">IF(ISNUMBER($F113),$F113,"")</f>
        <v/>
      </c>
      <c r="R113" s="45" t="str">
        <f aca="false">IF(ISNUMBER($H113),$H113,"")</f>
        <v/>
      </c>
      <c r="S113" s="45" t="str">
        <f aca="false">IF(ISNUMBER($J113),$J113,"")</f>
        <v/>
      </c>
      <c r="T113" s="45" t="str">
        <f aca="false">IF(ISNUMBER($I113),$I113,"")</f>
        <v/>
      </c>
      <c r="U113" s="45" t="str">
        <f aca="false">IF(ISNUMBER($G113),$G113,"")</f>
        <v/>
      </c>
      <c r="Y113" s="0" t="n">
        <f aca="false">Y112+1</f>
        <v>61</v>
      </c>
      <c r="Z113" s="45" t="str">
        <f aca="false">IF(ISNUMBER($E113),$E113,"")</f>
        <v/>
      </c>
      <c r="AA113" s="45" t="str">
        <f aca="false">IF(ISNUMBER($G113),$G113,"")</f>
        <v/>
      </c>
      <c r="AB113" s="45" t="str">
        <f aca="false">IF(ISNUMBER($I113),$I113,"")</f>
        <v/>
      </c>
      <c r="AC113" s="45" t="str">
        <f aca="false">IF(ISNUMBER($J113),$J113,"")</f>
        <v/>
      </c>
      <c r="AD113" s="45" t="n">
        <f aca="false">IF(ISNUMBER($D113),$D113,"")</f>
        <v>4.67143801965231</v>
      </c>
      <c r="AE113" s="45" t="str">
        <f aca="false">IF(ISNUMBER($F113),$F113,"")</f>
        <v/>
      </c>
      <c r="AF113" s="45" t="str">
        <f aca="false">IF(ISNUMBER($H113),$H113,"")</f>
        <v/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5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5" t="str">
        <f aca="false">IF(ISNUMBER('Deaths per day'!$E114),(0.7*'Deaths per day'!$E108+0.8*'Deaths per day'!$E109+0.9*'Deaths per day'!$E110+'Deaths per day'!$E111+1.1*'Deaths per day'!$E112+1.2*'Deaths per day'!$E113+1.3*'Deaths per day'!$E114)/7,"")</f>
        <v/>
      </c>
      <c r="F114" s="45" t="str">
        <f aca="false">IF(ISNUMBER('Deaths per day'!$F114),(0.7*'Deaths per day'!$F108+0.8*'Deaths per day'!$F109+0.9*'Deaths per day'!$F110+'Deaths per day'!$F111+1.1*'Deaths per day'!$F112+1.2*'Deaths per day'!$F113+1.3*'Deaths per day'!$F114)/7,"")</f>
        <v/>
      </c>
      <c r="G114" s="45" t="str">
        <f aca="false">IF(ISNUMBER('Deaths per day'!$G114),(0.7*'Deaths per day'!$G108+0.8*'Deaths per day'!$G109+0.9*'Deaths per day'!$G110+'Deaths per day'!$G111+1.1*'Deaths per day'!$G112+1.2*'Deaths per day'!$G113+1.3*'Deaths per day'!$G114)/7,"")</f>
        <v/>
      </c>
      <c r="H114" s="45" t="str">
        <f aca="false">IF(ISNUMBER('Deaths per day'!$H114),(0.7*'Deaths per day'!$H108+0.8*'Deaths per day'!$H109+0.9*'Deaths per day'!$H110+'Deaths per day'!$H111+1.1*'Deaths per day'!$H112+1.2*'Deaths per day'!$H113+1.3*'Deaths per day'!$H114)/7,"")</f>
        <v/>
      </c>
      <c r="I114" s="45" t="str">
        <f aca="false">IF(ISNUMBER('Deaths per day'!$I114),(0.7*'Deaths per day'!$I108+0.8*'Deaths per day'!$I109+0.9*'Deaths per day'!$I110+'Deaths per day'!$I111+1.1*'Deaths per day'!$I112+1.2*'Deaths per day'!$I113+1.3*'Deaths per day'!$I114)/7,"")</f>
        <v/>
      </c>
      <c r="J114" s="45" t="str">
        <f aca="false">IF(ISNUMBER('Deaths per day'!$J114),(0.7*'Deaths per day'!$J108+0.8*'Deaths per day'!$J109+0.9*'Deaths per day'!$J110+'Deaths per day'!$J111+1.1*'Deaths per day'!$J112+1.2*'Deaths per day'!$J113+1.3*'Deaths per day'!$J114)/7,"")</f>
        <v/>
      </c>
      <c r="K114" s="53"/>
      <c r="M114" s="15" t="n">
        <f aca="false">M113+1</f>
        <v>43959</v>
      </c>
      <c r="N114" s="0" t="n">
        <f aca="false">N113+1</f>
        <v>62</v>
      </c>
      <c r="O114" s="45" t="n">
        <f aca="false">IF(ISNUMBER($D114),$D114,"")</f>
        <v>4.5660903250189</v>
      </c>
      <c r="P114" s="45" t="str">
        <f aca="false">IF(ISNUMBER($E114),$E114,"")</f>
        <v/>
      </c>
      <c r="Q114" s="45" t="str">
        <f aca="false">IF(ISNUMBER($F114),$F114,"")</f>
        <v/>
      </c>
      <c r="R114" s="45" t="str">
        <f aca="false">IF(ISNUMBER($H114),$H114,"")</f>
        <v/>
      </c>
      <c r="S114" s="45" t="str">
        <f aca="false">IF(ISNUMBER($J114),$J114,"")</f>
        <v/>
      </c>
      <c r="T114" s="45" t="str">
        <f aca="false">IF(ISNUMBER($I114),$I114,"")</f>
        <v/>
      </c>
      <c r="U114" s="45" t="str">
        <f aca="false">IF(ISNUMBER($G114),$G114,"")</f>
        <v/>
      </c>
      <c r="Y114" s="0" t="n">
        <f aca="false">Y113+1</f>
        <v>62</v>
      </c>
      <c r="Z114" s="45" t="str">
        <f aca="false">IF(ISNUMBER($E114),$E114,"")</f>
        <v/>
      </c>
      <c r="AA114" s="45" t="str">
        <f aca="false">IF(ISNUMBER($G114),$G114,"")</f>
        <v/>
      </c>
      <c r="AB114" s="45" t="str">
        <f aca="false">IF(ISNUMBER($I114),$I114,"")</f>
        <v/>
      </c>
      <c r="AC114" s="45" t="str">
        <f aca="false">IF(ISNUMBER($J114),$J114,"")</f>
        <v/>
      </c>
      <c r="AD114" s="45" t="n">
        <f aca="false">IF(ISNUMBER($D114),$D114,"")</f>
        <v>4.5660903250189</v>
      </c>
      <c r="AE114" s="45" t="str">
        <f aca="false">IF(ISNUMBER($F114),$F114,"")</f>
        <v/>
      </c>
      <c r="AF114" s="45" t="str">
        <f aca="false">IF(ISNUMBER($H114),$H114,"")</f>
        <v/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5" t="str">
        <f aca="false">IF(ISNUMBER('Deaths per day'!$D115),(0.7*'Deaths per day'!$D109+0.8*'Deaths per day'!$D110+0.9*'Deaths per day'!$D111+'Deaths per day'!$D112+1.1*'Deaths per day'!$D113+1.2*'Deaths per day'!$D114+1.3*'Deaths per day'!$D115)/7,"")</f>
        <v/>
      </c>
      <c r="E115" s="45" t="str">
        <f aca="false">IF(ISNUMBER('Deaths per day'!$E115),(0.7*'Deaths per day'!$E109+0.8*'Deaths per day'!$E110+0.9*'Deaths per day'!$E111+'Deaths per day'!$E112+1.1*'Deaths per day'!$E113+1.2*'Deaths per day'!$E114+1.3*'Deaths per day'!$E115)/7,"")</f>
        <v/>
      </c>
      <c r="F115" s="45" t="str">
        <f aca="false">IF(ISNUMBER('Deaths per day'!$F115),(0.7*'Deaths per day'!$F109+0.8*'Deaths per day'!$F110+0.9*'Deaths per day'!$F111+'Deaths per day'!$F112+1.1*'Deaths per day'!$F113+1.2*'Deaths per day'!$F114+1.3*'Deaths per day'!$F115)/7,"")</f>
        <v/>
      </c>
      <c r="G115" s="45" t="str">
        <f aca="false">IF(ISNUMBER('Deaths per day'!$G115),(0.7*'Deaths per day'!$G109+0.8*'Deaths per day'!$G110+0.9*'Deaths per day'!$G111+'Deaths per day'!$G112+1.1*'Deaths per day'!$G113+1.2*'Deaths per day'!$G114+1.3*'Deaths per day'!$G115)/7,"")</f>
        <v/>
      </c>
      <c r="H115" s="45" t="str">
        <f aca="false">IF(ISNUMBER('Deaths per day'!$H115),(0.7*'Deaths per day'!$H109+0.8*'Deaths per day'!$H110+0.9*'Deaths per day'!$H111+'Deaths per day'!$H112+1.1*'Deaths per day'!$H113+1.2*'Deaths per day'!$H114+1.3*'Deaths per day'!$H115)/7,"")</f>
        <v/>
      </c>
      <c r="I115" s="45" t="str">
        <f aca="false">IF(ISNUMBER('Deaths per day'!$I115),(0.7*'Deaths per day'!$I109+0.8*'Deaths per day'!$I110+0.9*'Deaths per day'!$I111+'Deaths per day'!$I112+1.1*'Deaths per day'!$I113+1.2*'Deaths per day'!$I114+1.3*'Deaths per day'!$I115)/7,"")</f>
        <v/>
      </c>
      <c r="J115" s="45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K115" s="53"/>
      <c r="M115" s="15" t="n">
        <f aca="false">M114+1</f>
        <v>43960</v>
      </c>
      <c r="N115" s="0" t="n">
        <f aca="false">N114+1</f>
        <v>63</v>
      </c>
      <c r="O115" s="45" t="str">
        <f aca="false">IF(ISNUMBER($D115),$D115,"")</f>
        <v/>
      </c>
      <c r="P115" s="45" t="str">
        <f aca="false">IF(ISNUMBER($E115),$E115,"")</f>
        <v/>
      </c>
      <c r="Q115" s="45" t="str">
        <f aca="false">IF(ISNUMBER($F115),$F115,"")</f>
        <v/>
      </c>
      <c r="R115" s="45" t="str">
        <f aca="false">IF(ISNUMBER($H115),$H115,"")</f>
        <v/>
      </c>
      <c r="S115" s="45" t="str">
        <f aca="false">IF(ISNUMBER($J115),$J115,"")</f>
        <v/>
      </c>
      <c r="T115" s="45" t="str">
        <f aca="false">IF(ISNUMBER($I115),$I115,"")</f>
        <v/>
      </c>
      <c r="U115" s="45" t="str">
        <f aca="false">IF(ISNUMBER($G115),$G115,"")</f>
        <v/>
      </c>
      <c r="Y115" s="0" t="n">
        <f aca="false">Y114+1</f>
        <v>63</v>
      </c>
      <c r="Z115" s="45" t="str">
        <f aca="false">IF(ISNUMBER($E115),$E115,"")</f>
        <v/>
      </c>
      <c r="AA115" s="45" t="str">
        <f aca="false">IF(ISNUMBER($G115),$G115,"")</f>
        <v/>
      </c>
      <c r="AB115" s="45" t="str">
        <f aca="false">IF(ISNUMBER($I115),$I115,"")</f>
        <v/>
      </c>
      <c r="AC115" s="45" t="str">
        <f aca="false">IF(ISNUMBER($J115),$J115,"")</f>
        <v/>
      </c>
      <c r="AD115" s="45" t="str">
        <f aca="false">IF(ISNUMBER($D115),$D115,"")</f>
        <v/>
      </c>
      <c r="AE115" s="45" t="str">
        <f aca="false">IF(ISNUMBER($F115),$F115,"")</f>
        <v/>
      </c>
      <c r="AF115" s="45" t="str">
        <f aca="false">IF(ISNUMBER($H115),$H115,"")</f>
        <v/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5" t="str">
        <f aca="false">IF(ISNUMBER('Deaths per day'!$D116),(0.7*'Deaths per day'!$D110+0.8*'Deaths per day'!$D111+0.9*'Deaths per day'!$D112+'Deaths per day'!$D113+1.1*'Deaths per day'!$D114+1.2*'Deaths per day'!$D115+1.3*'Deaths per day'!$D116)/7,"")</f>
        <v/>
      </c>
      <c r="E116" s="45" t="str">
        <f aca="false">IF(ISNUMBER('Deaths per day'!$E116),(0.7*'Deaths per day'!$E110+0.8*'Deaths per day'!$E111+0.9*'Deaths per day'!$E112+'Deaths per day'!$E113+1.1*'Deaths per day'!$E114+1.2*'Deaths per day'!$E115+1.3*'Deaths per day'!$E116)/7,"")</f>
        <v/>
      </c>
      <c r="F116" s="45" t="str">
        <f aca="false">IF(ISNUMBER('Deaths per day'!$F116),(0.7*'Deaths per day'!$F110+0.8*'Deaths per day'!$F111+0.9*'Deaths per day'!$F112+'Deaths per day'!$F113+1.1*'Deaths per day'!$F114+1.2*'Deaths per day'!$F115+1.3*'Deaths per day'!$F116)/7,"")</f>
        <v/>
      </c>
      <c r="G116" s="45" t="str">
        <f aca="false">IF(ISNUMBER('Deaths per day'!$G116),(0.7*'Deaths per day'!$G110+0.8*'Deaths per day'!$G111+0.9*'Deaths per day'!$G112+'Deaths per day'!$G113+1.1*'Deaths per day'!$G114+1.2*'Deaths per day'!$G115+1.3*'Deaths per day'!$G116)/7,"")</f>
        <v/>
      </c>
      <c r="H116" s="45" t="str">
        <f aca="false">IF(ISNUMBER('Deaths per day'!$H116),(0.7*'Deaths per day'!$H110+0.8*'Deaths per day'!$H111+0.9*'Deaths per day'!$H112+'Deaths per day'!$H113+1.1*'Deaths per day'!$H114+1.2*'Deaths per day'!$H115+1.3*'Deaths per day'!$H116)/7,"")</f>
        <v/>
      </c>
      <c r="I116" s="45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5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K116" s="53"/>
      <c r="M116" s="15" t="n">
        <f aca="false">M115+1</f>
        <v>43961</v>
      </c>
      <c r="N116" s="0" t="n">
        <f aca="false">N115+1</f>
        <v>64</v>
      </c>
      <c r="O116" s="45" t="str">
        <f aca="false">IF(ISNUMBER($D116),$D116,"")</f>
        <v/>
      </c>
      <c r="P116" s="45" t="str">
        <f aca="false">IF(ISNUMBER($E116),$E116,"")</f>
        <v/>
      </c>
      <c r="Q116" s="45" t="str">
        <f aca="false">IF(ISNUMBER($F116),$F116,"")</f>
        <v/>
      </c>
      <c r="R116" s="45" t="str">
        <f aca="false">IF(ISNUMBER($H116),$H116,"")</f>
        <v/>
      </c>
      <c r="S116" s="45" t="str">
        <f aca="false">IF(ISNUMBER($J116),$J116,"")</f>
        <v/>
      </c>
      <c r="T116" s="45" t="str">
        <f aca="false">IF(ISNUMBER($I116),$I116,"")</f>
        <v/>
      </c>
      <c r="U116" s="45" t="str">
        <f aca="false">IF(ISNUMBER($G116),$G116,"")</f>
        <v/>
      </c>
      <c r="Y116" s="0" t="n">
        <f aca="false">Y115+1</f>
        <v>64</v>
      </c>
      <c r="Z116" s="45" t="str">
        <f aca="false">IF(ISNUMBER($E116),$E116,"")</f>
        <v/>
      </c>
      <c r="AA116" s="45" t="str">
        <f aca="false">IF(ISNUMBER($G116),$G116,"")</f>
        <v/>
      </c>
      <c r="AB116" s="45" t="str">
        <f aca="false">IF(ISNUMBER($I116),$I116,"")</f>
        <v/>
      </c>
      <c r="AC116" s="45" t="str">
        <f aca="false">IF(ISNUMBER($J116),$J116,"")</f>
        <v/>
      </c>
      <c r="AD116" s="45" t="str">
        <f aca="false">IF(ISNUMBER($D116),$D116,"")</f>
        <v/>
      </c>
      <c r="AE116" s="45" t="str">
        <f aca="false">IF(ISNUMBER($F116),$F116,"")</f>
        <v/>
      </c>
      <c r="AF116" s="45" t="str">
        <f aca="false">IF(ISNUMBER($H116),$H116,"")</f>
        <v/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5" t="str">
        <f aca="false">IF(ISNUMBER('Deaths per day'!$D117),(0.7*'Deaths per day'!$D111+0.8*'Deaths per day'!$D112+0.9*'Deaths per day'!$D113+'Deaths per day'!$D114+1.1*'Deaths per day'!$D115+1.2*'Deaths per day'!$D116+1.3*'Deaths per day'!$D117)/7,"")</f>
        <v/>
      </c>
      <c r="E117" s="45" t="str">
        <f aca="false">IF(ISNUMBER('Deaths per day'!$E117),(0.7*'Deaths per day'!$E111+0.8*'Deaths per day'!$E112+0.9*'Deaths per day'!$E113+'Deaths per day'!$E114+1.1*'Deaths per day'!$E115+1.2*'Deaths per day'!$E116+1.3*'Deaths per day'!$E117)/7,"")</f>
        <v/>
      </c>
      <c r="F117" s="45" t="str">
        <f aca="false">IF(ISNUMBER('Deaths per day'!$F117),(0.7*'Deaths per day'!$F111+0.8*'Deaths per day'!$F112+0.9*'Deaths per day'!$F113+'Deaths per day'!$F114+1.1*'Deaths per day'!$F115+1.2*'Deaths per day'!$F116+1.3*'Deaths per day'!$F117)/7,"")</f>
        <v/>
      </c>
      <c r="G117" s="45" t="str">
        <f aca="false">IF(ISNUMBER('Deaths per day'!$G117),(0.7*'Deaths per day'!$G111+0.8*'Deaths per day'!$G112+0.9*'Deaths per day'!$G113+'Deaths per day'!$G114+1.1*'Deaths per day'!$G115+1.2*'Deaths per day'!$G116+1.3*'Deaths per day'!$G117)/7,"")</f>
        <v/>
      </c>
      <c r="H117" s="45" t="str">
        <f aca="false">IF(ISNUMBER('Deaths per day'!$H117),(0.7*'Deaths per day'!$H111+0.8*'Deaths per day'!$H112+0.9*'Deaths per day'!$H113+'Deaths per day'!$H114+1.1*'Deaths per day'!$H115+1.2*'Deaths per day'!$H116+1.3*'Deaths per day'!$H117)/7,"")</f>
        <v/>
      </c>
      <c r="I117" s="45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5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K117" s="53"/>
      <c r="M117" s="15" t="n">
        <f aca="false">M116+1</f>
        <v>43962</v>
      </c>
      <c r="N117" s="0" t="n">
        <f aca="false">N116+1</f>
        <v>65</v>
      </c>
      <c r="O117" s="45" t="str">
        <f aca="false">IF(ISNUMBER($D117),$D117,"")</f>
        <v/>
      </c>
      <c r="P117" s="45" t="str">
        <f aca="false">IF(ISNUMBER($E117),$E117,"")</f>
        <v/>
      </c>
      <c r="Q117" s="45" t="str">
        <f aca="false">IF(ISNUMBER($F117),$F117,"")</f>
        <v/>
      </c>
      <c r="R117" s="45" t="str">
        <f aca="false">IF(ISNUMBER($H117),$H117,"")</f>
        <v/>
      </c>
      <c r="S117" s="45" t="str">
        <f aca="false">IF(ISNUMBER($J117),$J117,"")</f>
        <v/>
      </c>
      <c r="T117" s="45" t="str">
        <f aca="false">IF(ISNUMBER($I117),$I117,"")</f>
        <v/>
      </c>
      <c r="U117" s="45" t="str">
        <f aca="false">IF(ISNUMBER($G117),$G117,"")</f>
        <v/>
      </c>
      <c r="Y117" s="0" t="n">
        <f aca="false">Y116+1</f>
        <v>65</v>
      </c>
      <c r="Z117" s="45" t="str">
        <f aca="false">IF(ISNUMBER($E117),$E117,"")</f>
        <v/>
      </c>
      <c r="AA117" s="45" t="str">
        <f aca="false">IF(ISNUMBER($G117),$G117,"")</f>
        <v/>
      </c>
      <c r="AB117" s="45" t="str">
        <f aca="false">IF(ISNUMBER($I117),$I117,"")</f>
        <v/>
      </c>
      <c r="AC117" s="45" t="str">
        <f aca="false">IF(ISNUMBER($J117),$J117,"")</f>
        <v/>
      </c>
      <c r="AD117" s="45" t="str">
        <f aca="false">IF(ISNUMBER($D117),$D117,"")</f>
        <v/>
      </c>
      <c r="AE117" s="45" t="str">
        <f aca="false">IF(ISNUMBER($F117),$F117,"")</f>
        <v/>
      </c>
      <c r="AF117" s="45" t="str">
        <f aca="false">IF(ISNUMBER($H117),$H117,"")</f>
        <v/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5" t="str">
        <f aca="false">IF(ISNUMBER('Deaths per day'!$D118),(0.7*'Deaths per day'!$D112+0.8*'Deaths per day'!$D113+0.9*'Deaths per day'!$D114+'Deaths per day'!$D115+1.1*'Deaths per day'!$D116+1.2*'Deaths per day'!$D117+1.3*'Deaths per day'!$D118)/7,"")</f>
        <v/>
      </c>
      <c r="E118" s="45" t="str">
        <f aca="false">IF(ISNUMBER('Deaths per day'!$E118),(0.7*'Deaths per day'!$E112+0.8*'Deaths per day'!$E113+0.9*'Deaths per day'!$E114+'Deaths per day'!$E115+1.1*'Deaths per day'!$E116+1.2*'Deaths per day'!$E117+1.3*'Deaths per day'!$E118)/7,"")</f>
        <v/>
      </c>
      <c r="F118" s="45" t="str">
        <f aca="false">IF(ISNUMBER('Deaths per day'!$F118),(0.7*'Deaths per day'!$F112+0.8*'Deaths per day'!$F113+0.9*'Deaths per day'!$F114+'Deaths per day'!$F115+1.1*'Deaths per day'!$F116+1.2*'Deaths per day'!$F117+1.3*'Deaths per day'!$F118)/7,"")</f>
        <v/>
      </c>
      <c r="G118" s="45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5" t="str">
        <f aca="false">IF(ISNUMBER('Deaths per day'!$H118),(0.7*'Deaths per day'!$H112+0.8*'Deaths per day'!$H113+0.9*'Deaths per day'!$H114+'Deaths per day'!$H115+1.1*'Deaths per day'!$H116+1.2*'Deaths per day'!$H117+1.3*'Deaths per day'!$H118)/7,"")</f>
        <v/>
      </c>
      <c r="I118" s="45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5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K118" s="53"/>
      <c r="M118" s="15" t="n">
        <f aca="false">M117+1</f>
        <v>43963</v>
      </c>
      <c r="N118" s="0" t="n">
        <f aca="false">N117+1</f>
        <v>66</v>
      </c>
      <c r="O118" s="45" t="str">
        <f aca="false">IF(ISNUMBER($D118),$D118,"")</f>
        <v/>
      </c>
      <c r="P118" s="45" t="str">
        <f aca="false">IF(ISNUMBER($E118),$E118,"")</f>
        <v/>
      </c>
      <c r="Q118" s="45" t="str">
        <f aca="false">IF(ISNUMBER($F118),$F118,"")</f>
        <v/>
      </c>
      <c r="R118" s="45" t="str">
        <f aca="false">IF(ISNUMBER($H118),$H118,"")</f>
        <v/>
      </c>
      <c r="S118" s="45" t="str">
        <f aca="false">IF(ISNUMBER($J118),$J118,"")</f>
        <v/>
      </c>
      <c r="T118" s="45" t="str">
        <f aca="false">IF(ISNUMBER($I118),$I118,"")</f>
        <v/>
      </c>
      <c r="U118" s="45" t="str">
        <f aca="false">IF(ISNUMBER($G118),$G118,"")</f>
        <v/>
      </c>
      <c r="Y118" s="0" t="n">
        <f aca="false">Y117+1</f>
        <v>66</v>
      </c>
      <c r="Z118" s="45" t="str">
        <f aca="false">IF(ISNUMBER($E118),$E118,"")</f>
        <v/>
      </c>
      <c r="AA118" s="45" t="str">
        <f aca="false">IF(ISNUMBER($G118),$G118,"")</f>
        <v/>
      </c>
      <c r="AB118" s="45" t="str">
        <f aca="false">IF(ISNUMBER($I118),$I118,"")</f>
        <v/>
      </c>
      <c r="AC118" s="45" t="str">
        <f aca="false">IF(ISNUMBER($J118),$J118,"")</f>
        <v/>
      </c>
      <c r="AD118" s="45" t="str">
        <f aca="false">IF(ISNUMBER($D118),$D118,"")</f>
        <v/>
      </c>
      <c r="AE118" s="45" t="str">
        <f aca="false">IF(ISNUMBER($F118),$F118,"")</f>
        <v/>
      </c>
      <c r="AF118" s="45" t="str">
        <f aca="false">IF(ISNUMBER($H118),$H118,"")</f>
        <v/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5" t="str">
        <f aca="false">IF(ISNUMBER('Deaths per day'!$D119),(0.7*'Deaths per day'!$D113+0.8*'Deaths per day'!$D114+0.9*'Deaths per day'!$D115+'Deaths per day'!$D116+1.1*'Deaths per day'!$D117+1.2*'Deaths per day'!$D118+1.3*'Deaths per day'!$D119)/7,"")</f>
        <v/>
      </c>
      <c r="E119" s="45" t="str">
        <f aca="false">IF(ISNUMBER('Deaths per day'!$E119),(0.7*'Deaths per day'!$E113+0.8*'Deaths per day'!$E114+0.9*'Deaths per day'!$E115+'Deaths per day'!$E116+1.1*'Deaths per day'!$E117+1.2*'Deaths per day'!$E118+1.3*'Deaths per day'!$E119)/7,"")</f>
        <v/>
      </c>
      <c r="F119" s="45" t="str">
        <f aca="false">IF(ISNUMBER('Deaths per day'!$F119),(0.7*'Deaths per day'!$F113+0.8*'Deaths per day'!$F114+0.9*'Deaths per day'!$F115+'Deaths per day'!$F116+1.1*'Deaths per day'!$F117+1.2*'Deaths per day'!$F118+1.3*'Deaths per day'!$F119)/7,"")</f>
        <v/>
      </c>
      <c r="G119" s="45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5" t="str">
        <f aca="false">IF(ISNUMBER('Deaths per day'!$H119),(0.7*'Deaths per day'!$H113+0.8*'Deaths per day'!$H114+0.9*'Deaths per day'!$H115+'Deaths per day'!$H116+1.1*'Deaths per day'!$H117+1.2*'Deaths per day'!$H118+1.3*'Deaths per day'!$H119)/7,"")</f>
        <v/>
      </c>
      <c r="I119" s="45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5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K119" s="53"/>
      <c r="M119" s="15" t="n">
        <f aca="false">M118+1</f>
        <v>43964</v>
      </c>
      <c r="N119" s="0" t="n">
        <f aca="false">N118+1</f>
        <v>67</v>
      </c>
      <c r="O119" s="45" t="str">
        <f aca="false">IF(ISNUMBER($D119),$D119,"")</f>
        <v/>
      </c>
      <c r="P119" s="45" t="str">
        <f aca="false">IF(ISNUMBER($E119),$E119,"")</f>
        <v/>
      </c>
      <c r="Q119" s="45" t="str">
        <f aca="false">IF(ISNUMBER($F119),$F119,"")</f>
        <v/>
      </c>
      <c r="R119" s="45" t="str">
        <f aca="false">IF(ISNUMBER($H119),$H119,"")</f>
        <v/>
      </c>
      <c r="S119" s="45" t="str">
        <f aca="false">IF(ISNUMBER($J119),$J119,"")</f>
        <v/>
      </c>
      <c r="T119" s="45" t="str">
        <f aca="false">IF(ISNUMBER($I119),$I119,"")</f>
        <v/>
      </c>
      <c r="U119" s="45" t="str">
        <f aca="false">IF(ISNUMBER($G119),$G119,"")</f>
        <v/>
      </c>
      <c r="Y119" s="0" t="n">
        <f aca="false">Y118+1</f>
        <v>67</v>
      </c>
      <c r="Z119" s="45" t="str">
        <f aca="false">IF(ISNUMBER($E119),$E119,"")</f>
        <v/>
      </c>
      <c r="AA119" s="45" t="str">
        <f aca="false">IF(ISNUMBER($G119),$G119,"")</f>
        <v/>
      </c>
      <c r="AB119" s="45" t="str">
        <f aca="false">IF(ISNUMBER($I119),$I119,"")</f>
        <v/>
      </c>
      <c r="AC119" s="45" t="str">
        <f aca="false">IF(ISNUMBER($J119),$J119,"")</f>
        <v/>
      </c>
      <c r="AD119" s="45" t="str">
        <f aca="false">IF(ISNUMBER($D119),$D119,"")</f>
        <v/>
      </c>
      <c r="AE119" s="45" t="str">
        <f aca="false">IF(ISNUMBER($F119),$F119,"")</f>
        <v/>
      </c>
      <c r="AF119" s="45" t="str">
        <f aca="false">IF(ISNUMBER($H119),$H119,"")</f>
        <v/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5" t="str">
        <f aca="false">IF(ISNUMBER('Deaths per day'!$D120),(0.7*'Deaths per day'!$D114+0.8*'Deaths per day'!$D115+0.9*'Deaths per day'!$D116+'Deaths per day'!$D117+1.1*'Deaths per day'!$D118+1.2*'Deaths per day'!$D119+1.3*'Deaths per day'!$D120)/7,"")</f>
        <v/>
      </c>
      <c r="E120" s="45" t="str">
        <f aca="false">IF(ISNUMBER('Deaths per day'!$E120),(0.7*'Deaths per day'!$E114+0.8*'Deaths per day'!$E115+0.9*'Deaths per day'!$E116+'Deaths per day'!$E117+1.1*'Deaths per day'!$E118+1.2*'Deaths per day'!$E119+1.3*'Deaths per day'!$E120)/7,"")</f>
        <v/>
      </c>
      <c r="F120" s="45" t="str">
        <f aca="false">IF(ISNUMBER('Deaths per day'!$F120),(0.7*'Deaths per day'!$F114+0.8*'Deaths per day'!$F115+0.9*'Deaths per day'!$F116+'Deaths per day'!$F117+1.1*'Deaths per day'!$F118+1.2*'Deaths per day'!$F119+1.3*'Deaths per day'!$F120)/7,"")</f>
        <v/>
      </c>
      <c r="G120" s="45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5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5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5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K120" s="53"/>
      <c r="M120" s="15" t="n">
        <f aca="false">M119+1</f>
        <v>43965</v>
      </c>
      <c r="N120" s="0" t="n">
        <f aca="false">N119+1</f>
        <v>68</v>
      </c>
      <c r="O120" s="45" t="str">
        <f aca="false">IF(ISNUMBER($D120),$D120,"")</f>
        <v/>
      </c>
      <c r="P120" s="45" t="str">
        <f aca="false">IF(ISNUMBER($E120),$E120,"")</f>
        <v/>
      </c>
      <c r="Q120" s="45" t="str">
        <f aca="false">IF(ISNUMBER($F120),$F120,"")</f>
        <v/>
      </c>
      <c r="R120" s="45" t="str">
        <f aca="false">IF(ISNUMBER($H120),$H120,"")</f>
        <v/>
      </c>
      <c r="S120" s="45" t="str">
        <f aca="false">IF(ISNUMBER($J120),$J120,"")</f>
        <v/>
      </c>
      <c r="T120" s="45" t="str">
        <f aca="false">IF(ISNUMBER($I120),$I120,"")</f>
        <v/>
      </c>
      <c r="U120" s="45" t="str">
        <f aca="false">IF(ISNUMBER($G120),$G120,"")</f>
        <v/>
      </c>
      <c r="Y120" s="0" t="n">
        <f aca="false">Y119+1</f>
        <v>68</v>
      </c>
      <c r="Z120" s="45" t="str">
        <f aca="false">IF(ISNUMBER($E120),$E120,"")</f>
        <v/>
      </c>
      <c r="AA120" s="45" t="str">
        <f aca="false">IF(ISNUMBER($G120),$G120,"")</f>
        <v/>
      </c>
      <c r="AB120" s="45" t="str">
        <f aca="false">IF(ISNUMBER($I120),$I120,"")</f>
        <v/>
      </c>
      <c r="AC120" s="45" t="str">
        <f aca="false">IF(ISNUMBER($J120),$J120,"")</f>
        <v/>
      </c>
      <c r="AD120" s="45" t="str">
        <f aca="false">IF(ISNUMBER($D120),$D120,"")</f>
        <v/>
      </c>
      <c r="AE120" s="45" t="str">
        <f aca="false">IF(ISNUMBER($F120),$F120,"")</f>
        <v/>
      </c>
      <c r="AF120" s="45" t="str">
        <f aca="false">IF(ISNUMBER($H120),$H120,"")</f>
        <v/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5" t="str">
        <f aca="false">IF(ISNUMBER('Deaths per day'!$D121),(0.7*'Deaths per day'!$D115+0.8*'Deaths per day'!$D116+0.9*'Deaths per day'!$D117+'Deaths per day'!$D118+1.1*'Deaths per day'!$D119+1.2*'Deaths per day'!$D120+1.3*'Deaths per day'!$D121)/7,"")</f>
        <v/>
      </c>
      <c r="E121" s="45" t="str">
        <f aca="false">IF(ISNUMBER('Deaths per day'!$E121),(0.7*'Deaths per day'!$E115+0.8*'Deaths per day'!$E116+0.9*'Deaths per day'!$E117+'Deaths per day'!$E118+1.1*'Deaths per day'!$E119+1.2*'Deaths per day'!$E120+1.3*'Deaths per day'!$E121)/7,"")</f>
        <v/>
      </c>
      <c r="F121" s="45" t="str">
        <f aca="false">IF(ISNUMBER('Deaths per day'!$F121),(0.7*'Deaths per day'!$F115+0.8*'Deaths per day'!$F116+0.9*'Deaths per day'!$F117+'Deaths per day'!$F118+1.1*'Deaths per day'!$F119+1.2*'Deaths per day'!$F120+1.3*'Deaths per day'!$F121)/7,"")</f>
        <v/>
      </c>
      <c r="G121" s="45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5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5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5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3"/>
      <c r="M121" s="15" t="n">
        <f aca="false">M120+1</f>
        <v>43966</v>
      </c>
      <c r="N121" s="0" t="n">
        <f aca="false">N120+1</f>
        <v>69</v>
      </c>
      <c r="O121" s="45" t="str">
        <f aca="false">IF(ISNUMBER($D121),$D121,"")</f>
        <v/>
      </c>
      <c r="P121" s="45" t="str">
        <f aca="false">IF(ISNUMBER($E121),$E121,"")</f>
        <v/>
      </c>
      <c r="Q121" s="45" t="str">
        <f aca="false">IF(ISNUMBER($F121),$F121,"")</f>
        <v/>
      </c>
      <c r="R121" s="45" t="str">
        <f aca="false">IF(ISNUMBER($H121),$H121,"")</f>
        <v/>
      </c>
      <c r="S121" s="45" t="str">
        <f aca="false">IF(ISNUMBER($J121),$J121,"")</f>
        <v/>
      </c>
      <c r="T121" s="45" t="str">
        <f aca="false">IF(ISNUMBER($I121),$I121,"")</f>
        <v/>
      </c>
      <c r="U121" s="45" t="str">
        <f aca="false">IF(ISNUMBER($G121),$G121,"")</f>
        <v/>
      </c>
      <c r="Y121" s="0" t="n">
        <f aca="false">Y120+1</f>
        <v>69</v>
      </c>
      <c r="Z121" s="45" t="str">
        <f aca="false">IF(ISNUMBER($E121),$E121,"")</f>
        <v/>
      </c>
      <c r="AA121" s="45" t="str">
        <f aca="false">IF(ISNUMBER($G121),$G121,"")</f>
        <v/>
      </c>
      <c r="AB121" s="45" t="str">
        <f aca="false">IF(ISNUMBER($I121),$I121,"")</f>
        <v/>
      </c>
      <c r="AC121" s="45" t="str">
        <f aca="false">IF(ISNUMBER($J121),$J121,"")</f>
        <v/>
      </c>
      <c r="AD121" s="45" t="str">
        <f aca="false">IF(ISNUMBER($D121),$D121,"")</f>
        <v/>
      </c>
      <c r="AE121" s="45" t="str">
        <f aca="false">IF(ISNUMBER($F121),$F121,"")</f>
        <v/>
      </c>
      <c r="AF121" s="45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5" t="str">
        <f aca="false">IF(ISNUMBER('Deaths per day'!$D122),(0.7*'Deaths per day'!$D116+0.8*'Deaths per day'!$D117+0.9*'Deaths per day'!$D118+'Deaths per day'!$D119+1.1*'Deaths per day'!$D120+1.2*'Deaths per day'!$D121+1.3*'Deaths per day'!$D122)/7,"")</f>
        <v/>
      </c>
      <c r="E122" s="45" t="str">
        <f aca="false">IF(ISNUMBER('Deaths per day'!$E122),(0.7*'Deaths per day'!$E116+0.8*'Deaths per day'!$E117+0.9*'Deaths per day'!$E118+'Deaths per day'!$E119+1.1*'Deaths per day'!$E120+1.2*'Deaths per day'!$E121+1.3*'Deaths per day'!$E122)/7,"")</f>
        <v/>
      </c>
      <c r="F122" s="45" t="str">
        <f aca="false">IF(ISNUMBER('Deaths per day'!$F122),(0.7*'Deaths per day'!$F116+0.8*'Deaths per day'!$F117+0.9*'Deaths per day'!$F118+'Deaths per day'!$F119+1.1*'Deaths per day'!$F120+1.2*'Deaths per day'!$F121+1.3*'Deaths per day'!$F122)/7,"")</f>
        <v/>
      </c>
      <c r="G122" s="45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5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5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5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3"/>
      <c r="M122" s="15" t="n">
        <f aca="false">M121+1</f>
        <v>43967</v>
      </c>
      <c r="N122" s="0" t="n">
        <f aca="false">N121+1</f>
        <v>70</v>
      </c>
      <c r="O122" s="45" t="str">
        <f aca="false">IF(ISNUMBER($D122),$D122,"")</f>
        <v/>
      </c>
      <c r="P122" s="45" t="str">
        <f aca="false">IF(ISNUMBER($E122),$E122,"")</f>
        <v/>
      </c>
      <c r="Q122" s="45" t="str">
        <f aca="false">IF(ISNUMBER($F122),$F122,"")</f>
        <v/>
      </c>
      <c r="R122" s="45" t="str">
        <f aca="false">IF(ISNUMBER($H122),$H122,"")</f>
        <v/>
      </c>
      <c r="S122" s="45" t="str">
        <f aca="false">IF(ISNUMBER($J122),$J122,"")</f>
        <v/>
      </c>
      <c r="T122" s="45" t="str">
        <f aca="false">IF(ISNUMBER($I122),$I122,"")</f>
        <v/>
      </c>
      <c r="U122" s="45" t="str">
        <f aca="false">IF(ISNUMBER($G122),$G122,"")</f>
        <v/>
      </c>
      <c r="Y122" s="0" t="n">
        <f aca="false">Y121+1</f>
        <v>70</v>
      </c>
      <c r="Z122" s="45" t="str">
        <f aca="false">IF(ISNUMBER($E122),$E122,"")</f>
        <v/>
      </c>
      <c r="AA122" s="45" t="str">
        <f aca="false">IF(ISNUMBER($G122),$G122,"")</f>
        <v/>
      </c>
      <c r="AB122" s="45" t="str">
        <f aca="false">IF(ISNUMBER($I122),$I122,"")</f>
        <v/>
      </c>
      <c r="AC122" s="45" t="str">
        <f aca="false">IF(ISNUMBER($J122),$J122,"")</f>
        <v/>
      </c>
      <c r="AD122" s="45" t="str">
        <f aca="false">IF(ISNUMBER($D122),$D122,"")</f>
        <v/>
      </c>
      <c r="AE122" s="45" t="str">
        <f aca="false">IF(ISNUMBER($F122),$F122,"")</f>
        <v/>
      </c>
      <c r="AF122" s="45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5" t="str">
        <f aca="false">IF(ISNUMBER('Deaths per day'!$D123),(0.7*'Deaths per day'!$D117+0.8*'Deaths per day'!$D118+0.9*'Deaths per day'!$D119+'Deaths per day'!$D120+1.1*'Deaths per day'!$D121+1.2*'Deaths per day'!$D122+1.3*'Deaths per day'!$D123)/7,"")</f>
        <v/>
      </c>
      <c r="E123" s="45" t="str">
        <f aca="false">IF(ISNUMBER('Deaths per day'!$E123),(0.7*'Deaths per day'!$E117+0.8*'Deaths per day'!$E118+0.9*'Deaths per day'!$E119+'Deaths per day'!$E120+1.1*'Deaths per day'!$E121+1.2*'Deaths per day'!$E122+1.3*'Deaths per day'!$E123)/7,"")</f>
        <v/>
      </c>
      <c r="F123" s="45" t="str">
        <f aca="false">IF(ISNUMBER('Deaths per day'!$F123),(0.7*'Deaths per day'!$F117+0.8*'Deaths per day'!$F118+0.9*'Deaths per day'!$F119+'Deaths per day'!$F120+1.1*'Deaths per day'!$F121+1.2*'Deaths per day'!$F122+1.3*'Deaths per day'!$F123)/7,"")</f>
        <v/>
      </c>
      <c r="G123" s="45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5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5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5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3"/>
      <c r="M123" s="15" t="n">
        <f aca="false">M122+1</f>
        <v>43968</v>
      </c>
      <c r="N123" s="0" t="n">
        <f aca="false">N122+1</f>
        <v>71</v>
      </c>
      <c r="O123" s="45" t="str">
        <f aca="false">IF(ISNUMBER($D123),$D123,"")</f>
        <v/>
      </c>
      <c r="P123" s="45" t="str">
        <f aca="false">IF(ISNUMBER($E123),$E123,"")</f>
        <v/>
      </c>
      <c r="Q123" s="45" t="str">
        <f aca="false">IF(ISNUMBER($F123),$F123,"")</f>
        <v/>
      </c>
      <c r="R123" s="45" t="str">
        <f aca="false">IF(ISNUMBER($H123),$H123,"")</f>
        <v/>
      </c>
      <c r="S123" s="45" t="str">
        <f aca="false">IF(ISNUMBER($J123),$J123,"")</f>
        <v/>
      </c>
      <c r="T123" s="45" t="str">
        <f aca="false">IF(ISNUMBER($I123),$I123,"")</f>
        <v/>
      </c>
      <c r="U123" s="45" t="str">
        <f aca="false">IF(ISNUMBER($G123),$G123,"")</f>
        <v/>
      </c>
      <c r="Y123" s="0" t="n">
        <f aca="false">Y122+1</f>
        <v>71</v>
      </c>
      <c r="Z123" s="45" t="str">
        <f aca="false">IF(ISNUMBER($E123),$E123,"")</f>
        <v/>
      </c>
      <c r="AA123" s="45" t="str">
        <f aca="false">IF(ISNUMBER($G123),$G123,"")</f>
        <v/>
      </c>
      <c r="AB123" s="45" t="str">
        <f aca="false">IF(ISNUMBER($I123),$I123,"")</f>
        <v/>
      </c>
      <c r="AC123" s="45" t="str">
        <f aca="false">IF(ISNUMBER($J123),$J123,"")</f>
        <v/>
      </c>
      <c r="AD123" s="45" t="str">
        <f aca="false">IF(ISNUMBER($D123),$D123,"")</f>
        <v/>
      </c>
      <c r="AE123" s="45" t="str">
        <f aca="false">IF(ISNUMBER($F123),$F123,"")</f>
        <v/>
      </c>
      <c r="AF123" s="45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5" t="str">
        <f aca="false">IF(ISNUMBER('Deaths per day'!$D124),(0.7*'Deaths per day'!$D118+0.8*'Deaths per day'!$D119+0.9*'Deaths per day'!$D120+'Deaths per day'!$D121+1.1*'Deaths per day'!$D122+1.2*'Deaths per day'!$D123+1.3*'Deaths per day'!$D124)/7,"")</f>
        <v/>
      </c>
      <c r="E124" s="45" t="str">
        <f aca="false">IF(ISNUMBER('Deaths per day'!$E124),(0.7*'Deaths per day'!$E118+0.8*'Deaths per day'!$E119+0.9*'Deaths per day'!$E120+'Deaths per day'!$E121+1.1*'Deaths per day'!$E122+1.2*'Deaths per day'!$E123+1.3*'Deaths per day'!$E124)/7,"")</f>
        <v/>
      </c>
      <c r="F124" s="45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5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5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5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5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3"/>
      <c r="M124" s="15" t="n">
        <f aca="false">M123+1</f>
        <v>43969</v>
      </c>
      <c r="N124" s="0" t="n">
        <f aca="false">N123+1</f>
        <v>72</v>
      </c>
      <c r="O124" s="45" t="str">
        <f aca="false">IF(ISNUMBER($D124),$D124,"")</f>
        <v/>
      </c>
      <c r="P124" s="45" t="str">
        <f aca="false">IF(ISNUMBER($E124),$E124,"")</f>
        <v/>
      </c>
      <c r="Q124" s="45" t="str">
        <f aca="false">IF(ISNUMBER($F124),$F124,"")</f>
        <v/>
      </c>
      <c r="R124" s="45" t="str">
        <f aca="false">IF(ISNUMBER($H124),$H124,"")</f>
        <v/>
      </c>
      <c r="S124" s="45" t="str">
        <f aca="false">IF(ISNUMBER($J124),$J124,"")</f>
        <v/>
      </c>
      <c r="T124" s="45" t="str">
        <f aca="false">IF(ISNUMBER($I124),$I124,"")</f>
        <v/>
      </c>
      <c r="U124" s="45" t="str">
        <f aca="false">IF(ISNUMBER($G124),$G124,"")</f>
        <v/>
      </c>
      <c r="Y124" s="0" t="n">
        <f aca="false">Y123+1</f>
        <v>72</v>
      </c>
      <c r="Z124" s="45" t="str">
        <f aca="false">IF(ISNUMBER($E124),$E124,"")</f>
        <v/>
      </c>
      <c r="AA124" s="45" t="str">
        <f aca="false">IF(ISNUMBER($G124),$G124,"")</f>
        <v/>
      </c>
      <c r="AB124" s="45" t="str">
        <f aca="false">IF(ISNUMBER($I124),$I124,"")</f>
        <v/>
      </c>
      <c r="AC124" s="45" t="str">
        <f aca="false">IF(ISNUMBER($J124),$J124,"")</f>
        <v/>
      </c>
      <c r="AD124" s="45" t="str">
        <f aca="false">IF(ISNUMBER($D124),$D124,"")</f>
        <v/>
      </c>
      <c r="AE124" s="45" t="str">
        <f aca="false">IF(ISNUMBER($F124),$F124,"")</f>
        <v/>
      </c>
      <c r="AF124" s="45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5" t="str">
        <f aca="false">IF(ISNUMBER('Deaths per day'!$D125),(0.7*'Deaths per day'!$D119+0.8*'Deaths per day'!$D120+0.9*'Deaths per day'!$D121+'Deaths per day'!$D122+1.1*'Deaths per day'!$D123+1.2*'Deaths per day'!$D124+1.3*'Deaths per day'!$D125)/7,"")</f>
        <v/>
      </c>
      <c r="E125" s="45" t="str">
        <f aca="false">IF(ISNUMBER('Deaths per day'!$E125),(0.7*'Deaths per day'!$E119+0.8*'Deaths per day'!$E120+0.9*'Deaths per day'!$E121+'Deaths per day'!$E122+1.1*'Deaths per day'!$E123+1.2*'Deaths per day'!$E124+1.3*'Deaths per day'!$E125)/7,"")</f>
        <v/>
      </c>
      <c r="F125" s="45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5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5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5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5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3"/>
      <c r="M125" s="15" t="n">
        <f aca="false">M124+1</f>
        <v>43970</v>
      </c>
      <c r="N125" s="0" t="n">
        <f aca="false">N124+1</f>
        <v>73</v>
      </c>
      <c r="O125" s="45" t="str">
        <f aca="false">IF(ISNUMBER($D125),$D125,"")</f>
        <v/>
      </c>
      <c r="P125" s="45" t="str">
        <f aca="false">IF(ISNUMBER($E125),$E125,"")</f>
        <v/>
      </c>
      <c r="Q125" s="45" t="str">
        <f aca="false">IF(ISNUMBER($F125),$F125,"")</f>
        <v/>
      </c>
      <c r="R125" s="45" t="str">
        <f aca="false">IF(ISNUMBER($H125),$H125,"")</f>
        <v/>
      </c>
      <c r="S125" s="45" t="str">
        <f aca="false">IF(ISNUMBER($J125),$J125,"")</f>
        <v/>
      </c>
      <c r="T125" s="45" t="str">
        <f aca="false">IF(ISNUMBER($I125),$I125,"")</f>
        <v/>
      </c>
      <c r="U125" s="45" t="str">
        <f aca="false">IF(ISNUMBER($G125),$G125,"")</f>
        <v/>
      </c>
      <c r="Y125" s="0" t="n">
        <f aca="false">Y124+1</f>
        <v>73</v>
      </c>
      <c r="Z125" s="45" t="str">
        <f aca="false">IF(ISNUMBER($E125),$E125,"")</f>
        <v/>
      </c>
      <c r="AA125" s="45" t="str">
        <f aca="false">IF(ISNUMBER($G125),$G125,"")</f>
        <v/>
      </c>
      <c r="AB125" s="45" t="str">
        <f aca="false">IF(ISNUMBER($I125),$I125,"")</f>
        <v/>
      </c>
      <c r="AC125" s="45" t="str">
        <f aca="false">IF(ISNUMBER($J125),$J125,"")</f>
        <v/>
      </c>
      <c r="AD125" s="45" t="str">
        <f aca="false">IF(ISNUMBER($D125),$D125,"")</f>
        <v/>
      </c>
      <c r="AE125" s="45" t="str">
        <f aca="false">IF(ISNUMBER($F125),$F125,"")</f>
        <v/>
      </c>
      <c r="AF125" s="45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5" t="str">
        <f aca="false">IF(ISNUMBER('Deaths per day'!$D126),(0.7*'Deaths per day'!$D120+0.8*'Deaths per day'!$D121+0.9*'Deaths per day'!$D122+'Deaths per day'!$D123+1.1*'Deaths per day'!$D124+1.2*'Deaths per day'!$D125+1.3*'Deaths per day'!$D126)/7,"")</f>
        <v/>
      </c>
      <c r="E126" s="45" t="str">
        <f aca="false">IF(ISNUMBER('Deaths per day'!$E126),(0.7*'Deaths per day'!$E120+0.8*'Deaths per day'!$E121+0.9*'Deaths per day'!$E122+'Deaths per day'!$E123+1.1*'Deaths per day'!$E124+1.2*'Deaths per day'!$E125+1.3*'Deaths per day'!$E126)/7,"")</f>
        <v/>
      </c>
      <c r="F126" s="45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5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5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5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5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3"/>
      <c r="M126" s="15" t="n">
        <f aca="false">M125+1</f>
        <v>43971</v>
      </c>
      <c r="N126" s="0" t="n">
        <f aca="false">N125+1</f>
        <v>74</v>
      </c>
      <c r="O126" s="45" t="str">
        <f aca="false">IF(ISNUMBER($D126),$D126,"")</f>
        <v/>
      </c>
      <c r="P126" s="45" t="str">
        <f aca="false">IF(ISNUMBER($E126),$E126,"")</f>
        <v/>
      </c>
      <c r="Q126" s="45" t="str">
        <f aca="false">IF(ISNUMBER($F126),$F126,"")</f>
        <v/>
      </c>
      <c r="R126" s="45" t="str">
        <f aca="false">IF(ISNUMBER($H126),$H126,"")</f>
        <v/>
      </c>
      <c r="S126" s="45" t="str">
        <f aca="false">IF(ISNUMBER($J126),$J126,"")</f>
        <v/>
      </c>
      <c r="T126" s="45" t="str">
        <f aca="false">IF(ISNUMBER($I126),$I126,"")</f>
        <v/>
      </c>
      <c r="U126" s="45" t="str">
        <f aca="false">IF(ISNUMBER($G126),$G126,"")</f>
        <v/>
      </c>
      <c r="Y126" s="0" t="n">
        <f aca="false">Y125+1</f>
        <v>74</v>
      </c>
      <c r="Z126" s="45" t="str">
        <f aca="false">IF(ISNUMBER($E126),$E126,"")</f>
        <v/>
      </c>
      <c r="AA126" s="45" t="str">
        <f aca="false">IF(ISNUMBER($G126),$G126,"")</f>
        <v/>
      </c>
      <c r="AB126" s="45" t="str">
        <f aca="false">IF(ISNUMBER($I126),$I126,"")</f>
        <v/>
      </c>
      <c r="AC126" s="45" t="str">
        <f aca="false">IF(ISNUMBER($J126),$J126,"")</f>
        <v/>
      </c>
      <c r="AD126" s="45" t="str">
        <f aca="false">IF(ISNUMBER($D126),$D126,"")</f>
        <v/>
      </c>
      <c r="AE126" s="45" t="str">
        <f aca="false">IF(ISNUMBER($F126),$F126,"")</f>
        <v/>
      </c>
      <c r="AF126" s="45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5" t="str">
        <f aca="false">IF(ISNUMBER('Deaths per day'!$D127),(0.7*'Deaths per day'!$D121+0.8*'Deaths per day'!$D122+0.9*'Deaths per day'!$D123+'Deaths per day'!$D124+1.1*'Deaths per day'!$D125+1.2*'Deaths per day'!$D126+1.3*'Deaths per day'!$D127)/7,"")</f>
        <v/>
      </c>
      <c r="E127" s="45" t="str">
        <f aca="false">IF(ISNUMBER('Deaths per day'!$E127),(0.7*'Deaths per day'!$E121+0.8*'Deaths per day'!$E122+0.9*'Deaths per day'!$E123+'Deaths per day'!$E124+1.1*'Deaths per day'!$E125+1.2*'Deaths per day'!$E126+1.3*'Deaths per day'!$E127)/7,"")</f>
        <v/>
      </c>
      <c r="F127" s="45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5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5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5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5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3"/>
      <c r="M127" s="15" t="n">
        <f aca="false">M126+1</f>
        <v>43972</v>
      </c>
      <c r="N127" s="0" t="n">
        <f aca="false">N126+1</f>
        <v>75</v>
      </c>
      <c r="O127" s="45" t="str">
        <f aca="false">IF(ISNUMBER($D127),$D127,"")</f>
        <v/>
      </c>
      <c r="P127" s="45" t="str">
        <f aca="false">IF(ISNUMBER($E127),$E127,"")</f>
        <v/>
      </c>
      <c r="Q127" s="45" t="str">
        <f aca="false">IF(ISNUMBER($F127),$F127,"")</f>
        <v/>
      </c>
      <c r="R127" s="45" t="str">
        <f aca="false">IF(ISNUMBER($H127),$H127,"")</f>
        <v/>
      </c>
      <c r="S127" s="45" t="str">
        <f aca="false">IF(ISNUMBER($J127),$J127,"")</f>
        <v/>
      </c>
      <c r="T127" s="45" t="str">
        <f aca="false">IF(ISNUMBER($I127),$I127,"")</f>
        <v/>
      </c>
      <c r="U127" s="45" t="str">
        <f aca="false">IF(ISNUMBER($G127),$G127,"")</f>
        <v/>
      </c>
      <c r="Y127" s="0" t="n">
        <f aca="false">Y126+1</f>
        <v>75</v>
      </c>
      <c r="Z127" s="45" t="str">
        <f aca="false">IF(ISNUMBER($E127),$E127,"")</f>
        <v/>
      </c>
      <c r="AA127" s="45" t="str">
        <f aca="false">IF(ISNUMBER($G127),$G127,"")</f>
        <v/>
      </c>
      <c r="AB127" s="45" t="str">
        <f aca="false">IF(ISNUMBER($I127),$I127,"")</f>
        <v/>
      </c>
      <c r="AC127" s="45" t="str">
        <f aca="false">IF(ISNUMBER($J127),$J127,"")</f>
        <v/>
      </c>
      <c r="AD127" s="45" t="str">
        <f aca="false">IF(ISNUMBER($D127),$D127,"")</f>
        <v/>
      </c>
      <c r="AE127" s="45" t="str">
        <f aca="false">IF(ISNUMBER($F127),$F127,"")</f>
        <v/>
      </c>
      <c r="AF127" s="45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5" t="str">
        <f aca="false">IF(ISNUMBER('Deaths per day'!$D128),(0.7*'Deaths per day'!$D122+0.8*'Deaths per day'!$D123+0.9*'Deaths per day'!$D124+'Deaths per day'!$D125+1.1*'Deaths per day'!$D126+1.2*'Deaths per day'!$D127+1.3*'Deaths per day'!$D128)/7,"")</f>
        <v/>
      </c>
      <c r="E128" s="45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5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5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5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5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5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3"/>
      <c r="M128" s="15" t="n">
        <f aca="false">M127+1</f>
        <v>43973</v>
      </c>
      <c r="N128" s="0" t="n">
        <f aca="false">N127+1</f>
        <v>76</v>
      </c>
      <c r="O128" s="45" t="str">
        <f aca="false">IF(ISNUMBER($D128),$D128,"")</f>
        <v/>
      </c>
      <c r="P128" s="45" t="str">
        <f aca="false">IF(ISNUMBER($E128),$E128,"")</f>
        <v/>
      </c>
      <c r="Q128" s="45" t="str">
        <f aca="false">IF(ISNUMBER($F128),$F128,"")</f>
        <v/>
      </c>
      <c r="R128" s="45" t="str">
        <f aca="false">IF(ISNUMBER($H128),$H128,"")</f>
        <v/>
      </c>
      <c r="S128" s="45" t="str">
        <f aca="false">IF(ISNUMBER($J128),$J128,"")</f>
        <v/>
      </c>
      <c r="T128" s="45" t="str">
        <f aca="false">IF(ISNUMBER($I128),$I128,"")</f>
        <v/>
      </c>
      <c r="U128" s="45" t="str">
        <f aca="false">IF(ISNUMBER($G128),$G128,"")</f>
        <v/>
      </c>
      <c r="Y128" s="0" t="n">
        <f aca="false">Y127+1</f>
        <v>76</v>
      </c>
      <c r="Z128" s="45" t="str">
        <f aca="false">IF(ISNUMBER($E128),$E128,"")</f>
        <v/>
      </c>
      <c r="AA128" s="45" t="str">
        <f aca="false">IF(ISNUMBER($G128),$G128,"")</f>
        <v/>
      </c>
      <c r="AB128" s="45" t="str">
        <f aca="false">IF(ISNUMBER($I128),$I128,"")</f>
        <v/>
      </c>
      <c r="AC128" s="45" t="str">
        <f aca="false">IF(ISNUMBER($J128),$J128,"")</f>
        <v/>
      </c>
      <c r="AD128" s="45" t="str">
        <f aca="false">IF(ISNUMBER($D128),$D128,"")</f>
        <v/>
      </c>
      <c r="AE128" s="45" t="str">
        <f aca="false">IF(ISNUMBER($F128),$F128,"")</f>
        <v/>
      </c>
      <c r="AF128" s="45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5" t="str">
        <f aca="false">IF(ISNUMBER('Deaths per day'!$D129),(0.7*'Deaths per day'!$D123+0.8*'Deaths per day'!$D124+0.9*'Deaths per day'!$D125+'Deaths per day'!$D126+1.1*'Deaths per day'!$D127+1.2*'Deaths per day'!$D128+1.3*'Deaths per day'!$D129)/7,"")</f>
        <v/>
      </c>
      <c r="E129" s="45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5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5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5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5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5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3"/>
      <c r="M129" s="15" t="n">
        <f aca="false">M128+1</f>
        <v>43974</v>
      </c>
      <c r="N129" s="0" t="n">
        <f aca="false">N128+1</f>
        <v>77</v>
      </c>
      <c r="O129" s="45" t="str">
        <f aca="false">IF(ISNUMBER($D129),$D129,"")</f>
        <v/>
      </c>
      <c r="P129" s="45" t="str">
        <f aca="false">IF(ISNUMBER($E129),$E129,"")</f>
        <v/>
      </c>
      <c r="Q129" s="45" t="str">
        <f aca="false">IF(ISNUMBER($F129),$F129,"")</f>
        <v/>
      </c>
      <c r="R129" s="45" t="str">
        <f aca="false">IF(ISNUMBER($H129),$H129,"")</f>
        <v/>
      </c>
      <c r="S129" s="45" t="str">
        <f aca="false">IF(ISNUMBER($J129),$J129,"")</f>
        <v/>
      </c>
      <c r="T129" s="45" t="str">
        <f aca="false">IF(ISNUMBER($I129),$I129,"")</f>
        <v/>
      </c>
      <c r="U129" s="45" t="str">
        <f aca="false">IF(ISNUMBER($G129),$G129,"")</f>
        <v/>
      </c>
      <c r="Y129" s="0" t="n">
        <f aca="false">Y128+1</f>
        <v>77</v>
      </c>
      <c r="Z129" s="45" t="str">
        <f aca="false">IF(ISNUMBER($E129),$E129,"")</f>
        <v/>
      </c>
      <c r="AA129" s="45" t="str">
        <f aca="false">IF(ISNUMBER($G129),$G129,"")</f>
        <v/>
      </c>
      <c r="AB129" s="45" t="str">
        <f aca="false">IF(ISNUMBER($I129),$I129,"")</f>
        <v/>
      </c>
      <c r="AC129" s="45" t="str">
        <f aca="false">IF(ISNUMBER($J129),$J129,"")</f>
        <v/>
      </c>
      <c r="AD129" s="45" t="str">
        <f aca="false">IF(ISNUMBER($D129),$D129,"")</f>
        <v/>
      </c>
      <c r="AE129" s="45" t="str">
        <f aca="false">IF(ISNUMBER($F129),$F129,"")</f>
        <v/>
      </c>
      <c r="AF129" s="45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5" t="str">
        <f aca="false">IF(ISNUMBER('Deaths per day'!$D130),(0.7*'Deaths per day'!$D124+0.8*'Deaths per day'!$D125+0.9*'Deaths per day'!$D126+'Deaths per day'!$D127+1.1*'Deaths per day'!$D128+1.2*'Deaths per day'!$D129+1.3*'Deaths per day'!$D130)/7,"")</f>
        <v/>
      </c>
      <c r="E130" s="45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5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5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5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5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5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3"/>
      <c r="M130" s="15" t="n">
        <f aca="false">M129+1</f>
        <v>43975</v>
      </c>
      <c r="N130" s="0" t="n">
        <f aca="false">N129+1</f>
        <v>78</v>
      </c>
      <c r="O130" s="45" t="str">
        <f aca="false">IF(ISNUMBER($D130),$D130,"")</f>
        <v/>
      </c>
      <c r="P130" s="45" t="str">
        <f aca="false">IF(ISNUMBER($E130),$E130,"")</f>
        <v/>
      </c>
      <c r="Q130" s="45" t="str">
        <f aca="false">IF(ISNUMBER($F130),$F130,"")</f>
        <v/>
      </c>
      <c r="R130" s="45" t="str">
        <f aca="false">IF(ISNUMBER($H130),$H130,"")</f>
        <v/>
      </c>
      <c r="S130" s="45" t="str">
        <f aca="false">IF(ISNUMBER($J130),$J130,"")</f>
        <v/>
      </c>
      <c r="T130" s="45" t="str">
        <f aca="false">IF(ISNUMBER($I130),$I130,"")</f>
        <v/>
      </c>
      <c r="U130" s="45" t="str">
        <f aca="false">IF(ISNUMBER($G130),$G130,"")</f>
        <v/>
      </c>
      <c r="Y130" s="0" t="n">
        <f aca="false">Y129+1</f>
        <v>78</v>
      </c>
      <c r="Z130" s="45" t="str">
        <f aca="false">IF(ISNUMBER($E130),$E130,"")</f>
        <v/>
      </c>
      <c r="AA130" s="45" t="str">
        <f aca="false">IF(ISNUMBER($G130),$G130,"")</f>
        <v/>
      </c>
      <c r="AB130" s="45" t="str">
        <f aca="false">IF(ISNUMBER($I130),$I130,"")</f>
        <v/>
      </c>
      <c r="AC130" s="45" t="str">
        <f aca="false">IF(ISNUMBER($J130),$J130,"")</f>
        <v/>
      </c>
      <c r="AD130" s="45" t="str">
        <f aca="false">IF(ISNUMBER($D130),$D130,"")</f>
        <v/>
      </c>
      <c r="AE130" s="45" t="str">
        <f aca="false">IF(ISNUMBER($F130),$F130,"")</f>
        <v/>
      </c>
      <c r="AF130" s="45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5" t="str">
        <f aca="false">IF(ISNUMBER('Deaths per day'!$D131),(0.7*'Deaths per day'!$D125+0.8*'Deaths per day'!$D126+0.9*'Deaths per day'!$D127+'Deaths per day'!$D128+1.1*'Deaths per day'!$D129+1.2*'Deaths per day'!$D130+1.3*'Deaths per day'!$D131)/7,"")</f>
        <v/>
      </c>
      <c r="E131" s="45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5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5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5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5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5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3"/>
      <c r="M131" s="15" t="n">
        <f aca="false">M130+1</f>
        <v>43976</v>
      </c>
      <c r="N131" s="0" t="n">
        <f aca="false">N130+1</f>
        <v>79</v>
      </c>
      <c r="O131" s="45" t="str">
        <f aca="false">IF(ISNUMBER($D131),$D131,"")</f>
        <v/>
      </c>
      <c r="P131" s="45" t="str">
        <f aca="false">IF(ISNUMBER($E131),$E131,"")</f>
        <v/>
      </c>
      <c r="Q131" s="45" t="str">
        <f aca="false">IF(ISNUMBER($F131),$F131,"")</f>
        <v/>
      </c>
      <c r="R131" s="45" t="str">
        <f aca="false">IF(ISNUMBER($H131),$H131,"")</f>
        <v/>
      </c>
      <c r="S131" s="45" t="str">
        <f aca="false">IF(ISNUMBER($J131),$J131,"")</f>
        <v/>
      </c>
      <c r="T131" s="45" t="str">
        <f aca="false">IF(ISNUMBER($I131),$I131,"")</f>
        <v/>
      </c>
      <c r="U131" s="45" t="str">
        <f aca="false">IF(ISNUMBER($G131),$G131,"")</f>
        <v/>
      </c>
      <c r="Y131" s="0" t="n">
        <f aca="false">Y130+1</f>
        <v>79</v>
      </c>
      <c r="Z131" s="45" t="str">
        <f aca="false">IF(ISNUMBER($E131),$E131,"")</f>
        <v/>
      </c>
      <c r="AA131" s="45" t="str">
        <f aca="false">IF(ISNUMBER($G131),$G131,"")</f>
        <v/>
      </c>
      <c r="AB131" s="45" t="str">
        <f aca="false">IF(ISNUMBER($I131),$I131,"")</f>
        <v/>
      </c>
      <c r="AC131" s="45" t="str">
        <f aca="false">IF(ISNUMBER($J131),$J131,"")</f>
        <v/>
      </c>
      <c r="AD131" s="45" t="str">
        <f aca="false">IF(ISNUMBER($D131),$D131,"")</f>
        <v/>
      </c>
      <c r="AE131" s="45" t="str">
        <f aca="false">IF(ISNUMBER($F131),$F131,"")</f>
        <v/>
      </c>
      <c r="AF131" s="45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5" t="str">
        <f aca="false">IF(ISNUMBER('Deaths per day'!$D132),(0.7*'Deaths per day'!$D126+0.8*'Deaths per day'!$D127+0.9*'Deaths per day'!$D128+'Deaths per day'!$D129+1.1*'Deaths per day'!$D130+1.2*'Deaths per day'!$D131+1.3*'Deaths per day'!$D132)/7,"")</f>
        <v/>
      </c>
      <c r="E132" s="45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5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5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5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5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5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3"/>
      <c r="M132" s="15" t="n">
        <f aca="false">M131+1</f>
        <v>43977</v>
      </c>
      <c r="N132" s="0" t="n">
        <f aca="false">N131+1</f>
        <v>80</v>
      </c>
      <c r="O132" s="45" t="str">
        <f aca="false">IF(ISNUMBER($D132),$D132,"")</f>
        <v/>
      </c>
      <c r="P132" s="45" t="str">
        <f aca="false">IF(ISNUMBER($E132),$E132,"")</f>
        <v/>
      </c>
      <c r="Q132" s="45" t="str">
        <f aca="false">IF(ISNUMBER($F132),$F132,"")</f>
        <v/>
      </c>
      <c r="R132" s="45" t="str">
        <f aca="false">IF(ISNUMBER($H132),$H132,"")</f>
        <v/>
      </c>
      <c r="S132" s="45" t="str">
        <f aca="false">IF(ISNUMBER($J132),$J132,"")</f>
        <v/>
      </c>
      <c r="T132" s="45" t="str">
        <f aca="false">IF(ISNUMBER($I132),$I132,"")</f>
        <v/>
      </c>
      <c r="U132" s="45" t="str">
        <f aca="false">IF(ISNUMBER($G132),$G132,"")</f>
        <v/>
      </c>
      <c r="Y132" s="0" t="n">
        <f aca="false">Y131+1</f>
        <v>80</v>
      </c>
      <c r="Z132" s="45" t="str">
        <f aca="false">IF(ISNUMBER($E132),$E132,"")</f>
        <v/>
      </c>
      <c r="AA132" s="45" t="str">
        <f aca="false">IF(ISNUMBER($G132),$G132,"")</f>
        <v/>
      </c>
      <c r="AB132" s="45" t="str">
        <f aca="false">IF(ISNUMBER($I132),$I132,"")</f>
        <v/>
      </c>
      <c r="AC132" s="45" t="str">
        <f aca="false">IF(ISNUMBER($J132),$J132,"")</f>
        <v/>
      </c>
      <c r="AD132" s="45" t="str">
        <f aca="false">IF(ISNUMBER($D132),$D132,"")</f>
        <v/>
      </c>
      <c r="AE132" s="45" t="str">
        <f aca="false">IF(ISNUMBER($F132),$F132,"")</f>
        <v/>
      </c>
      <c r="AF132" s="45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5" t="str">
        <f aca="false">IF(ISNUMBER('Deaths per day'!$D133),(0.7*'Deaths per day'!$D127+0.8*'Deaths per day'!$D128+0.9*'Deaths per day'!$D129+'Deaths per day'!$D130+1.1*'Deaths per day'!$D131+1.2*'Deaths per day'!$D132+1.3*'Deaths per day'!$D133)/7,"")</f>
        <v/>
      </c>
      <c r="E133" s="45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5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5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5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5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5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3"/>
      <c r="M133" s="15" t="n">
        <f aca="false">M132+1</f>
        <v>43978</v>
      </c>
      <c r="N133" s="0" t="n">
        <f aca="false">N132+1</f>
        <v>81</v>
      </c>
      <c r="O133" s="45" t="str">
        <f aca="false">IF(ISNUMBER($D133),$D133,"")</f>
        <v/>
      </c>
      <c r="P133" s="45" t="str">
        <f aca="false">IF(ISNUMBER($E133),$E133,"")</f>
        <v/>
      </c>
      <c r="Q133" s="45" t="str">
        <f aca="false">IF(ISNUMBER($F133),$F133,"")</f>
        <v/>
      </c>
      <c r="R133" s="45" t="str">
        <f aca="false">IF(ISNUMBER($H133),$H133,"")</f>
        <v/>
      </c>
      <c r="S133" s="45" t="str">
        <f aca="false">IF(ISNUMBER($J133),$J133,"")</f>
        <v/>
      </c>
      <c r="T133" s="45" t="str">
        <f aca="false">IF(ISNUMBER($I133),$I133,"")</f>
        <v/>
      </c>
      <c r="U133" s="45" t="str">
        <f aca="false">IF(ISNUMBER($G133),$G133,"")</f>
        <v/>
      </c>
      <c r="Y133" s="0" t="n">
        <f aca="false">Y132+1</f>
        <v>81</v>
      </c>
      <c r="Z133" s="45" t="str">
        <f aca="false">IF(ISNUMBER($E133),$E133,"")</f>
        <v/>
      </c>
      <c r="AA133" s="45" t="str">
        <f aca="false">IF(ISNUMBER($G133),$G133,"")</f>
        <v/>
      </c>
      <c r="AB133" s="45" t="str">
        <f aca="false">IF(ISNUMBER($I133),$I133,"")</f>
        <v/>
      </c>
      <c r="AC133" s="45" t="str">
        <f aca="false">IF(ISNUMBER($J133),$J133,"")</f>
        <v/>
      </c>
      <c r="AD133" s="45" t="str">
        <f aca="false">IF(ISNUMBER($D133),$D133,"")</f>
        <v/>
      </c>
      <c r="AE133" s="45" t="str">
        <f aca="false">IF(ISNUMBER($F133),$F133,"")</f>
        <v/>
      </c>
      <c r="AF133" s="45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5" t="str">
        <f aca="false">IF(ISNUMBER('Deaths per day'!$D134),(0.7*'Deaths per day'!$D128+0.8*'Deaths per day'!$D129+0.9*'Deaths per day'!$D130+'Deaths per day'!$D131+1.1*'Deaths per day'!$D132+1.2*'Deaths per day'!$D133+1.3*'Deaths per day'!$D134)/7,"")</f>
        <v/>
      </c>
      <c r="E134" s="45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5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5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5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5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5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3"/>
      <c r="M134" s="15" t="n">
        <f aca="false">M133+1</f>
        <v>43979</v>
      </c>
      <c r="N134" s="0" t="n">
        <f aca="false">N133+1</f>
        <v>82</v>
      </c>
      <c r="O134" s="45" t="str">
        <f aca="false">IF(ISNUMBER($D134),$D134,"")</f>
        <v/>
      </c>
      <c r="P134" s="45" t="str">
        <f aca="false">IF(ISNUMBER($E134),$E134,"")</f>
        <v/>
      </c>
      <c r="Q134" s="45" t="str">
        <f aca="false">IF(ISNUMBER($F134),$F134,"")</f>
        <v/>
      </c>
      <c r="R134" s="45" t="str">
        <f aca="false">IF(ISNUMBER($H134),$H134,"")</f>
        <v/>
      </c>
      <c r="S134" s="45" t="str">
        <f aca="false">IF(ISNUMBER($J134),$J134,"")</f>
        <v/>
      </c>
      <c r="T134" s="45" t="str">
        <f aca="false">IF(ISNUMBER($I134),$I134,"")</f>
        <v/>
      </c>
      <c r="U134" s="45" t="str">
        <f aca="false">IF(ISNUMBER($G134),$G134,"")</f>
        <v/>
      </c>
      <c r="Y134" s="0" t="n">
        <f aca="false">Y133+1</f>
        <v>82</v>
      </c>
      <c r="Z134" s="45" t="str">
        <f aca="false">IF(ISNUMBER($E134),$E134,"")</f>
        <v/>
      </c>
      <c r="AA134" s="45" t="str">
        <f aca="false">IF(ISNUMBER($G134),$G134,"")</f>
        <v/>
      </c>
      <c r="AB134" s="45" t="str">
        <f aca="false">IF(ISNUMBER($I134),$I134,"")</f>
        <v/>
      </c>
      <c r="AC134" s="45" t="str">
        <f aca="false">IF(ISNUMBER($J134),$J134,"")</f>
        <v/>
      </c>
      <c r="AD134" s="45" t="str">
        <f aca="false">IF(ISNUMBER($D134),$D134,"")</f>
        <v/>
      </c>
      <c r="AE134" s="45" t="str">
        <f aca="false">IF(ISNUMBER($F134),$F134,"")</f>
        <v/>
      </c>
      <c r="AF134" s="45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5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5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5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5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5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5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5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3"/>
      <c r="M135" s="15" t="n">
        <f aca="false">M134+1</f>
        <v>43980</v>
      </c>
      <c r="N135" s="0" t="n">
        <f aca="false">N134+1</f>
        <v>83</v>
      </c>
      <c r="O135" s="45" t="str">
        <f aca="false">IF(ISNUMBER($D135),$D135,"")</f>
        <v/>
      </c>
      <c r="P135" s="45" t="str">
        <f aca="false">IF(ISNUMBER($E135),$E135,"")</f>
        <v/>
      </c>
      <c r="Q135" s="45" t="str">
        <f aca="false">IF(ISNUMBER($F135),$F135,"")</f>
        <v/>
      </c>
      <c r="R135" s="45" t="str">
        <f aca="false">IF(ISNUMBER($H135),$H135,"")</f>
        <v/>
      </c>
      <c r="S135" s="45" t="str">
        <f aca="false">IF(ISNUMBER($J135),$J135,"")</f>
        <v/>
      </c>
      <c r="T135" s="45" t="str">
        <f aca="false">IF(ISNUMBER($I135),$I135,"")</f>
        <v/>
      </c>
      <c r="U135" s="45" t="str">
        <f aca="false">IF(ISNUMBER($G135),$G135,"")</f>
        <v/>
      </c>
      <c r="Y135" s="0" t="n">
        <f aca="false">Y134+1</f>
        <v>83</v>
      </c>
      <c r="Z135" s="45" t="str">
        <f aca="false">IF(ISNUMBER($E135),$E135,"")</f>
        <v/>
      </c>
      <c r="AA135" s="45" t="str">
        <f aca="false">IF(ISNUMBER($G135),$G135,"")</f>
        <v/>
      </c>
      <c r="AB135" s="45" t="str">
        <f aca="false">IF(ISNUMBER($I135),$I135,"")</f>
        <v/>
      </c>
      <c r="AC135" s="45" t="str">
        <f aca="false">IF(ISNUMBER($J135),$J135,"")</f>
        <v/>
      </c>
      <c r="AD135" s="45" t="str">
        <f aca="false">IF(ISNUMBER($D135),$D135,"")</f>
        <v/>
      </c>
      <c r="AE135" s="45" t="str">
        <f aca="false">IF(ISNUMBER($F135),$F135,"")</f>
        <v/>
      </c>
      <c r="AF135" s="45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5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5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5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5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5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5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5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3"/>
      <c r="M136" s="15" t="n">
        <f aca="false">M135+1</f>
        <v>43981</v>
      </c>
      <c r="N136" s="0" t="n">
        <f aca="false">N135+1</f>
        <v>84</v>
      </c>
      <c r="O136" s="45" t="str">
        <f aca="false">IF(ISNUMBER($D136),$D136,"")</f>
        <v/>
      </c>
      <c r="P136" s="45" t="str">
        <f aca="false">IF(ISNUMBER($E136),$E136,"")</f>
        <v/>
      </c>
      <c r="Q136" s="45" t="str">
        <f aca="false">IF(ISNUMBER($F136),$F136,"")</f>
        <v/>
      </c>
      <c r="R136" s="45" t="str">
        <f aca="false">IF(ISNUMBER($H136),$H136,"")</f>
        <v/>
      </c>
      <c r="S136" s="45" t="str">
        <f aca="false">IF(ISNUMBER($J136),$J136,"")</f>
        <v/>
      </c>
      <c r="T136" s="45" t="str">
        <f aca="false">IF(ISNUMBER($I136),$I136,"")</f>
        <v/>
      </c>
      <c r="U136" s="45" t="str">
        <f aca="false">IF(ISNUMBER($G136),$G136,"")</f>
        <v/>
      </c>
      <c r="Y136" s="0" t="n">
        <f aca="false">Y135+1</f>
        <v>84</v>
      </c>
      <c r="Z136" s="45" t="str">
        <f aca="false">IF(ISNUMBER($E136),$E136,"")</f>
        <v/>
      </c>
      <c r="AA136" s="45" t="str">
        <f aca="false">IF(ISNUMBER($G136),$G136,"")</f>
        <v/>
      </c>
      <c r="AB136" s="45" t="str">
        <f aca="false">IF(ISNUMBER($I136),$I136,"")</f>
        <v/>
      </c>
      <c r="AC136" s="45" t="str">
        <f aca="false">IF(ISNUMBER($J136),$J136,"")</f>
        <v/>
      </c>
      <c r="AD136" s="45" t="str">
        <f aca="false">IF(ISNUMBER($D136),$D136,"")</f>
        <v/>
      </c>
      <c r="AE136" s="45" t="str">
        <f aca="false">IF(ISNUMBER($F136),$F136,"")</f>
        <v/>
      </c>
      <c r="AF136" s="45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5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5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5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5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5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5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5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3"/>
      <c r="M137" s="15" t="n">
        <f aca="false">M136+1</f>
        <v>43982</v>
      </c>
      <c r="N137" s="0" t="n">
        <f aca="false">N136+1</f>
        <v>85</v>
      </c>
      <c r="O137" s="45" t="str">
        <f aca="false">IF(ISNUMBER($D137),$D137,"")</f>
        <v/>
      </c>
      <c r="P137" s="45" t="str">
        <f aca="false">IF(ISNUMBER($E137),$E137,"")</f>
        <v/>
      </c>
      <c r="Q137" s="45" t="str">
        <f aca="false">IF(ISNUMBER($F137),$F137,"")</f>
        <v/>
      </c>
      <c r="R137" s="45" t="str">
        <f aca="false">IF(ISNUMBER($H137),$H137,"")</f>
        <v/>
      </c>
      <c r="S137" s="45" t="str">
        <f aca="false">IF(ISNUMBER($J137),$J137,"")</f>
        <v/>
      </c>
      <c r="T137" s="45" t="str">
        <f aca="false">IF(ISNUMBER($I137),$I137,"")</f>
        <v/>
      </c>
      <c r="U137" s="45" t="str">
        <f aca="false">IF(ISNUMBER($G137),$G137,"")</f>
        <v/>
      </c>
      <c r="Y137" s="0" t="n">
        <f aca="false">Y136+1</f>
        <v>85</v>
      </c>
      <c r="Z137" s="45" t="str">
        <f aca="false">IF(ISNUMBER($E137),$E137,"")</f>
        <v/>
      </c>
      <c r="AA137" s="45" t="str">
        <f aca="false">IF(ISNUMBER($G137),$G137,"")</f>
        <v/>
      </c>
      <c r="AB137" s="45" t="str">
        <f aca="false">IF(ISNUMBER($I137),$I137,"")</f>
        <v/>
      </c>
      <c r="AC137" s="45" t="str">
        <f aca="false">IF(ISNUMBER($J137),$J137,"")</f>
        <v/>
      </c>
      <c r="AD137" s="45" t="str">
        <f aca="false">IF(ISNUMBER($D137),$D137,"")</f>
        <v/>
      </c>
      <c r="AE137" s="45" t="str">
        <f aca="false">IF(ISNUMBER($F137),$F137,"")</f>
        <v/>
      </c>
      <c r="AF137" s="45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5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5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5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5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5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5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5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3"/>
      <c r="M138" s="15" t="n">
        <f aca="false">M137+1</f>
        <v>43983</v>
      </c>
      <c r="N138" s="0" t="n">
        <f aca="false">N137+1</f>
        <v>86</v>
      </c>
      <c r="O138" s="45" t="str">
        <f aca="false">IF(ISNUMBER($D138),$D138,"")</f>
        <v/>
      </c>
      <c r="P138" s="45" t="str">
        <f aca="false">IF(ISNUMBER($E138),$E138,"")</f>
        <v/>
      </c>
      <c r="Q138" s="45" t="str">
        <f aca="false">IF(ISNUMBER($F138),$F138,"")</f>
        <v/>
      </c>
      <c r="R138" s="45" t="str">
        <f aca="false">IF(ISNUMBER($H138),$H138,"")</f>
        <v/>
      </c>
      <c r="S138" s="45" t="str">
        <f aca="false">IF(ISNUMBER($J138),$J138,"")</f>
        <v/>
      </c>
      <c r="T138" s="45" t="str">
        <f aca="false">IF(ISNUMBER($I138),$I138,"")</f>
        <v/>
      </c>
      <c r="U138" s="45" t="str">
        <f aca="false">IF(ISNUMBER($G138),$G138,"")</f>
        <v/>
      </c>
      <c r="Y138" s="0" t="n">
        <f aca="false">Y137+1</f>
        <v>86</v>
      </c>
      <c r="Z138" s="45" t="str">
        <f aca="false">IF(ISNUMBER($E138),$E138,"")</f>
        <v/>
      </c>
      <c r="AA138" s="45" t="str">
        <f aca="false">IF(ISNUMBER($G138),$G138,"")</f>
        <v/>
      </c>
      <c r="AB138" s="45" t="str">
        <f aca="false">IF(ISNUMBER($I138),$I138,"")</f>
        <v/>
      </c>
      <c r="AC138" s="45" t="str">
        <f aca="false">IF(ISNUMBER($J138),$J138,"")</f>
        <v/>
      </c>
      <c r="AD138" s="45" t="str">
        <f aca="false">IF(ISNUMBER($D138),$D138,"")</f>
        <v/>
      </c>
      <c r="AE138" s="45" t="str">
        <f aca="false">IF(ISNUMBER($F138),$F138,"")</f>
        <v/>
      </c>
      <c r="AF138" s="45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5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5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5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5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5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5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5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3"/>
      <c r="M139" s="15" t="n">
        <f aca="false">M138+1</f>
        <v>43984</v>
      </c>
      <c r="N139" s="0" t="n">
        <f aca="false">N138+1</f>
        <v>87</v>
      </c>
      <c r="O139" s="45" t="str">
        <f aca="false">IF(ISNUMBER($D139),$D139,"")</f>
        <v/>
      </c>
      <c r="P139" s="45" t="str">
        <f aca="false">IF(ISNUMBER($E139),$E139,"")</f>
        <v/>
      </c>
      <c r="Q139" s="45" t="str">
        <f aca="false">IF(ISNUMBER($F139),$F139,"")</f>
        <v/>
      </c>
      <c r="R139" s="45" t="str">
        <f aca="false">IF(ISNUMBER($H139),$H139,"")</f>
        <v/>
      </c>
      <c r="S139" s="45" t="str">
        <f aca="false">IF(ISNUMBER($J139),$J139,"")</f>
        <v/>
      </c>
      <c r="T139" s="45" t="str">
        <f aca="false">IF(ISNUMBER($I139),$I139,"")</f>
        <v/>
      </c>
      <c r="U139" s="45" t="str">
        <f aca="false">IF(ISNUMBER($G139),$G139,"")</f>
        <v/>
      </c>
      <c r="Y139" s="0" t="n">
        <f aca="false">Y138+1</f>
        <v>87</v>
      </c>
      <c r="Z139" s="45" t="str">
        <f aca="false">IF(ISNUMBER($E139),$E139,"")</f>
        <v/>
      </c>
      <c r="AA139" s="45" t="str">
        <f aca="false">IF(ISNUMBER($G139),$G139,"")</f>
        <v/>
      </c>
      <c r="AB139" s="45" t="str">
        <f aca="false">IF(ISNUMBER($I139),$I139,"")</f>
        <v/>
      </c>
      <c r="AC139" s="45" t="str">
        <f aca="false">IF(ISNUMBER($J139),$J139,"")</f>
        <v/>
      </c>
      <c r="AD139" s="45" t="str">
        <f aca="false">IF(ISNUMBER($D139),$D139,"")</f>
        <v/>
      </c>
      <c r="AE139" s="45" t="str">
        <f aca="false">IF(ISNUMBER($F139),$F139,"")</f>
        <v/>
      </c>
      <c r="AF139" s="45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5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5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5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5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5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5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5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3"/>
      <c r="M140" s="15" t="n">
        <f aca="false">M139+1</f>
        <v>43985</v>
      </c>
      <c r="N140" s="0" t="n">
        <f aca="false">N139+1</f>
        <v>88</v>
      </c>
      <c r="O140" s="45" t="str">
        <f aca="false">IF(ISNUMBER($D140),$D140,"")</f>
        <v/>
      </c>
      <c r="P140" s="45" t="str">
        <f aca="false">IF(ISNUMBER($E140),$E140,"")</f>
        <v/>
      </c>
      <c r="Q140" s="45" t="str">
        <f aca="false">IF(ISNUMBER($F140),$F140,"")</f>
        <v/>
      </c>
      <c r="R140" s="45" t="str">
        <f aca="false">IF(ISNUMBER($H140),$H140,"")</f>
        <v/>
      </c>
      <c r="S140" s="45" t="str">
        <f aca="false">IF(ISNUMBER($J140),$J140,"")</f>
        <v/>
      </c>
      <c r="T140" s="45" t="str">
        <f aca="false">IF(ISNUMBER($I140),$I140,"")</f>
        <v/>
      </c>
      <c r="U140" s="45" t="str">
        <f aca="false">IF(ISNUMBER($G140),$G140,"")</f>
        <v/>
      </c>
      <c r="Y140" s="0" t="n">
        <f aca="false">Y139+1</f>
        <v>88</v>
      </c>
      <c r="Z140" s="45" t="str">
        <f aca="false">IF(ISNUMBER($E140),$E140,"")</f>
        <v/>
      </c>
      <c r="AA140" s="45" t="str">
        <f aca="false">IF(ISNUMBER($G140),$G140,"")</f>
        <v/>
      </c>
      <c r="AB140" s="45" t="str">
        <f aca="false">IF(ISNUMBER($I140),$I140,"")</f>
        <v/>
      </c>
      <c r="AC140" s="45" t="str">
        <f aca="false">IF(ISNUMBER($J140),$J140,"")</f>
        <v/>
      </c>
      <c r="AD140" s="45" t="str">
        <f aca="false">IF(ISNUMBER($D140),$D140,"")</f>
        <v/>
      </c>
      <c r="AE140" s="45" t="str">
        <f aca="false">IF(ISNUMBER($F140),$F140,"")</f>
        <v/>
      </c>
      <c r="AF140" s="45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5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5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5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5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5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5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5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3"/>
      <c r="M141" s="15" t="n">
        <f aca="false">M140+1</f>
        <v>43986</v>
      </c>
      <c r="N141" s="0" t="n">
        <f aca="false">N140+1</f>
        <v>89</v>
      </c>
      <c r="O141" s="45" t="str">
        <f aca="false">IF(ISNUMBER($D141),$D141,"")</f>
        <v/>
      </c>
      <c r="P141" s="45" t="str">
        <f aca="false">IF(ISNUMBER($E141),$E141,"")</f>
        <v/>
      </c>
      <c r="Q141" s="45" t="str">
        <f aca="false">IF(ISNUMBER($F141),$F141,"")</f>
        <v/>
      </c>
      <c r="R141" s="45" t="str">
        <f aca="false">IF(ISNUMBER($H141),$H141,"")</f>
        <v/>
      </c>
      <c r="S141" s="45" t="str">
        <f aca="false">IF(ISNUMBER($J141),$J141,"")</f>
        <v/>
      </c>
      <c r="T141" s="45" t="str">
        <f aca="false">IF(ISNUMBER($I141),$I141,"")</f>
        <v/>
      </c>
      <c r="U141" s="45" t="str">
        <f aca="false">IF(ISNUMBER($G141),$G141,"")</f>
        <v/>
      </c>
      <c r="Y141" s="0" t="n">
        <f aca="false">Y140+1</f>
        <v>89</v>
      </c>
      <c r="Z141" s="45" t="str">
        <f aca="false">IF(ISNUMBER($E141),$E141,"")</f>
        <v/>
      </c>
      <c r="AA141" s="45" t="str">
        <f aca="false">IF(ISNUMBER($G141),$G141,"")</f>
        <v/>
      </c>
      <c r="AB141" s="45" t="str">
        <f aca="false">IF(ISNUMBER($I141),$I141,"")</f>
        <v/>
      </c>
      <c r="AC141" s="45" t="str">
        <f aca="false">IF(ISNUMBER($J141),$J141,"")</f>
        <v/>
      </c>
      <c r="AD141" s="45" t="str">
        <f aca="false">IF(ISNUMBER($D141),$D141,"")</f>
        <v/>
      </c>
      <c r="AE141" s="45" t="str">
        <f aca="false">IF(ISNUMBER($F141),$F141,"")</f>
        <v/>
      </c>
      <c r="AF141" s="45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5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5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5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5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5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5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5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3"/>
      <c r="M142" s="15" t="n">
        <f aca="false">M141+1</f>
        <v>43987</v>
      </c>
      <c r="N142" s="0" t="n">
        <f aca="false">N141+1</f>
        <v>90</v>
      </c>
      <c r="O142" s="45" t="str">
        <f aca="false">IF(ISNUMBER($D142),$D142,"")</f>
        <v/>
      </c>
      <c r="P142" s="45" t="str">
        <f aca="false">IF(ISNUMBER($E142),$E142,"")</f>
        <v/>
      </c>
      <c r="Q142" s="45" t="str">
        <f aca="false">IF(ISNUMBER($F142),$F142,"")</f>
        <v/>
      </c>
      <c r="R142" s="45" t="str">
        <f aca="false">IF(ISNUMBER($H142),$H142,"")</f>
        <v/>
      </c>
      <c r="S142" s="45" t="str">
        <f aca="false">IF(ISNUMBER($J142),$J142,"")</f>
        <v/>
      </c>
      <c r="T142" s="45" t="str">
        <f aca="false">IF(ISNUMBER($I142),$I142,"")</f>
        <v/>
      </c>
      <c r="U142" s="45" t="str">
        <f aca="false">IF(ISNUMBER($G142),$G142,"")</f>
        <v/>
      </c>
      <c r="Y142" s="0" t="n">
        <f aca="false">Y141+1</f>
        <v>90</v>
      </c>
      <c r="Z142" s="45" t="str">
        <f aca="false">IF(ISNUMBER($E142),$E142,"")</f>
        <v/>
      </c>
      <c r="AA142" s="45" t="str">
        <f aca="false">IF(ISNUMBER($G142),$G142,"")</f>
        <v/>
      </c>
      <c r="AB142" s="45" t="str">
        <f aca="false">IF(ISNUMBER($I142),$I142,"")</f>
        <v/>
      </c>
      <c r="AC142" s="45" t="str">
        <f aca="false">IF(ISNUMBER($J142),$J142,"")</f>
        <v/>
      </c>
      <c r="AD142" s="45" t="str">
        <f aca="false">IF(ISNUMBER($D142),$D142,"")</f>
        <v/>
      </c>
      <c r="AE142" s="45" t="str">
        <f aca="false">IF(ISNUMBER($F142),$F142,"")</f>
        <v/>
      </c>
      <c r="AF142" s="45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5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5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5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5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5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5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5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3"/>
      <c r="M143" s="15" t="n">
        <f aca="false">M142+1</f>
        <v>43988</v>
      </c>
      <c r="N143" s="0" t="n">
        <f aca="false">N142+1</f>
        <v>91</v>
      </c>
      <c r="O143" s="45" t="str">
        <f aca="false">IF(ISNUMBER($D143),$D143,"")</f>
        <v/>
      </c>
      <c r="P143" s="45" t="str">
        <f aca="false">IF(ISNUMBER($E143),$E143,"")</f>
        <v/>
      </c>
      <c r="Q143" s="45" t="str">
        <f aca="false">IF(ISNUMBER($F143),$F143,"")</f>
        <v/>
      </c>
      <c r="R143" s="45" t="str">
        <f aca="false">IF(ISNUMBER($H143),$H143,"")</f>
        <v/>
      </c>
      <c r="S143" s="45" t="str">
        <f aca="false">IF(ISNUMBER($J143),$J143,"")</f>
        <v/>
      </c>
      <c r="T143" s="45" t="str">
        <f aca="false">IF(ISNUMBER($I143),$I143,"")</f>
        <v/>
      </c>
      <c r="U143" s="45" t="str">
        <f aca="false">IF(ISNUMBER($G143),$G143,"")</f>
        <v/>
      </c>
      <c r="Y143" s="0" t="n">
        <f aca="false">Y142+1</f>
        <v>91</v>
      </c>
      <c r="Z143" s="45" t="str">
        <f aca="false">IF(ISNUMBER($E143),$E143,"")</f>
        <v/>
      </c>
      <c r="AA143" s="45" t="str">
        <f aca="false">IF(ISNUMBER($G143),$G143,"")</f>
        <v/>
      </c>
      <c r="AB143" s="45" t="str">
        <f aca="false">IF(ISNUMBER($I143),$I143,"")</f>
        <v/>
      </c>
      <c r="AC143" s="45" t="str">
        <f aca="false">IF(ISNUMBER($J143),$J143,"")</f>
        <v/>
      </c>
      <c r="AD143" s="45" t="str">
        <f aca="false">IF(ISNUMBER($D143),$D143,"")</f>
        <v/>
      </c>
      <c r="AE143" s="45" t="str">
        <f aca="false">IF(ISNUMBER($F143),$F143,"")</f>
        <v/>
      </c>
      <c r="AF143" s="45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5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5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5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5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5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5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5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3"/>
      <c r="M144" s="15" t="n">
        <f aca="false">M143+1</f>
        <v>43989</v>
      </c>
      <c r="N144" s="0" t="n">
        <f aca="false">N143+1</f>
        <v>92</v>
      </c>
      <c r="O144" s="45" t="str">
        <f aca="false">IF(ISNUMBER($D144),$D144,"")</f>
        <v/>
      </c>
      <c r="P144" s="45" t="str">
        <f aca="false">IF(ISNUMBER($E144),$E144,"")</f>
        <v/>
      </c>
      <c r="Q144" s="45" t="str">
        <f aca="false">IF(ISNUMBER($F144),$F144,"")</f>
        <v/>
      </c>
      <c r="R144" s="45" t="str">
        <f aca="false">IF(ISNUMBER($H144),$H144,"")</f>
        <v/>
      </c>
      <c r="S144" s="45" t="str">
        <f aca="false">IF(ISNUMBER($J144),$J144,"")</f>
        <v/>
      </c>
      <c r="T144" s="45" t="str">
        <f aca="false">IF(ISNUMBER($I144),$I144,"")</f>
        <v/>
      </c>
      <c r="U144" s="45" t="str">
        <f aca="false">IF(ISNUMBER($G144),$G144,"")</f>
        <v/>
      </c>
      <c r="Y144" s="0" t="n">
        <f aca="false">Y143+1</f>
        <v>92</v>
      </c>
      <c r="Z144" s="45" t="str">
        <f aca="false">IF(ISNUMBER($E144),$E144,"")</f>
        <v/>
      </c>
      <c r="AA144" s="45" t="str">
        <f aca="false">IF(ISNUMBER($G144),$G144,"")</f>
        <v/>
      </c>
      <c r="AB144" s="45" t="str">
        <f aca="false">IF(ISNUMBER($I144),$I144,"")</f>
        <v/>
      </c>
      <c r="AC144" s="45" t="str">
        <f aca="false">IF(ISNUMBER($J144),$J144,"")</f>
        <v/>
      </c>
      <c r="AD144" s="45" t="str">
        <f aca="false">IF(ISNUMBER($D144),$D144,"")</f>
        <v/>
      </c>
      <c r="AE144" s="45" t="str">
        <f aca="false">IF(ISNUMBER($F144),$F144,"")</f>
        <v/>
      </c>
      <c r="AF144" s="45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5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5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5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5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5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5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5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3"/>
      <c r="M145" s="15" t="n">
        <f aca="false">M144+1</f>
        <v>43990</v>
      </c>
      <c r="N145" s="0" t="n">
        <f aca="false">N144+1</f>
        <v>93</v>
      </c>
      <c r="O145" s="45" t="str">
        <f aca="false">IF(ISNUMBER($D145),$D145,"")</f>
        <v/>
      </c>
      <c r="P145" s="45" t="str">
        <f aca="false">IF(ISNUMBER($E145),$E145,"")</f>
        <v/>
      </c>
      <c r="Q145" s="45" t="str">
        <f aca="false">IF(ISNUMBER($F145),$F145,"")</f>
        <v/>
      </c>
      <c r="R145" s="45" t="str">
        <f aca="false">IF(ISNUMBER($H145),$H145,"")</f>
        <v/>
      </c>
      <c r="S145" s="45" t="str">
        <f aca="false">IF(ISNUMBER($J145),$J145,"")</f>
        <v/>
      </c>
      <c r="T145" s="45" t="str">
        <f aca="false">IF(ISNUMBER($I145),$I145,"")</f>
        <v/>
      </c>
      <c r="U145" s="45" t="str">
        <f aca="false">IF(ISNUMBER($G145),$G145,"")</f>
        <v/>
      </c>
      <c r="Y145" s="0" t="n">
        <f aca="false">Y144+1</f>
        <v>93</v>
      </c>
      <c r="Z145" s="45" t="str">
        <f aca="false">IF(ISNUMBER($E145),$E145,"")</f>
        <v/>
      </c>
      <c r="AA145" s="45" t="str">
        <f aca="false">IF(ISNUMBER($G145),$G145,"")</f>
        <v/>
      </c>
      <c r="AB145" s="45" t="str">
        <f aca="false">IF(ISNUMBER($I145),$I145,"")</f>
        <v/>
      </c>
      <c r="AC145" s="45" t="str">
        <f aca="false">IF(ISNUMBER($J145),$J145,"")</f>
        <v/>
      </c>
      <c r="AD145" s="45" t="str">
        <f aca="false">IF(ISNUMBER($D145),$D145,"")</f>
        <v/>
      </c>
      <c r="AE145" s="45" t="str">
        <f aca="false">IF(ISNUMBER($F145),$F145,"")</f>
        <v/>
      </c>
      <c r="AF145" s="45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5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5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5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5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5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5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5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3"/>
      <c r="M146" s="15" t="n">
        <f aca="false">M145+1</f>
        <v>43991</v>
      </c>
      <c r="N146" s="0" t="n">
        <f aca="false">N145+1</f>
        <v>94</v>
      </c>
      <c r="O146" s="45" t="str">
        <f aca="false">IF(ISNUMBER($D146),$D146,"")</f>
        <v/>
      </c>
      <c r="P146" s="45" t="str">
        <f aca="false">IF(ISNUMBER($E146),$E146,"")</f>
        <v/>
      </c>
      <c r="Q146" s="45" t="str">
        <f aca="false">IF(ISNUMBER($F146),$F146,"")</f>
        <v/>
      </c>
      <c r="R146" s="45" t="str">
        <f aca="false">IF(ISNUMBER($H146),$H146,"")</f>
        <v/>
      </c>
      <c r="S146" s="45" t="str">
        <f aca="false">IF(ISNUMBER($J146),$J146,"")</f>
        <v/>
      </c>
      <c r="T146" s="45" t="str">
        <f aca="false">IF(ISNUMBER($I146),$I146,"")</f>
        <v/>
      </c>
      <c r="U146" s="45" t="str">
        <f aca="false">IF(ISNUMBER($G146),$G146,"")</f>
        <v/>
      </c>
      <c r="Y146" s="0" t="n">
        <f aca="false">Y145+1</f>
        <v>94</v>
      </c>
      <c r="Z146" s="45" t="str">
        <f aca="false">IF(ISNUMBER($E146),$E146,"")</f>
        <v/>
      </c>
      <c r="AA146" s="45" t="str">
        <f aca="false">IF(ISNUMBER($G146),$G146,"")</f>
        <v/>
      </c>
      <c r="AB146" s="45" t="str">
        <f aca="false">IF(ISNUMBER($I146),$I146,"")</f>
        <v/>
      </c>
      <c r="AC146" s="45" t="str">
        <f aca="false">IF(ISNUMBER($J146),$J146,"")</f>
        <v/>
      </c>
      <c r="AD146" s="45" t="str">
        <f aca="false">IF(ISNUMBER($D146),$D146,"")</f>
        <v/>
      </c>
      <c r="AE146" s="45" t="str">
        <f aca="false">IF(ISNUMBER($F146),$F146,"")</f>
        <v/>
      </c>
      <c r="AF146" s="45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5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5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5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5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5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5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5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3"/>
      <c r="M147" s="15" t="n">
        <f aca="false">M146+1</f>
        <v>43992</v>
      </c>
      <c r="N147" s="0" t="n">
        <f aca="false">N146+1</f>
        <v>95</v>
      </c>
      <c r="O147" s="45" t="str">
        <f aca="false">IF(ISNUMBER($D147),$D147,"")</f>
        <v/>
      </c>
      <c r="P147" s="45" t="str">
        <f aca="false">IF(ISNUMBER($E147),$E147,"")</f>
        <v/>
      </c>
      <c r="Q147" s="45" t="str">
        <f aca="false">IF(ISNUMBER($F147),$F147,"")</f>
        <v/>
      </c>
      <c r="R147" s="45" t="str">
        <f aca="false">IF(ISNUMBER($H147),$H147,"")</f>
        <v/>
      </c>
      <c r="S147" s="45" t="str">
        <f aca="false">IF(ISNUMBER($J147),$J147,"")</f>
        <v/>
      </c>
      <c r="T147" s="45" t="str">
        <f aca="false">IF(ISNUMBER($I147),$I147,"")</f>
        <v/>
      </c>
      <c r="U147" s="45" t="str">
        <f aca="false">IF(ISNUMBER($G147),$G147,"")</f>
        <v/>
      </c>
      <c r="Y147" s="0" t="n">
        <f aca="false">Y146+1</f>
        <v>95</v>
      </c>
      <c r="Z147" s="45" t="str">
        <f aca="false">IF(ISNUMBER($E147),$E147,"")</f>
        <v/>
      </c>
      <c r="AA147" s="45" t="str">
        <f aca="false">IF(ISNUMBER($G147),$G147,"")</f>
        <v/>
      </c>
      <c r="AB147" s="45" t="str">
        <f aca="false">IF(ISNUMBER($I147),$I147,"")</f>
        <v/>
      </c>
      <c r="AC147" s="45" t="str">
        <f aca="false">IF(ISNUMBER($J147),$J147,"")</f>
        <v/>
      </c>
      <c r="AD147" s="45" t="str">
        <f aca="false">IF(ISNUMBER($D147),$D147,"")</f>
        <v/>
      </c>
      <c r="AE147" s="45" t="str">
        <f aca="false">IF(ISNUMBER($F147),$F147,"")</f>
        <v/>
      </c>
      <c r="AF147" s="45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5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5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5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5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5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5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5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3"/>
      <c r="M148" s="15" t="n">
        <f aca="false">M147+1</f>
        <v>43993</v>
      </c>
      <c r="N148" s="0" t="n">
        <f aca="false">N147+1</f>
        <v>96</v>
      </c>
      <c r="O148" s="45" t="str">
        <f aca="false">IF(ISNUMBER($D148),$D148,"")</f>
        <v/>
      </c>
      <c r="P148" s="45" t="str">
        <f aca="false">IF(ISNUMBER($E148),$E148,"")</f>
        <v/>
      </c>
      <c r="Q148" s="45" t="str">
        <f aca="false">IF(ISNUMBER($F148),$F148,"")</f>
        <v/>
      </c>
      <c r="R148" s="45" t="str">
        <f aca="false">IF(ISNUMBER($H148),$H148,"")</f>
        <v/>
      </c>
      <c r="S148" s="45" t="str">
        <f aca="false">IF(ISNUMBER($J148),$J148,"")</f>
        <v/>
      </c>
      <c r="T148" s="45" t="str">
        <f aca="false">IF(ISNUMBER($I148),$I148,"")</f>
        <v/>
      </c>
      <c r="U148" s="45" t="str">
        <f aca="false">IF(ISNUMBER($G148),$G148,"")</f>
        <v/>
      </c>
      <c r="Y148" s="0" t="n">
        <f aca="false">Y147+1</f>
        <v>96</v>
      </c>
      <c r="Z148" s="45" t="str">
        <f aca="false">IF(ISNUMBER($E148),$E148,"")</f>
        <v/>
      </c>
      <c r="AA148" s="45" t="str">
        <f aca="false">IF(ISNUMBER($G148),$G148,"")</f>
        <v/>
      </c>
      <c r="AB148" s="45" t="str">
        <f aca="false">IF(ISNUMBER($I148),$I148,"")</f>
        <v/>
      </c>
      <c r="AC148" s="45" t="str">
        <f aca="false">IF(ISNUMBER($J148),$J148,"")</f>
        <v/>
      </c>
      <c r="AD148" s="45" t="str">
        <f aca="false">IF(ISNUMBER($D148),$D148,"")</f>
        <v/>
      </c>
      <c r="AE148" s="45" t="str">
        <f aca="false">IF(ISNUMBER($F148),$F148,"")</f>
        <v/>
      </c>
      <c r="AF148" s="45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5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5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5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5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5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5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5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3"/>
      <c r="M149" s="15" t="n">
        <f aca="false">M148+1</f>
        <v>43994</v>
      </c>
      <c r="N149" s="0" t="n">
        <f aca="false">N148+1</f>
        <v>97</v>
      </c>
      <c r="O149" s="45" t="str">
        <f aca="false">IF(ISNUMBER($D149),$D149,"")</f>
        <v/>
      </c>
      <c r="P149" s="45" t="str">
        <f aca="false">IF(ISNUMBER($E149),$E149,"")</f>
        <v/>
      </c>
      <c r="Q149" s="45" t="str">
        <f aca="false">IF(ISNUMBER($F149),$F149,"")</f>
        <v/>
      </c>
      <c r="R149" s="45" t="str">
        <f aca="false">IF(ISNUMBER($H149),$H149,"")</f>
        <v/>
      </c>
      <c r="S149" s="45" t="str">
        <f aca="false">IF(ISNUMBER($J149),$J149,"")</f>
        <v/>
      </c>
      <c r="T149" s="45" t="str">
        <f aca="false">IF(ISNUMBER($I149),$I149,"")</f>
        <v/>
      </c>
      <c r="U149" s="45" t="str">
        <f aca="false">IF(ISNUMBER($G149),$G149,"")</f>
        <v/>
      </c>
      <c r="Y149" s="0" t="n">
        <f aca="false">Y148+1</f>
        <v>97</v>
      </c>
      <c r="Z149" s="45" t="str">
        <f aca="false">IF(ISNUMBER($E149),$E149,"")</f>
        <v/>
      </c>
      <c r="AA149" s="45" t="str">
        <f aca="false">IF(ISNUMBER($G149),$G149,"")</f>
        <v/>
      </c>
      <c r="AB149" s="45" t="str">
        <f aca="false">IF(ISNUMBER($I149),$I149,"")</f>
        <v/>
      </c>
      <c r="AC149" s="45" t="str">
        <f aca="false">IF(ISNUMBER($J149),$J149,"")</f>
        <v/>
      </c>
      <c r="AD149" s="45" t="str">
        <f aca="false">IF(ISNUMBER($D149),$D149,"")</f>
        <v/>
      </c>
      <c r="AE149" s="45" t="str">
        <f aca="false">IF(ISNUMBER($F149),$F149,"")</f>
        <v/>
      </c>
      <c r="AF149" s="45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5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5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5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5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5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5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5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3"/>
      <c r="M150" s="15" t="n">
        <f aca="false">M149+1</f>
        <v>43995</v>
      </c>
      <c r="N150" s="0" t="n">
        <f aca="false">N149+1</f>
        <v>98</v>
      </c>
      <c r="O150" s="45" t="str">
        <f aca="false">IF(ISNUMBER($D150),$D150,"")</f>
        <v/>
      </c>
      <c r="P150" s="45" t="str">
        <f aca="false">IF(ISNUMBER($E150),$E150,"")</f>
        <v/>
      </c>
      <c r="Q150" s="45" t="str">
        <f aca="false">IF(ISNUMBER($F150),$F150,"")</f>
        <v/>
      </c>
      <c r="R150" s="45" t="str">
        <f aca="false">IF(ISNUMBER($H150),$H150,"")</f>
        <v/>
      </c>
      <c r="S150" s="45" t="str">
        <f aca="false">IF(ISNUMBER($J150),$J150,"")</f>
        <v/>
      </c>
      <c r="T150" s="45" t="str">
        <f aca="false">IF(ISNUMBER($I150),$I150,"")</f>
        <v/>
      </c>
      <c r="U150" s="45" t="str">
        <f aca="false">IF(ISNUMBER($G150),$G150,"")</f>
        <v/>
      </c>
      <c r="Y150" s="0" t="n">
        <f aca="false">Y149+1</f>
        <v>98</v>
      </c>
      <c r="Z150" s="45" t="str">
        <f aca="false">IF(ISNUMBER($E150),$E150,"")</f>
        <v/>
      </c>
      <c r="AA150" s="45" t="str">
        <f aca="false">IF(ISNUMBER($G150),$G150,"")</f>
        <v/>
      </c>
      <c r="AB150" s="45" t="str">
        <f aca="false">IF(ISNUMBER($I150),$I150,"")</f>
        <v/>
      </c>
      <c r="AC150" s="45" t="str">
        <f aca="false">IF(ISNUMBER($J150),$J150,"")</f>
        <v/>
      </c>
      <c r="AD150" s="45" t="str">
        <f aca="false">IF(ISNUMBER($D150),$D150,"")</f>
        <v/>
      </c>
      <c r="AE150" s="45" t="str">
        <f aca="false">IF(ISNUMBER($F150),$F150,"")</f>
        <v/>
      </c>
      <c r="AF150" s="45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5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5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5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5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5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5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5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3"/>
      <c r="M151" s="15" t="n">
        <f aca="false">M150+1</f>
        <v>43996</v>
      </c>
      <c r="N151" s="0" t="n">
        <f aca="false">N150+1</f>
        <v>99</v>
      </c>
      <c r="O151" s="45" t="str">
        <f aca="false">IF(ISNUMBER($D151),$D151,"")</f>
        <v/>
      </c>
      <c r="P151" s="45" t="str">
        <f aca="false">IF(ISNUMBER($E151),$E151,"")</f>
        <v/>
      </c>
      <c r="Q151" s="45" t="str">
        <f aca="false">IF(ISNUMBER($F151),$F151,"")</f>
        <v/>
      </c>
      <c r="R151" s="45" t="str">
        <f aca="false">IF(ISNUMBER($H151),$H151,"")</f>
        <v/>
      </c>
      <c r="S151" s="45" t="str">
        <f aca="false">IF(ISNUMBER($J151),$J151,"")</f>
        <v/>
      </c>
      <c r="T151" s="45" t="str">
        <f aca="false">IF(ISNUMBER($I151),$I151,"")</f>
        <v/>
      </c>
      <c r="U151" s="45" t="str">
        <f aca="false">IF(ISNUMBER($G151),$G151,"")</f>
        <v/>
      </c>
      <c r="Y151" s="0" t="n">
        <f aca="false">Y150+1</f>
        <v>99</v>
      </c>
      <c r="Z151" s="45" t="str">
        <f aca="false">IF(ISNUMBER($E151),$E151,"")</f>
        <v/>
      </c>
      <c r="AA151" s="45" t="str">
        <f aca="false">IF(ISNUMBER($G151),$G151,"")</f>
        <v/>
      </c>
      <c r="AB151" s="45" t="str">
        <f aca="false">IF(ISNUMBER($I151),$I151,"")</f>
        <v/>
      </c>
      <c r="AC151" s="45" t="str">
        <f aca="false">IF(ISNUMBER($J151),$J151,"")</f>
        <v/>
      </c>
      <c r="AD151" s="45" t="str">
        <f aca="false">IF(ISNUMBER($D151),$D151,"")</f>
        <v/>
      </c>
      <c r="AE151" s="45" t="str">
        <f aca="false">IF(ISNUMBER($F151),$F151,"")</f>
        <v/>
      </c>
      <c r="AF151" s="45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5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5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5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5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5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5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5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3"/>
      <c r="M152" s="15" t="n">
        <f aca="false">M151+1</f>
        <v>43997</v>
      </c>
      <c r="N152" s="0" t="n">
        <f aca="false">N151+1</f>
        <v>100</v>
      </c>
      <c r="O152" s="45" t="str">
        <f aca="false">IF(ISNUMBER($D152),$D152,"")</f>
        <v/>
      </c>
      <c r="P152" s="45" t="str">
        <f aca="false">IF(ISNUMBER($E152),$E152,"")</f>
        <v/>
      </c>
      <c r="Q152" s="45" t="str">
        <f aca="false">IF(ISNUMBER($F152),$F152,"")</f>
        <v/>
      </c>
      <c r="R152" s="45" t="str">
        <f aca="false">IF(ISNUMBER($H152),$H152,"")</f>
        <v/>
      </c>
      <c r="S152" s="45" t="str">
        <f aca="false">IF(ISNUMBER($J152),$J152,"")</f>
        <v/>
      </c>
      <c r="T152" s="45" t="str">
        <f aca="false">IF(ISNUMBER($I152),$I152,"")</f>
        <v/>
      </c>
      <c r="U152" s="45" t="str">
        <f aca="false">IF(ISNUMBER($G152),$G152,"")</f>
        <v/>
      </c>
      <c r="Y152" s="0" t="n">
        <f aca="false">Y151+1</f>
        <v>100</v>
      </c>
      <c r="Z152" s="45" t="str">
        <f aca="false">IF(ISNUMBER($E152),$E152,"")</f>
        <v/>
      </c>
      <c r="AA152" s="45" t="str">
        <f aca="false">IF(ISNUMBER($G152),$G152,"")</f>
        <v/>
      </c>
      <c r="AB152" s="45" t="str">
        <f aca="false">IF(ISNUMBER($I152),$I152,"")</f>
        <v/>
      </c>
      <c r="AC152" s="45" t="str">
        <f aca="false">IF(ISNUMBER($J152),$J152,"")</f>
        <v/>
      </c>
      <c r="AD152" s="45" t="str">
        <f aca="false">IF(ISNUMBER($D152),$D152,"")</f>
        <v/>
      </c>
      <c r="AE152" s="45" t="str">
        <f aca="false">IF(ISNUMBER($F152),$F152,"")</f>
        <v/>
      </c>
      <c r="AF152" s="45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5" t="str">
        <f aca="false">IF(ISNUMBER($D153),$D153,"")</f>
        <v/>
      </c>
      <c r="P153" s="45" t="str">
        <f aca="false">IF(ISNUMBER($E153),$E153,"")</f>
        <v/>
      </c>
      <c r="Y153" s="0" t="n">
        <f aca="false">Y152+1</f>
        <v>101</v>
      </c>
      <c r="AC153" s="45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5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5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5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5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5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5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5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5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5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5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5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5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5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5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5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5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5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5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5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5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5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5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5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5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5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5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5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5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5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5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5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5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G155" activeCellId="0" sqref="AG155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6"/>
      <c r="E43" s="46"/>
      <c r="F43" s="46"/>
      <c r="G43" s="46"/>
      <c r="H43" s="46"/>
      <c r="I43" s="46"/>
      <c r="J43" s="46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0"/>
      <c r="E44" s="50"/>
      <c r="F44" s="50"/>
      <c r="G44" s="50"/>
      <c r="H44" s="50"/>
      <c r="I44" s="50"/>
      <c r="J44" s="46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6"/>
      <c r="D45" s="46"/>
      <c r="E45" s="46"/>
      <c r="F45" s="46"/>
      <c r="G45" s="46"/>
      <c r="H45" s="46"/>
      <c r="I45" s="46"/>
      <c r="J45" s="46"/>
      <c r="K45" s="53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6"/>
      <c r="D46" s="45"/>
      <c r="E46" s="45"/>
      <c r="F46" s="45"/>
      <c r="G46" s="45"/>
      <c r="H46" s="45"/>
      <c r="I46" s="45"/>
      <c r="J46" s="46"/>
      <c r="K46" s="53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6"/>
      <c r="D47" s="45"/>
      <c r="E47" s="45"/>
      <c r="F47" s="45"/>
      <c r="G47" s="45"/>
      <c r="H47" s="45"/>
      <c r="I47" s="45"/>
      <c r="J47" s="32"/>
      <c r="K47" s="53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6"/>
      <c r="D48" s="45"/>
      <c r="E48" s="45"/>
      <c r="F48" s="45"/>
      <c r="G48" s="45"/>
      <c r="H48" s="45"/>
      <c r="I48" s="45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144</v>
      </c>
      <c r="E50" s="37"/>
      <c r="F50" s="49"/>
      <c r="G50" s="37"/>
      <c r="I50" s="37"/>
      <c r="M50" s="7"/>
      <c r="N50" s="51" t="s">
        <v>125</v>
      </c>
      <c r="Q50" s="26" t="s">
        <v>126</v>
      </c>
      <c r="R50" s="52" t="n">
        <v>0.3</v>
      </c>
    </row>
    <row r="51" customFormat="false" ht="12.8" hidden="false" customHeight="false" outlineLevel="0" collapsed="false">
      <c r="A51" s="7" t="s">
        <v>105</v>
      </c>
      <c r="B51" s="0"/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7"/>
      <c r="K51" s="7"/>
      <c r="L51" s="7" t="s">
        <v>105</v>
      </c>
      <c r="N51" s="50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127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45"/>
      <c r="K52" s="53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3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45"/>
      <c r="K53" s="53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3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45"/>
      <c r="K54" s="53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3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3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3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3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3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3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3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3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3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3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3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3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3" t="s">
        <v>128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3" t="s">
        <v>129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3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3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3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3" t="s">
        <v>130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3" t="s">
        <v>131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3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3" t="s">
        <v>132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3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3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3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3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3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3" t="s">
        <v>133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3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3" t="s">
        <v>134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3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3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3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3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3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3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3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3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3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3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3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3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e">
        <f aca="false">'Deaths-1M'!I95</f>
        <v>#VALUE!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str">
        <f aca="false">'Deaths per day'!J95</f>
        <v/>
      </c>
      <c r="U95" s="53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e">
        <f aca="false">'Deaths-1M'!H96</f>
        <v>#VALUE!</v>
      </c>
      <c r="I96" s="45" t="e">
        <f aca="false">'Deaths-1M'!I96</f>
        <v>#VALUE!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str">
        <f aca="false">'Deaths per day'!I96</f>
        <v/>
      </c>
      <c r="T96" s="32" t="str">
        <f aca="false">'Deaths per day'!J96</f>
        <v/>
      </c>
      <c r="U96" s="53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e">
        <f aca="false">'Deaths-1M'!H97</f>
        <v>#VALUE!</v>
      </c>
      <c r="I97" s="45" t="e">
        <f aca="false">'Deaths-1M'!I97</f>
        <v>#VALUE!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str">
        <f aca="false">'Deaths per day'!I97</f>
        <v/>
      </c>
      <c r="T97" s="32" t="str">
        <f aca="false">'Deaths per day'!J97</f>
        <v/>
      </c>
      <c r="U97" s="53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e">
        <f aca="false">'Deaths-1M'!F98</f>
        <v>#VALUE!</v>
      </c>
      <c r="G98" s="45" t="n">
        <f aca="false">'Deaths-1M'!G98</f>
        <v>451.615282490043</v>
      </c>
      <c r="H98" s="45" t="e">
        <f aca="false">'Deaths-1M'!H98</f>
        <v>#VALUE!</v>
      </c>
      <c r="I98" s="45" t="e">
        <f aca="false">'Deaths-1M'!I98</f>
        <v>#VALUE!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str">
        <f aca="false">'Deaths per day'!G98</f>
        <v/>
      </c>
      <c r="R98" s="32" t="n">
        <f aca="false">'Deaths per day'!H98</f>
        <v>7.95102522495943</v>
      </c>
      <c r="S98" s="32" t="str">
        <f aca="false">'Deaths per day'!I98</f>
        <v/>
      </c>
      <c r="T98" s="32" t="str">
        <f aca="false">'Deaths per day'!J98</f>
        <v/>
      </c>
      <c r="U98" s="53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e">
        <f aca="false">'Deaths-1M'!F99</f>
        <v>#VALUE!</v>
      </c>
      <c r="G99" s="45" t="n">
        <f aca="false">'Deaths-1M'!G99</f>
        <v>460.849682844077</v>
      </c>
      <c r="H99" s="45" t="e">
        <f aca="false">'Deaths-1M'!H99</f>
        <v>#VALUE!</v>
      </c>
      <c r="I99" s="45" t="e">
        <f aca="false">'Deaths-1M'!I99</f>
        <v>#VALUE!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str">
        <f aca="false">'Deaths per day'!G99</f>
        <v/>
      </c>
      <c r="R99" s="32" t="n">
        <f aca="false">'Deaths per day'!H99</f>
        <v>9.23440035403452</v>
      </c>
      <c r="S99" s="32" t="str">
        <f aca="false">'Deaths per day'!I99</f>
        <v/>
      </c>
      <c r="T99" s="32" t="str">
        <f aca="false">'Deaths per day'!J99</f>
        <v/>
      </c>
      <c r="U99" s="53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e">
        <f aca="false">'Deaths-1M'!F100</f>
        <v>#VALUE!</v>
      </c>
      <c r="G100" s="45" t="e">
        <f aca="false">'Deaths-1M'!G100</f>
        <v>#VALUE!</v>
      </c>
      <c r="H100" s="45" t="e">
        <f aca="false">'Deaths-1M'!H100</f>
        <v>#VALUE!</v>
      </c>
      <c r="I100" s="45" t="e">
        <f aca="false">'Deaths-1M'!I100</f>
        <v>#VALUE!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str">
        <f aca="false">'Deaths per day'!G100</f>
        <v/>
      </c>
      <c r="R100" s="32" t="str">
        <f aca="false">'Deaths per day'!H100</f>
        <v/>
      </c>
      <c r="S100" s="32" t="str">
        <f aca="false">'Deaths per day'!I100</f>
        <v/>
      </c>
      <c r="T100" s="32" t="str">
        <f aca="false">'Deaths per day'!J100</f>
        <v/>
      </c>
      <c r="U100" s="53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e">
        <f aca="false">'Deaths-1M'!F101</f>
        <v>#VALUE!</v>
      </c>
      <c r="G101" s="45" t="e">
        <f aca="false">'Deaths-1M'!G101</f>
        <v>#VALUE!</v>
      </c>
      <c r="H101" s="45" t="e">
        <f aca="false">'Deaths-1M'!H101</f>
        <v>#VALUE!</v>
      </c>
      <c r="I101" s="45" t="e">
        <f aca="false">'Deaths-1M'!I101</f>
        <v>#VALUE!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str">
        <f aca="false">'Deaths per day'!G101</f>
        <v/>
      </c>
      <c r="R101" s="32" t="str">
        <f aca="false">'Deaths per day'!H101</f>
        <v/>
      </c>
      <c r="S101" s="32" t="str">
        <f aca="false">'Deaths per day'!I101</f>
        <v/>
      </c>
      <c r="T101" s="32" t="str">
        <f aca="false">'Deaths per day'!J101</f>
        <v/>
      </c>
      <c r="U101" s="53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e">
        <f aca="false">'Deaths-1M'!F102</f>
        <v>#VALUE!</v>
      </c>
      <c r="G102" s="45" t="e">
        <f aca="false">'Deaths-1M'!G102</f>
        <v>#VALUE!</v>
      </c>
      <c r="H102" s="45" t="e">
        <f aca="false">'Deaths-1M'!H102</f>
        <v>#VALUE!</v>
      </c>
      <c r="I102" s="45" t="e">
        <f aca="false">'Deaths-1M'!I102</f>
        <v>#VALUE!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str">
        <f aca="false">'Deaths per day'!G102</f>
        <v/>
      </c>
      <c r="R102" s="32" t="str">
        <f aca="false">'Deaths per day'!H102</f>
        <v/>
      </c>
      <c r="S102" s="32" t="str">
        <f aca="false">'Deaths per day'!I102</f>
        <v/>
      </c>
      <c r="T102" s="32" t="str">
        <f aca="false">'Deaths per day'!J102</f>
        <v/>
      </c>
      <c r="U102" s="53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e">
        <f aca="false">'Deaths-1M'!F103</f>
        <v>#VALUE!</v>
      </c>
      <c r="G103" s="45" t="e">
        <f aca="false">'Deaths-1M'!G103</f>
        <v>#VALUE!</v>
      </c>
      <c r="H103" s="45" t="e">
        <f aca="false">'Deaths-1M'!H103</f>
        <v>#VALUE!</v>
      </c>
      <c r="I103" s="45" t="e">
        <f aca="false">'Deaths-1M'!I103</f>
        <v>#VALUE!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str">
        <f aca="false">'Deaths per day'!G103</f>
        <v/>
      </c>
      <c r="R103" s="32" t="str">
        <f aca="false">'Deaths per day'!H103</f>
        <v/>
      </c>
      <c r="S103" s="32" t="str">
        <f aca="false">'Deaths per day'!I103</f>
        <v/>
      </c>
      <c r="T103" s="32" t="str">
        <f aca="false">'Deaths per day'!J103</f>
        <v/>
      </c>
      <c r="U103" s="53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e">
        <f aca="false">'Deaths-1M'!E104</f>
        <v>#VALUE!</v>
      </c>
      <c r="F104" s="45" t="e">
        <f aca="false">'Deaths-1M'!F104</f>
        <v>#VALUE!</v>
      </c>
      <c r="G104" s="45" t="e">
        <f aca="false">'Deaths-1M'!G104</f>
        <v>#VALUE!</v>
      </c>
      <c r="H104" s="45" t="e">
        <f aca="false">'Deaths-1M'!H104</f>
        <v>#VALUE!</v>
      </c>
      <c r="I104" s="45" t="str">
        <f aca="false">'Deaths-1M'!I104</f>
        <v/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str">
        <f aca="false">'Deaths per day'!F104</f>
        <v/>
      </c>
      <c r="Q104" s="32" t="str">
        <f aca="false">'Deaths per day'!G104</f>
        <v/>
      </c>
      <c r="R104" s="32" t="str">
        <f aca="false">'Deaths per day'!H104</f>
        <v/>
      </c>
      <c r="S104" s="32" t="str">
        <f aca="false">'Deaths per day'!I104</f>
        <v/>
      </c>
      <c r="T104" s="32" t="str">
        <f aca="false">'Deaths per day'!J104</f>
        <v/>
      </c>
      <c r="U104" s="53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e">
        <f aca="false">'Deaths-1M'!E105</f>
        <v>#VALUE!</v>
      </c>
      <c r="F105" s="45" t="e">
        <f aca="false">'Deaths-1M'!F105</f>
        <v>#VALUE!</v>
      </c>
      <c r="G105" s="45" t="e">
        <f aca="false">'Deaths-1M'!G105</f>
        <v>#VALUE!</v>
      </c>
      <c r="H105" s="45" t="str">
        <f aca="false">'Deaths-1M'!H105</f>
        <v/>
      </c>
      <c r="I105" s="45" t="str">
        <f aca="false">'Deaths-1M'!I105</f>
        <v/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str">
        <f aca="false">'Deaths per day'!F105</f>
        <v/>
      </c>
      <c r="Q105" s="32" t="str">
        <f aca="false">'Deaths per day'!G105</f>
        <v/>
      </c>
      <c r="R105" s="32" t="str">
        <f aca="false">'Deaths per day'!H105</f>
        <v/>
      </c>
      <c r="S105" s="32" t="str">
        <f aca="false">'Deaths per day'!I105</f>
        <v/>
      </c>
      <c r="T105" s="32" t="str">
        <f aca="false">'Deaths per day'!J105</f>
        <v/>
      </c>
      <c r="U105" s="53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e">
        <f aca="false">'Deaths-1M'!E106</f>
        <v>#VALUE!</v>
      </c>
      <c r="F106" s="45" t="e">
        <f aca="false">'Deaths-1M'!F106</f>
        <v>#VALUE!</v>
      </c>
      <c r="G106" s="45" t="e">
        <f aca="false">'Deaths-1M'!G106</f>
        <v>#VALUE!</v>
      </c>
      <c r="H106" s="45" t="str">
        <f aca="false">'Deaths-1M'!H106</f>
        <v/>
      </c>
      <c r="I106" s="45" t="str">
        <f aca="false">'Deaths-1M'!I106</f>
        <v/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str">
        <f aca="false">'Deaths per day'!F106</f>
        <v/>
      </c>
      <c r="Q106" s="32" t="str">
        <f aca="false">'Deaths per day'!G106</f>
        <v/>
      </c>
      <c r="R106" s="32" t="str">
        <f aca="false">'Deaths per day'!H106</f>
        <v/>
      </c>
      <c r="S106" s="32" t="str">
        <f aca="false">'Deaths per day'!I106</f>
        <v/>
      </c>
      <c r="T106" s="32" t="str">
        <f aca="false">'Deaths per day'!J106</f>
        <v/>
      </c>
      <c r="U106" s="53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e">
        <f aca="false">'Deaths-1M'!E107</f>
        <v>#VALUE!</v>
      </c>
      <c r="F107" s="45" t="str">
        <f aca="false">'Deaths-1M'!F107</f>
        <v/>
      </c>
      <c r="G107" s="45" t="e">
        <f aca="false">'Deaths-1M'!G107</f>
        <v>#VALUE!</v>
      </c>
      <c r="H107" s="45" t="str">
        <f aca="false">'Deaths-1M'!H107</f>
        <v/>
      </c>
      <c r="I107" s="45" t="str">
        <f aca="false">'Deaths-1M'!I107</f>
        <v/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str">
        <f aca="false">'Deaths per day'!F107</f>
        <v/>
      </c>
      <c r="Q107" s="32" t="str">
        <f aca="false">'Deaths per day'!G107</f>
        <v/>
      </c>
      <c r="R107" s="32" t="str">
        <f aca="false">'Deaths per day'!H107</f>
        <v/>
      </c>
      <c r="S107" s="32" t="str">
        <f aca="false">'Deaths per day'!I107</f>
        <v/>
      </c>
      <c r="T107" s="32" t="str">
        <f aca="false">'Deaths per day'!J107</f>
        <v/>
      </c>
      <c r="U107" s="53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5" t="n">
        <f aca="false">'Deaths-1M'!C108</f>
        <v>474.702380952381</v>
      </c>
      <c r="D108" s="45" t="e">
        <f aca="false">'Deaths-1M'!D108</f>
        <v>#VALUE!</v>
      </c>
      <c r="E108" s="45" t="e">
        <f aca="false">'Deaths-1M'!E108</f>
        <v>#VALUE!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str">
        <f aca="false">'Deaths per day'!E108</f>
        <v/>
      </c>
      <c r="P108" s="32" t="str">
        <f aca="false">'Deaths per day'!F108</f>
        <v/>
      </c>
      <c r="Q108" s="32" t="str">
        <f aca="false">'Deaths per day'!G108</f>
        <v/>
      </c>
      <c r="R108" s="32" t="str">
        <f aca="false">'Deaths per day'!H108</f>
        <v/>
      </c>
      <c r="S108" s="32" t="str">
        <f aca="false">'Deaths per day'!I108</f>
        <v/>
      </c>
      <c r="T108" s="32" t="str">
        <f aca="false">'Deaths per day'!J108</f>
        <v/>
      </c>
      <c r="U108" s="53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5" t="n">
        <f aca="false">'Deaths-1M'!C109</f>
        <v>477.579365079365</v>
      </c>
      <c r="D109" s="45" t="e">
        <f aca="false">'Deaths-1M'!D109</f>
        <v>#VALUE!</v>
      </c>
      <c r="E109" s="45" t="e">
        <f aca="false">'Deaths-1M'!E109</f>
        <v>#VALUE!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str">
        <f aca="false">'Deaths per day'!E109</f>
        <v/>
      </c>
      <c r="P109" s="32" t="str">
        <f aca="false">'Deaths per day'!F109</f>
        <v/>
      </c>
      <c r="Q109" s="32" t="str">
        <f aca="false">'Deaths per day'!G109</f>
        <v/>
      </c>
      <c r="R109" s="32" t="str">
        <f aca="false">'Deaths per day'!H109</f>
        <v/>
      </c>
      <c r="S109" s="32" t="str">
        <f aca="false">'Deaths per day'!I109</f>
        <v/>
      </c>
      <c r="T109" s="32" t="str">
        <f aca="false">'Deaths per day'!J109</f>
        <v/>
      </c>
      <c r="U109" s="53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5" t="n">
        <f aca="false">'Deaths-1M'!C110</f>
        <v>480.803571428571</v>
      </c>
      <c r="D110" s="45" t="e">
        <f aca="false">'Deaths-1M'!D110</f>
        <v>#VALUE!</v>
      </c>
      <c r="E110" s="45" t="e">
        <f aca="false">'Deaths-1M'!E110</f>
        <v>#VALUE!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str">
        <f aca="false">'Deaths per day'!E110</f>
        <v/>
      </c>
      <c r="P110" s="32" t="str">
        <f aca="false">'Deaths per day'!F110</f>
        <v/>
      </c>
      <c r="Q110" s="32" t="str">
        <f aca="false">'Deaths per day'!G110</f>
        <v/>
      </c>
      <c r="R110" s="32" t="str">
        <f aca="false">'Deaths per day'!H110</f>
        <v/>
      </c>
      <c r="S110" s="32" t="str">
        <f aca="false">'Deaths per day'!I110</f>
        <v/>
      </c>
      <c r="T110" s="32" t="str">
        <f aca="false">'Deaths per day'!J110</f>
        <v/>
      </c>
      <c r="U110" s="53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5" t="n">
        <f aca="false">'Deaths-1M'!C111</f>
        <v>484.705687830688</v>
      </c>
      <c r="D111" s="45" t="e">
        <f aca="false">'Deaths-1M'!D111</f>
        <v>#VALUE!</v>
      </c>
      <c r="E111" s="45" t="e">
        <f aca="false">'Deaths-1M'!E111</f>
        <v>#VALUE!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str">
        <f aca="false">'Deaths per day'!E111</f>
        <v/>
      </c>
      <c r="P111" s="32" t="str">
        <f aca="false">'Deaths per day'!F111</f>
        <v/>
      </c>
      <c r="Q111" s="32" t="str">
        <f aca="false">'Deaths per day'!G111</f>
        <v/>
      </c>
      <c r="R111" s="32" t="str">
        <f aca="false">'Deaths per day'!H111</f>
        <v/>
      </c>
      <c r="S111" s="32" t="str">
        <f aca="false">'Deaths per day'!I111</f>
        <v/>
      </c>
      <c r="T111" s="32" t="str">
        <f aca="false">'Deaths per day'!J111</f>
        <v/>
      </c>
      <c r="U111" s="53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5" t="n">
        <f aca="false">'Deaths-1M'!C112</f>
        <v>490.806878306878</v>
      </c>
      <c r="D112" s="45" t="e">
        <f aca="false">'Deaths-1M'!D112</f>
        <v>#VALUE!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str">
        <f aca="false">'Deaths per day'!E112</f>
        <v/>
      </c>
      <c r="P112" s="32" t="str">
        <f aca="false">'Deaths per day'!F112</f>
        <v/>
      </c>
      <c r="Q112" s="32" t="str">
        <f aca="false">'Deaths per day'!G112</f>
        <v/>
      </c>
      <c r="R112" s="32" t="str">
        <f aca="false">'Deaths per day'!H112</f>
        <v/>
      </c>
      <c r="S112" s="32" t="str">
        <f aca="false">'Deaths per day'!I112</f>
        <v/>
      </c>
      <c r="T112" s="32" t="str">
        <f aca="false">'Deaths per day'!J112</f>
        <v/>
      </c>
      <c r="U112" s="53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5" t="n">
        <f aca="false">'Deaths-1M'!C113</f>
        <v>495.337301587302</v>
      </c>
      <c r="D113" s="45" t="e">
        <f aca="false">'Deaths-1M'!D113</f>
        <v>#VALUE!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str">
        <f aca="false">'Deaths per day'!E113</f>
        <v/>
      </c>
      <c r="P113" s="32" t="str">
        <f aca="false">'Deaths per day'!F113</f>
        <v/>
      </c>
      <c r="Q113" s="32" t="str">
        <f aca="false">'Deaths per day'!G113</f>
        <v/>
      </c>
      <c r="R113" s="32" t="str">
        <f aca="false">'Deaths per day'!H113</f>
        <v/>
      </c>
      <c r="S113" s="32" t="str">
        <f aca="false">'Deaths per day'!I113</f>
        <v/>
      </c>
      <c r="T113" s="32" t="str">
        <f aca="false">'Deaths per day'!J113</f>
        <v/>
      </c>
      <c r="U113" s="53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5" t="n">
        <f aca="false">'Deaths-1M'!C114</f>
        <v>499.355158730159</v>
      </c>
      <c r="D114" s="45" t="e">
        <f aca="false">'Deaths-1M'!D114</f>
        <v>#VALUE!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str">
        <f aca="false">'Deaths per day'!E114</f>
        <v/>
      </c>
      <c r="P114" s="32" t="str">
        <f aca="false">'Deaths per day'!F114</f>
        <v/>
      </c>
      <c r="Q114" s="32" t="str">
        <f aca="false">'Deaths per day'!G114</f>
        <v/>
      </c>
      <c r="R114" s="32" t="str">
        <f aca="false">'Deaths per day'!H114</f>
        <v/>
      </c>
      <c r="S114" s="32" t="str">
        <f aca="false">'Deaths per day'!I114</f>
        <v/>
      </c>
      <c r="T114" s="32" t="str">
        <f aca="false">'Deaths per day'!J114</f>
        <v/>
      </c>
      <c r="U114" s="53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5" t="e">
        <f aca="false">'Deaths-1M'!C115</f>
        <v>#VALUE!</v>
      </c>
      <c r="D115" s="45" t="e">
        <f aca="false">'Deaths-1M'!D115</f>
        <v>#VALUE!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L115" s="15" t="n">
        <f aca="false">L114+1</f>
        <v>62</v>
      </c>
      <c r="M115" s="0" t="n">
        <f aca="false">M114+1</f>
        <v>63</v>
      </c>
      <c r="N115" s="32" t="str">
        <f aca="false">'Deaths per day'!D115</f>
        <v/>
      </c>
      <c r="O115" s="32" t="str">
        <f aca="false">'Deaths per day'!E115</f>
        <v/>
      </c>
      <c r="P115" s="32" t="str">
        <f aca="false">'Deaths per day'!F115</f>
        <v/>
      </c>
      <c r="Q115" s="32" t="str">
        <f aca="false">'Deaths per day'!G115</f>
        <v/>
      </c>
      <c r="R115" s="32" t="str">
        <f aca="false">'Deaths per day'!H115</f>
        <v/>
      </c>
      <c r="S115" s="32" t="str">
        <f aca="false">'Deaths per day'!I115</f>
        <v/>
      </c>
      <c r="T115" s="32" t="str">
        <f aca="false">'Deaths per day'!J115</f>
        <v/>
      </c>
      <c r="U115" s="53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5" t="e">
        <f aca="false">'Deaths-1M'!C116</f>
        <v>#VALUE!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L116" s="15" t="n">
        <f aca="false">L115+1</f>
        <v>63</v>
      </c>
      <c r="M116" s="0" t="n">
        <f aca="false">M115+1</f>
        <v>64</v>
      </c>
      <c r="N116" s="32" t="str">
        <f aca="false">'Deaths per day'!D116</f>
        <v/>
      </c>
      <c r="O116" s="32" t="str">
        <f aca="false">'Deaths per day'!E116</f>
        <v/>
      </c>
      <c r="P116" s="32" t="str">
        <f aca="false">'Deaths per day'!F116</f>
        <v/>
      </c>
      <c r="Q116" s="32" t="str">
        <f aca="false">'Deaths per day'!G116</f>
        <v/>
      </c>
      <c r="R116" s="32" t="str">
        <f aca="false">'Deaths per day'!H116</f>
        <v/>
      </c>
      <c r="S116" s="32" t="str">
        <f aca="false">'Deaths per day'!I116</f>
        <v/>
      </c>
      <c r="T116" s="32" t="str">
        <f aca="false">'Deaths per day'!J116</f>
        <v/>
      </c>
      <c r="U116" s="53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5" t="e">
        <f aca="false">'Deaths-1M'!C117</f>
        <v>#VALUE!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L117" s="15" t="n">
        <f aca="false">L116+1</f>
        <v>64</v>
      </c>
      <c r="M117" s="0" t="n">
        <f aca="false">M116+1</f>
        <v>65</v>
      </c>
      <c r="N117" s="32" t="str">
        <f aca="false">'Deaths per day'!D117</f>
        <v/>
      </c>
      <c r="O117" s="32" t="str">
        <f aca="false">'Deaths per day'!E117</f>
        <v/>
      </c>
      <c r="P117" s="32" t="str">
        <f aca="false">'Deaths per day'!F117</f>
        <v/>
      </c>
      <c r="Q117" s="32" t="str">
        <f aca="false">'Deaths per day'!G117</f>
        <v/>
      </c>
      <c r="R117" s="32" t="str">
        <f aca="false">'Deaths per day'!H117</f>
        <v/>
      </c>
      <c r="S117" s="32" t="str">
        <f aca="false">'Deaths per day'!I117</f>
        <v/>
      </c>
      <c r="T117" s="32" t="str">
        <f aca="false">'Deaths per day'!J117</f>
        <v/>
      </c>
      <c r="U117" s="53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5" t="e">
        <f aca="false">'Deaths-1M'!C118</f>
        <v>#VALUE!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L118" s="15" t="n">
        <f aca="false">L117+1</f>
        <v>65</v>
      </c>
      <c r="M118" s="0" t="n">
        <f aca="false">M117+1</f>
        <v>66</v>
      </c>
      <c r="N118" s="32" t="str">
        <f aca="false">'Deaths per day'!D118</f>
        <v/>
      </c>
      <c r="O118" s="32" t="str">
        <f aca="false">'Deaths per day'!E118</f>
        <v/>
      </c>
      <c r="P118" s="32" t="str">
        <f aca="false">'Deaths per day'!F118</f>
        <v/>
      </c>
      <c r="Q118" s="32" t="str">
        <f aca="false">'Deaths per day'!G118</f>
        <v/>
      </c>
      <c r="R118" s="32" t="str">
        <f aca="false">'Deaths per day'!H118</f>
        <v/>
      </c>
      <c r="S118" s="32" t="str">
        <f aca="false">'Deaths per day'!I118</f>
        <v/>
      </c>
      <c r="T118" s="32" t="str">
        <f aca="false">'Deaths per day'!J118</f>
        <v/>
      </c>
      <c r="U118" s="53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5" t="e">
        <f aca="false">'Deaths-1M'!C119</f>
        <v>#VALUE!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L119" s="15" t="n">
        <f aca="false">L118+1</f>
        <v>66</v>
      </c>
      <c r="M119" s="0" t="n">
        <f aca="false">M118+1</f>
        <v>67</v>
      </c>
      <c r="N119" s="32" t="str">
        <f aca="false">'Deaths per day'!D119</f>
        <v/>
      </c>
      <c r="O119" s="32" t="str">
        <f aca="false">'Deaths per day'!E119</f>
        <v/>
      </c>
      <c r="P119" s="32" t="str">
        <f aca="false">'Deaths per day'!F119</f>
        <v/>
      </c>
      <c r="Q119" s="32" t="str">
        <f aca="false">'Deaths per day'!G119</f>
        <v/>
      </c>
      <c r="R119" s="32" t="str">
        <f aca="false">'Deaths per day'!H119</f>
        <v/>
      </c>
      <c r="S119" s="32" t="str">
        <f aca="false">'Deaths per day'!I119</f>
        <v/>
      </c>
      <c r="T119" s="32" t="str">
        <f aca="false">'Deaths per day'!J119</f>
        <v/>
      </c>
      <c r="U119" s="53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5" t="e">
        <f aca="false">'Deaths-1M'!C120</f>
        <v>#VALUE!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L120" s="15" t="n">
        <f aca="false">L119+1</f>
        <v>67</v>
      </c>
      <c r="M120" s="0" t="n">
        <f aca="false">M119+1</f>
        <v>68</v>
      </c>
      <c r="N120" s="32" t="str">
        <f aca="false">'Deaths per day'!D120</f>
        <v/>
      </c>
      <c r="O120" s="32" t="str">
        <f aca="false">'Deaths per day'!E120</f>
        <v/>
      </c>
      <c r="P120" s="32" t="str">
        <f aca="false">'Deaths per day'!F120</f>
        <v/>
      </c>
      <c r="Q120" s="32" t="str">
        <f aca="false">'Deaths per day'!G120</f>
        <v/>
      </c>
      <c r="R120" s="32" t="str">
        <f aca="false">'Deaths per day'!H120</f>
        <v/>
      </c>
      <c r="S120" s="32" t="str">
        <f aca="false">'Deaths per day'!I120</f>
        <v/>
      </c>
      <c r="T120" s="32" t="str">
        <f aca="false">'Deaths per day'!J120</f>
        <v/>
      </c>
      <c r="U120" s="53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5" t="e">
        <f aca="false">'Deaths-1M'!C121</f>
        <v>#VALUE!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str">
        <f aca="false">'Deaths per day'!D121</f>
        <v/>
      </c>
      <c r="O121" s="32" t="str">
        <f aca="false">'Deaths per day'!E121</f>
        <v/>
      </c>
      <c r="P121" s="32" t="str">
        <f aca="false">'Deaths per day'!F121</f>
        <v/>
      </c>
      <c r="Q121" s="32" t="str">
        <f aca="false">'Deaths per day'!G121</f>
        <v/>
      </c>
      <c r="R121" s="32" t="str">
        <f aca="false">'Deaths per day'!H121</f>
        <v/>
      </c>
      <c r="S121" s="32" t="str">
        <f aca="false">'Deaths per day'!I121</f>
        <v/>
      </c>
      <c r="T121" s="32" t="str">
        <f aca="false">'Deaths per day'!J121</f>
        <v/>
      </c>
      <c r="U121" s="53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5" t="e">
        <f aca="false">'Deaths-1M'!C122</f>
        <v>#VALUE!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str">
        <f aca="false">'Deaths per day'!D122</f>
        <v/>
      </c>
      <c r="O122" s="32" t="str">
        <f aca="false">'Deaths per day'!E122</f>
        <v/>
      </c>
      <c r="P122" s="32" t="str">
        <f aca="false">'Deaths per day'!F122</f>
        <v/>
      </c>
      <c r="Q122" s="32" t="str">
        <f aca="false">'Deaths per day'!G122</f>
        <v/>
      </c>
      <c r="R122" s="32" t="str">
        <f aca="false">'Deaths per day'!H122</f>
        <v/>
      </c>
      <c r="S122" s="32" t="str">
        <f aca="false">'Deaths per day'!I122</f>
        <v/>
      </c>
      <c r="T122" s="32" t="str">
        <f aca="false">'Deaths per day'!J122</f>
        <v/>
      </c>
      <c r="U122" s="53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str">
        <f aca="false">'Deaths per day'!D123</f>
        <v/>
      </c>
      <c r="O123" s="32" t="str">
        <f aca="false">'Deaths per day'!E123</f>
        <v/>
      </c>
      <c r="P123" s="32" t="str">
        <f aca="false">'Deaths per day'!F123</f>
        <v/>
      </c>
      <c r="Q123" s="32" t="str">
        <f aca="false">'Deaths per day'!G123</f>
        <v/>
      </c>
      <c r="R123" s="32" t="str">
        <f aca="false">'Deaths per day'!H123</f>
        <v/>
      </c>
      <c r="S123" s="32" t="str">
        <f aca="false">'Deaths per day'!I123</f>
        <v/>
      </c>
      <c r="T123" s="32" t="str">
        <f aca="false">'Deaths per day'!J123</f>
        <v/>
      </c>
      <c r="U123" s="53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str">
        <f aca="false">'Deaths per day'!D124</f>
        <v/>
      </c>
      <c r="O124" s="32" t="str">
        <f aca="false">'Deaths per day'!E124</f>
        <v/>
      </c>
      <c r="P124" s="32" t="str">
        <f aca="false">'Deaths per day'!F124</f>
        <v/>
      </c>
      <c r="Q124" s="32" t="str">
        <f aca="false">'Deaths per day'!G124</f>
        <v/>
      </c>
      <c r="R124" s="32" t="str">
        <f aca="false">'Deaths per day'!H124</f>
        <v/>
      </c>
      <c r="S124" s="32" t="str">
        <f aca="false">'Deaths per day'!I124</f>
        <v/>
      </c>
      <c r="T124" s="32" t="str">
        <f aca="false">'Deaths per day'!J124</f>
        <v/>
      </c>
      <c r="U124" s="53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str">
        <f aca="false">'Deaths per day'!D125</f>
        <v/>
      </c>
      <c r="O125" s="32" t="str">
        <f aca="false">'Deaths per day'!E125</f>
        <v/>
      </c>
      <c r="P125" s="32" t="str">
        <f aca="false">'Deaths per day'!F125</f>
        <v/>
      </c>
      <c r="Q125" s="32" t="str">
        <f aca="false">'Deaths per day'!G125</f>
        <v/>
      </c>
      <c r="R125" s="32" t="str">
        <f aca="false">'Deaths per day'!H125</f>
        <v/>
      </c>
      <c r="S125" s="32" t="str">
        <f aca="false">'Deaths per day'!I125</f>
        <v/>
      </c>
      <c r="T125" s="32" t="str">
        <f aca="false">'Deaths per day'!J125</f>
        <v/>
      </c>
      <c r="U125" s="53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str">
        <f aca="false">'Deaths per day'!D126</f>
        <v/>
      </c>
      <c r="O126" s="32" t="str">
        <f aca="false">'Deaths per day'!E126</f>
        <v/>
      </c>
      <c r="P126" s="32" t="str">
        <f aca="false">'Deaths per day'!F126</f>
        <v/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3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str">
        <f aca="false">'Deaths per day'!D127</f>
        <v/>
      </c>
      <c r="O127" s="32" t="str">
        <f aca="false">'Deaths per day'!E127</f>
        <v/>
      </c>
      <c r="P127" s="32" t="str">
        <f aca="false">'Deaths per day'!F127</f>
        <v/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3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str">
        <f aca="false">'Deaths per day'!D128</f>
        <v/>
      </c>
      <c r="O128" s="32" t="str">
        <f aca="false">'Deaths per day'!E128</f>
        <v/>
      </c>
      <c r="P128" s="32" t="str">
        <f aca="false">'Deaths per day'!F128</f>
        <v/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3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str">
        <f aca="false">'Deaths per day'!D129</f>
        <v/>
      </c>
      <c r="O129" s="32" t="str">
        <f aca="false">'Deaths per day'!E129</f>
        <v/>
      </c>
      <c r="P129" s="32" t="str">
        <f aca="false">'Deaths per day'!F129</f>
        <v/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3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str">
        <f aca="false">'Deaths per day'!D130</f>
        <v/>
      </c>
      <c r="O130" s="32" t="str">
        <f aca="false">'Deaths per day'!E130</f>
        <v/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3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str">
        <f aca="false">'Deaths per day'!D131</f>
        <v/>
      </c>
      <c r="O131" s="32" t="str">
        <f aca="false">'Deaths per day'!E131</f>
        <v/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3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str">
        <f aca="false">'Deaths per day'!D132</f>
        <v/>
      </c>
      <c r="O132" s="32" t="str">
        <f aca="false">'Deaths per day'!E132</f>
        <v/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3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str">
        <f aca="false">'Deaths per day'!D133</f>
        <v/>
      </c>
      <c r="O133" s="32" t="str">
        <f aca="false">'Deaths per day'!E133</f>
        <v/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3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str">
        <f aca="false">'Deaths per day'!D134</f>
        <v/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3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str">
        <f aca="false">'Deaths per day'!D135</f>
        <v/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3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str">
        <f aca="false">'Deaths per day'!D136</f>
        <v/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3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str">
        <f aca="false">'Deaths per day'!D137</f>
        <v/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3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str">
        <f aca="false">'Deaths per day'!D138</f>
        <v/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3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str">
        <f aca="false">'Deaths per day'!D139</f>
        <v/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3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str">
        <f aca="false">'Deaths per day'!D140</f>
        <v/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3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3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3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3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3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3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3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3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3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3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3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3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3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3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3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3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3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3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3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3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3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3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3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3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3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3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3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3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3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3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3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3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3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3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3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3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3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3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3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3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3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3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3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3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3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3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3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3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3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3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3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3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3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3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3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3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3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3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3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3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3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3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3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3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3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3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3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3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3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3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3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3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3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3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3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3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3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3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3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3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3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3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3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3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3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3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3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3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3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3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L68" activeCellId="0" sqref="L68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5"/>
      <c r="E38" s="45"/>
      <c r="F38" s="45"/>
      <c r="G38" s="45"/>
      <c r="H38" s="45"/>
      <c r="I38" s="45"/>
      <c r="J38" s="45"/>
    </row>
    <row r="39" customFormat="false" ht="12.8" hidden="false" customHeight="false" outlineLevel="0" collapsed="false">
      <c r="D39" s="45"/>
      <c r="E39" s="45"/>
      <c r="F39" s="45"/>
      <c r="G39" s="45"/>
      <c r="H39" s="45"/>
      <c r="I39" s="45"/>
      <c r="J39" s="45"/>
    </row>
    <row r="40" customFormat="false" ht="12.8" hidden="false" customHeight="false" outlineLevel="0" collapsed="false">
      <c r="D40" s="45"/>
      <c r="E40" s="45"/>
      <c r="F40" s="45"/>
      <c r="G40" s="45"/>
      <c r="H40" s="45"/>
      <c r="I40" s="45"/>
      <c r="J40" s="45"/>
    </row>
    <row r="41" customFormat="false" ht="12.8" hidden="false" customHeight="false" outlineLevel="0" collapsed="false">
      <c r="D41" s="45"/>
      <c r="E41" s="45"/>
      <c r="F41" s="45"/>
      <c r="G41" s="45"/>
      <c r="H41" s="45"/>
      <c r="I41" s="45"/>
      <c r="J41" s="45"/>
    </row>
    <row r="42" customFormat="false" ht="12.8" hidden="false" customHeight="false" outlineLevel="0" collapsed="false">
      <c r="D42" s="45"/>
      <c r="E42" s="45"/>
      <c r="F42" s="45"/>
      <c r="G42" s="45"/>
      <c r="H42" s="45"/>
      <c r="I42" s="45"/>
      <c r="J42" s="45"/>
    </row>
    <row r="43" customFormat="false" ht="12.8" hidden="false" customHeight="false" outlineLevel="0" collapsed="false">
      <c r="D43" s="45"/>
      <c r="E43" s="45"/>
      <c r="F43" s="45"/>
      <c r="G43" s="45"/>
      <c r="H43" s="45"/>
      <c r="I43" s="45"/>
      <c r="J43" s="45"/>
    </row>
    <row r="44" customFormat="false" ht="12.8" hidden="false" customHeight="false" outlineLevel="0" collapsed="false">
      <c r="D44" s="45"/>
      <c r="E44" s="45"/>
      <c r="F44" s="45"/>
      <c r="G44" s="45"/>
      <c r="H44" s="45"/>
      <c r="I44" s="45"/>
      <c r="J44" s="45"/>
    </row>
    <row r="45" customFormat="false" ht="12.8" hidden="false" customHeight="false" outlineLevel="0" collapsed="false">
      <c r="D45" s="45"/>
      <c r="E45" s="45"/>
      <c r="F45" s="45"/>
      <c r="G45" s="45"/>
      <c r="H45" s="45"/>
      <c r="I45" s="45"/>
      <c r="J45" s="45"/>
    </row>
    <row r="46" customFormat="false" ht="12.8" hidden="false" customHeight="false" outlineLevel="0" collapsed="false">
      <c r="D46" s="45"/>
      <c r="E46" s="45"/>
      <c r="F46" s="45"/>
      <c r="G46" s="45"/>
      <c r="H46" s="45"/>
      <c r="I46" s="45"/>
      <c r="J46" s="45"/>
    </row>
    <row r="47" customFormat="false" ht="12.8" hidden="false" customHeight="false" outlineLevel="0" collapsed="false">
      <c r="D47" s="45"/>
      <c r="E47" s="45"/>
      <c r="F47" s="45"/>
      <c r="G47" s="45"/>
      <c r="H47" s="45"/>
      <c r="I47" s="45"/>
      <c r="J47" s="45"/>
    </row>
    <row r="48" customFormat="false" ht="12.8" hidden="false" customHeight="false" outlineLevel="0" collapsed="false">
      <c r="D48" s="45"/>
      <c r="E48" s="45"/>
      <c r="F48" s="45"/>
      <c r="G48" s="45"/>
      <c r="H48" s="45"/>
      <c r="I48" s="45"/>
      <c r="J48" s="45"/>
    </row>
    <row r="50" customFormat="false" ht="12.8" hidden="false" customHeight="false" outlineLevel="0" collapsed="false">
      <c r="D50" s="51" t="s">
        <v>135</v>
      </c>
    </row>
    <row r="51" customFormat="false" ht="12.8" hidden="false" customHeight="false" outlineLevel="0" collapsed="false">
      <c r="B51" s="7" t="s">
        <v>105</v>
      </c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145</v>
      </c>
      <c r="L51" s="7" t="s">
        <v>146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5" t="n">
        <f aca="false">smooth!D52</f>
        <v>1.15575396825397</v>
      </c>
      <c r="E52" s="45" t="n">
        <f aca="false">smooth!E52</f>
        <v>1.25775401069519</v>
      </c>
      <c r="F52" s="45" t="n">
        <f aca="false">smooth!F52</f>
        <v>1.21342117358664</v>
      </c>
      <c r="G52" s="45" t="n">
        <f aca="false">smooth!G52</f>
        <v>1.15830115830116</v>
      </c>
      <c r="H52" s="45" t="n">
        <f aca="false">smooth!H52</f>
        <v>1.26124797167724</v>
      </c>
      <c r="I52" s="45" t="n">
        <f aca="false">smooth!I52</f>
        <v>1.17371601208459</v>
      </c>
      <c r="J52" s="45" t="n">
        <f aca="false">smooth!J52</f>
        <v>1.25686321317737</v>
      </c>
      <c r="K52" s="53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5" t="n">
        <f aca="false">smooth!D53</f>
        <v>1.83391203703704</v>
      </c>
      <c r="E53" s="45" t="n">
        <f aca="false">smooth!E53</f>
        <v>1.8027807486631</v>
      </c>
      <c r="F53" s="45" t="n">
        <f aca="false">smooth!F53</f>
        <v>1.50022981461621</v>
      </c>
      <c r="G53" s="45" t="n">
        <f aca="false">smooth!G53</f>
        <v>1.78571428571429</v>
      </c>
      <c r="H53" s="45" t="n">
        <f aca="false">smooth!H53</f>
        <v>1.15098097064464</v>
      </c>
      <c r="I53" s="45" t="n">
        <f aca="false">smooth!I53</f>
        <v>1.19826283987915</v>
      </c>
      <c r="J53" s="45" t="n">
        <f aca="false">smooth!J53</f>
        <v>1.07609214609692</v>
      </c>
      <c r="K53" s="53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5" t="n">
        <f aca="false">smooth!D54</f>
        <v>1.69769620811288</v>
      </c>
      <c r="E54" s="45" t="n">
        <f aca="false">smooth!E54</f>
        <v>1.43714795008913</v>
      </c>
      <c r="F54" s="45" t="n">
        <f aca="false">smooth!F54</f>
        <v>1.35253562126551</v>
      </c>
      <c r="G54" s="45" t="n">
        <f aca="false">smooth!G54</f>
        <v>1.60553410553411</v>
      </c>
      <c r="H54" s="45" t="n">
        <f aca="false">smooth!H54</f>
        <v>1.61061120125879</v>
      </c>
      <c r="I54" s="45" t="n">
        <f aca="false">smooth!I54</f>
        <v>1.36500503524673</v>
      </c>
      <c r="J54" s="45" t="n">
        <f aca="false">smooth!J54</f>
        <v>1.17812524866714</v>
      </c>
      <c r="K54" s="53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5" t="n">
        <f aca="false">smooth!D55</f>
        <v>2.02600033068783</v>
      </c>
      <c r="E55" s="45" t="n">
        <f aca="false">smooth!E55</f>
        <v>2.2751871657754</v>
      </c>
      <c r="F55" s="45" t="n">
        <f aca="false">smooth!F55</f>
        <v>1.45947602267504</v>
      </c>
      <c r="G55" s="45" t="n">
        <f aca="false">smooth!G55</f>
        <v>1.94015444015444</v>
      </c>
      <c r="H55" s="45" t="n">
        <f aca="false">smooth!H55</f>
        <v>1.99015341495796</v>
      </c>
      <c r="I55" s="45" t="n">
        <f aca="false">smooth!I55</f>
        <v>1.27896525679758</v>
      </c>
      <c r="J55" s="45" t="n">
        <f aca="false">smooth!J55</f>
        <v>1.20586655526379</v>
      </c>
      <c r="K55" s="53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5" t="n">
        <f aca="false">smooth!D56</f>
        <v>2.34368386243386</v>
      </c>
      <c r="E56" s="45" t="n">
        <f aca="false">smooth!E56</f>
        <v>2.28132620320856</v>
      </c>
      <c r="F56" s="45" t="n">
        <f aca="false">smooth!F56</f>
        <v>1.53160717021603</v>
      </c>
      <c r="G56" s="45" t="n">
        <f aca="false">smooth!G56</f>
        <v>1.44015444015444</v>
      </c>
      <c r="H56" s="45" t="n">
        <f aca="false">smooth!H56</f>
        <v>2.15120224221862</v>
      </c>
      <c r="I56" s="45" t="n">
        <f aca="false">smooth!I56</f>
        <v>1.37616314199396</v>
      </c>
      <c r="J56" s="45" t="n">
        <f aca="false">smooth!J56</f>
        <v>1.29174027214132</v>
      </c>
      <c r="K56" s="53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5" t="n">
        <f aca="false">smooth!D57</f>
        <v>2.50311397707231</v>
      </c>
      <c r="E57" s="45" t="n">
        <f aca="false">smooth!E57</f>
        <v>2.67294117647059</v>
      </c>
      <c r="F57" s="45" t="n">
        <f aca="false">smooth!F57</f>
        <v>1.81665900617946</v>
      </c>
      <c r="G57" s="45" t="n">
        <f aca="false">smooth!G57</f>
        <v>1.23552123552124</v>
      </c>
      <c r="H57" s="45" t="n">
        <f aca="false">smooth!H57</f>
        <v>2.57301961941289</v>
      </c>
      <c r="I57" s="45" t="n">
        <f aca="false">smooth!I57</f>
        <v>2.38975327291037</v>
      </c>
      <c r="J57" s="45" t="n">
        <f aca="false">smooth!J57</f>
        <v>1.41185247075674</v>
      </c>
      <c r="K57" s="53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5" t="n">
        <f aca="false">smooth!D58</f>
        <v>2.78257275132275</v>
      </c>
      <c r="E58" s="45" t="n">
        <f aca="false">smooth!E58</f>
        <v>3.18245989304813</v>
      </c>
      <c r="F58" s="45" t="n">
        <f aca="false">smooth!F58</f>
        <v>2.15027687189477</v>
      </c>
      <c r="G58" s="45" t="n">
        <f aca="false">smooth!G58</f>
        <v>1.6588527302813</v>
      </c>
      <c r="H58" s="45" t="n">
        <f aca="false">smooth!H58</f>
        <v>2.87326407181843</v>
      </c>
      <c r="I58" s="45" t="n">
        <f aca="false">smooth!I58</f>
        <v>2.61931376780319</v>
      </c>
      <c r="J58" s="45" t="n">
        <f aca="false">smooth!J58</f>
        <v>1.53379599631688</v>
      </c>
      <c r="K58" s="53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5" t="n">
        <f aca="false">smooth!D59</f>
        <v>2.96036470143613</v>
      </c>
      <c r="E59" s="45" t="n">
        <f aca="false">smooth!E59</f>
        <v>3.9266615737204</v>
      </c>
      <c r="F59" s="45" t="n">
        <f aca="false">smooth!F59</f>
        <v>2.44632187178533</v>
      </c>
      <c r="G59" s="45" t="n">
        <f aca="false">smooth!G59</f>
        <v>2.00634307777165</v>
      </c>
      <c r="H59" s="45" t="n">
        <f aca="false">smooth!H59</f>
        <v>3.08684382441574</v>
      </c>
      <c r="I59" s="45" t="n">
        <f aca="false">smooth!I59</f>
        <v>2.94505826499784</v>
      </c>
      <c r="J59" s="45" t="n">
        <f aca="false">smooth!J59</f>
        <v>1.65160454250929</v>
      </c>
      <c r="K59" s="53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5" t="n">
        <f aca="false">smooth!D60</f>
        <v>3.61654383975813</v>
      </c>
      <c r="E60" s="45" t="n">
        <f aca="false">smooth!E60</f>
        <v>4.93812070282659</v>
      </c>
      <c r="F60" s="45" t="n">
        <f aca="false">smooth!F60</f>
        <v>3.17078509050318</v>
      </c>
      <c r="G60" s="45" t="n">
        <f aca="false">smooth!G60</f>
        <v>2.68891340319912</v>
      </c>
      <c r="H60" s="45" t="n">
        <f aca="false">smooth!H60</f>
        <v>3.72621330579731</v>
      </c>
      <c r="I60" s="45" t="n">
        <f aca="false">smooth!I60</f>
        <v>3.2787656452309</v>
      </c>
      <c r="J60" s="45" t="n">
        <f aca="false">smooth!J60</f>
        <v>1.78477645534222</v>
      </c>
      <c r="K60" s="53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5" t="n">
        <f aca="false">smooth!D61</f>
        <v>4.20989229024943</v>
      </c>
      <c r="E61" s="45" t="n">
        <f aca="false">smooth!E61</f>
        <v>6.53964858670741</v>
      </c>
      <c r="F61" s="45" t="n">
        <f aca="false">smooth!F61</f>
        <v>3.62931996760708</v>
      </c>
      <c r="G61" s="45" t="n">
        <f aca="false">smooth!G61</f>
        <v>3.55763927192499</v>
      </c>
      <c r="H61" s="45" t="n">
        <f aca="false">smooth!H61</f>
        <v>4.22944808547405</v>
      </c>
      <c r="I61" s="45" t="n">
        <f aca="false">smooth!I61</f>
        <v>3.70138109624515</v>
      </c>
      <c r="J61" s="45" t="n">
        <f aca="false">smooth!J61</f>
        <v>1.8122293080517</v>
      </c>
      <c r="K61" s="53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5" t="n">
        <f aca="false">smooth!D62</f>
        <v>4.63081065759637</v>
      </c>
      <c r="E62" s="45" t="n">
        <f aca="false">smooth!E62</f>
        <v>8.2890756302521</v>
      </c>
      <c r="F62" s="45" t="n">
        <f aca="false">smooth!F62</f>
        <v>4.05174111930662</v>
      </c>
      <c r="G62" s="45" t="n">
        <f aca="false">smooth!G62</f>
        <v>3.90375068946498</v>
      </c>
      <c r="H62" s="45" t="n">
        <f aca="false">smooth!H62</f>
        <v>5.42578972878427</v>
      </c>
      <c r="I62" s="45" t="n">
        <f aca="false">smooth!I62</f>
        <v>4.0458782908934</v>
      </c>
      <c r="J62" s="45" t="n">
        <f aca="false">smooth!J62</f>
        <v>2.02895338130478</v>
      </c>
      <c r="K62" s="53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5" t="n">
        <f aca="false">smooth!D63</f>
        <v>5.36942554799698</v>
      </c>
      <c r="E63" s="45" t="n">
        <f aca="false">smooth!E63</f>
        <v>9.95141329258976</v>
      </c>
      <c r="F63" s="45" t="n">
        <f aca="false">smooth!F63</f>
        <v>4.35203221782048</v>
      </c>
      <c r="G63" s="45" t="n">
        <f aca="false">smooth!G63</f>
        <v>3.82377275234418</v>
      </c>
      <c r="H63" s="45" t="n">
        <f aca="false">smooth!H63</f>
        <v>6.47461698944218</v>
      </c>
      <c r="I63" s="45" t="n">
        <f aca="false">smooth!I63</f>
        <v>4.3482952093224</v>
      </c>
      <c r="J63" s="45" t="n">
        <f aca="false">smooth!J63</f>
        <v>2.1539405927088</v>
      </c>
      <c r="K63" s="53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5" t="n">
        <f aca="false">smooth!D64</f>
        <v>5.90466742252457</v>
      </c>
      <c r="E64" s="45" t="n">
        <f aca="false">smooth!E64</f>
        <v>11.5303284950344</v>
      </c>
      <c r="F64" s="45" t="n">
        <f aca="false">smooth!F64</f>
        <v>4.8742585742739</v>
      </c>
      <c r="G64" s="45" t="n">
        <f aca="false">smooth!G64</f>
        <v>3.91478212906784</v>
      </c>
      <c r="H64" s="45" t="n">
        <f aca="false">smooth!H64</f>
        <v>7.46675658019514</v>
      </c>
      <c r="I64" s="45" t="n">
        <f aca="false">smooth!I64</f>
        <v>4.6394907207596</v>
      </c>
      <c r="J64" s="45" t="n">
        <f aca="false">smooth!J64</f>
        <v>2.52088804010504</v>
      </c>
      <c r="K64" s="53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5" t="n">
        <f aca="false">smooth!D65</f>
        <v>6.91137566137566</v>
      </c>
      <c r="E65" s="45" t="n">
        <f aca="false">smooth!E65</f>
        <v>13.040794499618</v>
      </c>
      <c r="F65" s="45" t="n">
        <f aca="false">smooth!F65</f>
        <v>5.50526384906652</v>
      </c>
      <c r="G65" s="45" t="n">
        <f aca="false">smooth!G65</f>
        <v>4.57804743519029</v>
      </c>
      <c r="H65" s="45" t="n">
        <f aca="false">smooth!H65</f>
        <v>8.48165553284302</v>
      </c>
      <c r="I65" s="45" t="n">
        <f aca="false">smooth!I65</f>
        <v>5.08454898575745</v>
      </c>
      <c r="J65" s="45" t="n">
        <f aca="false">smooth!J65</f>
        <v>2.6709408996351</v>
      </c>
      <c r="K65" s="53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5" t="n">
        <f aca="false">smooth!D66</f>
        <v>8.44505857898715</v>
      </c>
      <c r="E66" s="45" t="n">
        <f aca="false">smooth!E66</f>
        <v>14.6294881588999</v>
      </c>
      <c r="F66" s="45" t="n">
        <f aca="false">smooth!F66</f>
        <v>6.14611832169669</v>
      </c>
      <c r="G66" s="45" t="n">
        <f aca="false">smooth!G66</f>
        <v>5.88389409817981</v>
      </c>
      <c r="H66" s="45" t="n">
        <f aca="false">smooth!H66</f>
        <v>9.18171664594441</v>
      </c>
      <c r="I66" s="45" t="n">
        <f aca="false">smooth!I66</f>
        <v>5.47531290461804</v>
      </c>
      <c r="J66" s="45" t="n">
        <f aca="false">smooth!J66</f>
        <v>2.52924325614705</v>
      </c>
      <c r="K66" s="53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5" t="n">
        <f aca="false">smooth!D67</f>
        <v>9.12320483749055</v>
      </c>
      <c r="E67" s="45" t="n">
        <f aca="false">smooth!E67</f>
        <v>15.7680672268908</v>
      </c>
      <c r="F67" s="45" t="n">
        <f aca="false">smooth!F67</f>
        <v>8.90039177920287</v>
      </c>
      <c r="G67" s="45" t="n">
        <f aca="false">smooth!G67</f>
        <v>6.54991726420298</v>
      </c>
      <c r="H67" s="45" t="n">
        <f aca="false">smooth!H67</f>
        <v>9.40804585589952</v>
      </c>
      <c r="I67" s="45" t="n">
        <f aca="false">smooth!I67</f>
        <v>5.8751402675874</v>
      </c>
      <c r="J67" s="45" t="n">
        <f aca="false">smooth!J67</f>
        <v>2.40647273471337</v>
      </c>
      <c r="K67" s="53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5" t="n">
        <f aca="false">smooth!D68</f>
        <v>9.60789871504157</v>
      </c>
      <c r="E68" s="45" t="n">
        <f aca="false">smooth!E68</f>
        <v>16.8693659281895</v>
      </c>
      <c r="F68" s="45" t="n">
        <f aca="false">smooth!F68</f>
        <v>10.8866466764429</v>
      </c>
      <c r="G68" s="45" t="n">
        <f aca="false">smooth!G68</f>
        <v>7.26144511858798</v>
      </c>
      <c r="H68" s="45" t="n">
        <f aca="false">smooth!H68</f>
        <v>10.8140686574084</v>
      </c>
      <c r="I68" s="45" t="n">
        <f aca="false">smooth!I68</f>
        <v>6.04100129477773</v>
      </c>
      <c r="J68" s="45" t="n">
        <f aca="false">smooth!J68</f>
        <v>2.35463629233025</v>
      </c>
      <c r="K68" s="53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5" t="n">
        <f aca="false">smooth!D69</f>
        <v>10.4747732426304</v>
      </c>
      <c r="E69" s="45" t="n">
        <f aca="false">smooth!E69</f>
        <v>16.9423987776929</v>
      </c>
      <c r="F69" s="45" t="n">
        <f aca="false">smooth!F69</f>
        <v>12.4763072074241</v>
      </c>
      <c r="G69" s="45" t="n">
        <f aca="false">smooth!G69</f>
        <v>7.55929398786542</v>
      </c>
      <c r="H69" s="45" t="n">
        <f aca="false">smooth!H69</f>
        <v>11.7362442838177</v>
      </c>
      <c r="I69" s="45" t="n">
        <f aca="false">smooth!I69</f>
        <v>6.05476909797152</v>
      </c>
      <c r="J69" s="45" t="n">
        <f aca="false">smooth!J69</f>
        <v>2.25948913821915</v>
      </c>
      <c r="K69" s="53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5" t="n">
        <f aca="false">smooth!D70</f>
        <v>10.8791572184429</v>
      </c>
      <c r="E70" s="45" t="n">
        <f aca="false">smooth!E70</f>
        <v>17.7338426279603</v>
      </c>
      <c r="F70" s="45" t="n">
        <f aca="false">smooth!F70</f>
        <v>12.4185252467771</v>
      </c>
      <c r="G70" s="45" t="n">
        <f aca="false">smooth!G70</f>
        <v>7.03392167677882</v>
      </c>
      <c r="H70" s="45" t="n">
        <f aca="false">smooth!H70</f>
        <v>12.79350093777</v>
      </c>
      <c r="I70" s="45" t="n">
        <f aca="false">smooth!I70</f>
        <v>6.02939145446698</v>
      </c>
      <c r="J70" s="45" t="n">
        <f aca="false">smooth!J70</f>
        <v>2.47996453296048</v>
      </c>
      <c r="K70" s="53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5" t="n">
        <f aca="false">smooth!D71</f>
        <v>11.3914871504157</v>
      </c>
      <c r="E71" s="45" t="n">
        <f aca="false">smooth!E71</f>
        <v>18.4809778456837</v>
      </c>
      <c r="F71" s="45" t="n">
        <f aca="false">smooth!F71</f>
        <v>13.0420889054258</v>
      </c>
      <c r="G71" s="45" t="n">
        <f aca="false">smooth!G71</f>
        <v>6.30860452289024</v>
      </c>
      <c r="H71" s="45" t="n">
        <f aca="false">smooth!H71</f>
        <v>13.8115609129033</v>
      </c>
      <c r="I71" s="45" t="n">
        <f aca="false">smooth!I71</f>
        <v>6.2785498489426</v>
      </c>
      <c r="J71" s="45" t="n">
        <f aca="false">smooth!J71</f>
        <v>2.57204242403574</v>
      </c>
      <c r="K71" s="53" t="s">
        <v>137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5" t="n">
        <f aca="false">smooth!D72</f>
        <v>12.1886810279667</v>
      </c>
      <c r="E72" s="45" t="n">
        <f aca="false">smooth!E72</f>
        <v>18.6120702826585</v>
      </c>
      <c r="F72" s="45" t="n">
        <f aca="false">smooth!F72</f>
        <v>15.1301188469872</v>
      </c>
      <c r="G72" s="45" t="n">
        <f aca="false">smooth!G72</f>
        <v>5.35162713734142</v>
      </c>
      <c r="H72" s="45" t="n">
        <f aca="false">smooth!H72</f>
        <v>13.8216761848566</v>
      </c>
      <c r="I72" s="45" t="n">
        <f aca="false">smooth!I72</f>
        <v>6.56590418644799</v>
      </c>
      <c r="J72" s="45" t="n">
        <f aca="false">smooth!J72</f>
        <v>2.60972615353136</v>
      </c>
      <c r="K72" s="53" t="s">
        <v>138</v>
      </c>
      <c r="L72" s="6" t="s">
        <v>147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5" t="n">
        <f aca="false">smooth!D73</f>
        <v>12.5895219198791</v>
      </c>
      <c r="E73" s="45" t="n">
        <f aca="false">smooth!E73</f>
        <v>18.1882352941176</v>
      </c>
      <c r="F73" s="45" t="n">
        <f aca="false">smooth!F73</f>
        <v>14.5115892227889</v>
      </c>
      <c r="G73" s="45" t="n">
        <f aca="false">smooth!G73</f>
        <v>5.84252619966906</v>
      </c>
      <c r="H73" s="45" t="n">
        <f aca="false">smooth!H73</f>
        <v>13.5426632668114</v>
      </c>
      <c r="I73" s="45" t="n">
        <f aca="false">smooth!I73</f>
        <v>6.60138109624514</v>
      </c>
      <c r="J73" s="45" t="n">
        <f aca="false">smooth!J73</f>
        <v>2.8963612181564</v>
      </c>
      <c r="K73" s="53" t="s">
        <v>139</v>
      </c>
      <c r="L73" s="6" t="s">
        <v>148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5" t="n">
        <f aca="false">smooth!D74</f>
        <v>12.7605347694633</v>
      </c>
      <c r="E74" s="45" t="n">
        <f aca="false">smooth!E74</f>
        <v>17.6171122994652</v>
      </c>
      <c r="F74" s="45" t="n">
        <f aca="false">smooth!F74</f>
        <v>15.0513252642868</v>
      </c>
      <c r="G74" s="45" t="n">
        <f aca="false">smooth!G74</f>
        <v>7.48621070049642</v>
      </c>
      <c r="H74" s="45" t="n">
        <f aca="false">smooth!H74</f>
        <v>13.4971445430215</v>
      </c>
      <c r="I74" s="45" t="n">
        <f aca="false">smooth!I74</f>
        <v>6.79732412602503</v>
      </c>
      <c r="J74" s="45" t="n">
        <f aca="false">smooth!J74</f>
        <v>2.89499710125158</v>
      </c>
      <c r="K74" s="53" t="s">
        <v>149</v>
      </c>
      <c r="L74" s="6" t="s">
        <v>150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5" t="n">
        <f aca="false">smooth!D75</f>
        <v>13.1495653817082</v>
      </c>
      <c r="E75" s="45" t="n">
        <f aca="false">smooth!E75</f>
        <v>16.9399541634836</v>
      </c>
      <c r="F75" s="45" t="n">
        <f aca="false">smooth!F75</f>
        <v>14.8954890673904</v>
      </c>
      <c r="G75" s="45" t="n">
        <f aca="false">smooth!G75</f>
        <v>8.2280750137893</v>
      </c>
      <c r="H75" s="45" t="n">
        <f aca="false">smooth!H75</f>
        <v>13.6695256358924</v>
      </c>
      <c r="I75" s="45" t="n">
        <f aca="false">smooth!I75</f>
        <v>6.66460940871817</v>
      </c>
      <c r="J75" s="45" t="n">
        <f aca="false">smooth!J75</f>
        <v>2.68679875865362</v>
      </c>
      <c r="K75" s="53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5" t="n">
        <f aca="false">smooth!D76</f>
        <v>13.364276266062</v>
      </c>
      <c r="E76" s="45" t="n">
        <f aca="false">smooth!E76</f>
        <v>16.646294881589</v>
      </c>
      <c r="F76" s="45" t="n">
        <f aca="false">smooth!F76</f>
        <v>13.8551949046817</v>
      </c>
      <c r="G76" s="45" t="n">
        <f aca="false">smooth!G76</f>
        <v>8.04743519029234</v>
      </c>
      <c r="H76" s="45" t="n">
        <f aca="false">smooth!H76</f>
        <v>13.2775588477019</v>
      </c>
      <c r="I76" s="45" t="n">
        <f aca="false">smooth!I76</f>
        <v>6.4392749244713</v>
      </c>
      <c r="J76" s="45" t="n">
        <f aca="false">smooth!J76</f>
        <v>2.7222657981789</v>
      </c>
      <c r="K76" s="53" t="s">
        <v>141</v>
      </c>
      <c r="L76" s="6" t="s">
        <v>141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5" t="n">
        <f aca="false">smooth!D77</f>
        <v>13.3040438397581</v>
      </c>
      <c r="E77" s="45" t="n">
        <f aca="false">smooth!E77</f>
        <v>16.2160427807487</v>
      </c>
      <c r="F77" s="45" t="n">
        <f aca="false">smooth!F77</f>
        <v>13.3984109960822</v>
      </c>
      <c r="G77" s="45" t="n">
        <f aca="false">smooth!G77</f>
        <v>9.1657473800331</v>
      </c>
      <c r="H77" s="45" t="n">
        <f aca="false">smooth!H77</f>
        <v>13.3511053041957</v>
      </c>
      <c r="I77" s="45" t="n">
        <f aca="false">smooth!I77</f>
        <v>6.42969356927061</v>
      </c>
      <c r="J77" s="45" t="n">
        <f aca="false">smooth!J77</f>
        <v>2.62643658561539</v>
      </c>
      <c r="K77" s="53"/>
      <c r="L77" s="6" t="s">
        <v>151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5" t="n">
        <f aca="false">smooth!D78</f>
        <v>13.2936507936508</v>
      </c>
      <c r="E78" s="45" t="n">
        <f aca="false">smooth!E78</f>
        <v>15.4044308632544</v>
      </c>
      <c r="F78" s="45" t="n">
        <f aca="false">smooth!F78</f>
        <v>12.5555385322507</v>
      </c>
      <c r="G78" s="45" t="n">
        <f aca="false">smooth!G78</f>
        <v>8.72586872586873</v>
      </c>
      <c r="H78" s="45" t="n">
        <f aca="false">smooth!H78</f>
        <v>13.1207721324258</v>
      </c>
      <c r="I78" s="45" t="n">
        <f aca="false">smooth!I78</f>
        <v>6.614630988347</v>
      </c>
      <c r="J78" s="45" t="n">
        <f aca="false">smooth!J78</f>
        <v>2.54663574668349</v>
      </c>
      <c r="K78" s="53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5" t="n">
        <f aca="false">smooth!D79</f>
        <v>12.9969765684051</v>
      </c>
      <c r="E79" s="45" t="n">
        <f aca="false">smooth!E79</f>
        <v>14.8064171122995</v>
      </c>
      <c r="F79" s="45" t="n">
        <f aca="false">smooth!F79</f>
        <v>11.5373503469106</v>
      </c>
      <c r="G79" s="45" t="n">
        <f aca="false">smooth!G79</f>
        <v>8.39354660783232</v>
      </c>
      <c r="H79" s="45" t="n">
        <f aca="false">smooth!H79</f>
        <v>13.8250479421744</v>
      </c>
      <c r="I79" s="45" t="n">
        <f aca="false">smooth!I79</f>
        <v>6.58929650410013</v>
      </c>
      <c r="J79" s="45" t="n">
        <f aca="false">smooth!J79</f>
        <v>2.61160181427548</v>
      </c>
      <c r="K79" s="53" t="s">
        <v>134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5" t="n">
        <f aca="false">smooth!D80</f>
        <v>12.5179516250945</v>
      </c>
      <c r="E80" s="45" t="n">
        <f aca="false">smooth!E80</f>
        <v>14.0265851795264</v>
      </c>
      <c r="F80" s="45" t="n">
        <f aca="false">smooth!F80</f>
        <v>13.7363479174418</v>
      </c>
      <c r="G80" s="45" t="n">
        <f aca="false">smooth!G80</f>
        <v>9.85521235521236</v>
      </c>
      <c r="H80" s="45" t="n">
        <f aca="false">smooth!H80</f>
        <v>12.9743114239353</v>
      </c>
      <c r="I80" s="45" t="n">
        <f aca="false">smooth!I80</f>
        <v>6.68018990073371</v>
      </c>
      <c r="J80" s="45" t="n">
        <f aca="false">smooth!J80</f>
        <v>2.45506939944753</v>
      </c>
      <c r="K80" s="53" t="s">
        <v>152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5" t="n">
        <f aca="false">smooth!D81</f>
        <v>11.7975245653817</v>
      </c>
      <c r="E81" s="45" t="n">
        <f aca="false">smooth!E81</f>
        <v>13.72589763178</v>
      </c>
      <c r="F81" s="45" t="n">
        <f aca="false">smooth!F81</f>
        <v>12.7393902252183</v>
      </c>
      <c r="G81" s="45" t="n">
        <f aca="false">smooth!G81</f>
        <v>10.5226144511859</v>
      </c>
      <c r="H81" s="45" t="n">
        <f aca="false">smooth!H81</f>
        <v>12.2569700545803</v>
      </c>
      <c r="I81" s="45" t="n">
        <f aca="false">smooth!I81</f>
        <v>6.45800604229607</v>
      </c>
      <c r="J81" s="45" t="n">
        <f aca="false">smooth!J81</f>
        <v>2.28404324250588</v>
      </c>
      <c r="K81" s="53" t="s">
        <v>142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5" t="n">
        <f aca="false">smooth!D82</f>
        <v>11.3931405895692</v>
      </c>
      <c r="E82" s="45" t="n">
        <f aca="false">smooth!E82</f>
        <v>13.2195569136746</v>
      </c>
      <c r="F82" s="45" t="n">
        <f aca="false">smooth!F82</f>
        <v>12.3587734465626</v>
      </c>
      <c r="G82" s="45" t="n">
        <f aca="false">smooth!G82</f>
        <v>9.94070601213459</v>
      </c>
      <c r="H82" s="45" t="n">
        <f aca="false">smooth!H82</f>
        <v>12.8786378100436</v>
      </c>
      <c r="I82" s="45" t="n">
        <f aca="false">smooth!I82</f>
        <v>6.49149762624083</v>
      </c>
      <c r="J82" s="45" t="n">
        <f aca="false">smooth!J82</f>
        <v>2.1687753640487</v>
      </c>
      <c r="K82" s="53"/>
      <c r="L82" s="6" t="s">
        <v>153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5" t="n">
        <f aca="false">smooth!D83</f>
        <v>10.8966364323507</v>
      </c>
      <c r="E83" s="45" t="n">
        <f aca="false">smooth!E83</f>
        <v>12.5619556913675</v>
      </c>
      <c r="F83" s="45" t="n">
        <f aca="false">smooth!F83</f>
        <v>12.1512836787848</v>
      </c>
      <c r="G83" s="45" t="n">
        <f aca="false">smooth!G83</f>
        <v>10.7859900717044</v>
      </c>
      <c r="H83" s="45" t="n">
        <f aca="false">smooth!H83</f>
        <v>12.8109919288559</v>
      </c>
      <c r="I83" s="45" t="n">
        <f aca="false">smooth!I83</f>
        <v>6.08994389296504</v>
      </c>
      <c r="J83" s="45" t="n">
        <f aca="false">smooth!J83</f>
        <v>2.04873307642465</v>
      </c>
      <c r="K83" s="53" t="s">
        <v>143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5" t="n">
        <f aca="false">smooth!D84</f>
        <v>10.4206821617536</v>
      </c>
      <c r="E84" s="45" t="n">
        <f aca="false">smooth!E84</f>
        <v>12.118563789152</v>
      </c>
      <c r="F84" s="45" t="n">
        <f aca="false">smooth!F84</f>
        <v>11.3366455820876</v>
      </c>
      <c r="G84" s="45" t="n">
        <f aca="false">smooth!G84</f>
        <v>9.5477109762824</v>
      </c>
      <c r="H84" s="45" t="n">
        <f aca="false">smooth!H84</f>
        <v>12.2066044296462</v>
      </c>
      <c r="I84" s="45" t="n">
        <f aca="false">smooth!I84</f>
        <v>5.73724643936124</v>
      </c>
      <c r="J84" s="45" t="n">
        <f aca="false">smooth!J84</f>
        <v>2.02076867987587</v>
      </c>
      <c r="K84" s="53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5" t="n">
        <f aca="false">smooth!D85</f>
        <v>10.150462962963</v>
      </c>
      <c r="E85" s="45" t="n">
        <f aca="false">smooth!E85</f>
        <v>10.9524828113063</v>
      </c>
      <c r="F85" s="45" t="n">
        <f aca="false">smooth!F85</f>
        <v>10.9737573595395</v>
      </c>
      <c r="G85" s="45" t="n">
        <f aca="false">smooth!G85</f>
        <v>8.40457804743519</v>
      </c>
      <c r="H85" s="45" t="n">
        <f aca="false">smooth!H85</f>
        <v>12.5463089794112</v>
      </c>
      <c r="I85" s="45" t="n">
        <f aca="false">smooth!I85</f>
        <v>5.82291756581787</v>
      </c>
      <c r="J85" s="45" t="n">
        <f aca="false">smooth!J85</f>
        <v>1.98274392115404</v>
      </c>
      <c r="K85" s="53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5" t="n">
        <f aca="false">smooth!D86</f>
        <v>9.78434429327287</v>
      </c>
      <c r="E86" s="45" t="n">
        <f aca="false">smooth!E86</f>
        <v>10.0470588235294</v>
      </c>
      <c r="F86" s="45" t="n">
        <f aca="false">smooth!F86</f>
        <v>10.3243669154501</v>
      </c>
      <c r="G86" s="45" t="n">
        <f aca="false">smooth!G86</f>
        <v>8.60590182018753</v>
      </c>
      <c r="H86" s="45" t="n">
        <f aca="false">smooth!H86</f>
        <v>12.1998609150106</v>
      </c>
      <c r="I86" s="45" t="n">
        <f aca="false">smooth!I86</f>
        <v>5.96068191627104</v>
      </c>
      <c r="J86" s="45" t="n">
        <f aca="false">smooth!J86</f>
        <v>1.79449578828906</v>
      </c>
      <c r="K86" s="53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5" t="n">
        <f aca="false">smooth!D87</f>
        <v>9.73544973544974</v>
      </c>
      <c r="E87" s="45" t="n">
        <f aca="false">smooth!E87</f>
        <v>10.2909090909091</v>
      </c>
      <c r="F87" s="45" t="n">
        <f aca="false">smooth!F87</f>
        <v>8.87478386482523</v>
      </c>
      <c r="G87" s="45" t="n">
        <f aca="false">smooth!G87</f>
        <v>7.57032542746829</v>
      </c>
      <c r="H87" s="45" t="n">
        <f aca="false">smooth!H87</f>
        <v>11.5320422312604</v>
      </c>
      <c r="I87" s="45" t="n">
        <f aca="false">smooth!I87</f>
        <v>5.9946050927924</v>
      </c>
      <c r="J87" s="45" t="n">
        <f aca="false">smooth!J87</f>
        <v>1.67701121986154</v>
      </c>
      <c r="K87" s="53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5" t="n">
        <f aca="false">smooth!D88</f>
        <v>9.34500188964475</v>
      </c>
      <c r="E88" s="45" t="n">
        <f aca="false">smooth!E88</f>
        <v>9.76378915202445</v>
      </c>
      <c r="F88" s="45" t="n">
        <f aca="false">smooth!F88</f>
        <v>8.44076254678369</v>
      </c>
      <c r="G88" s="45" t="n">
        <f aca="false">smooth!G88</f>
        <v>7.25179260893547</v>
      </c>
      <c r="H88" s="45" t="n">
        <f aca="false">smooth!H88</f>
        <v>10.5788885844941</v>
      </c>
      <c r="I88" s="45" t="n">
        <f aca="false">smooth!I88</f>
        <v>5.96435045317221</v>
      </c>
      <c r="J88" s="45" t="n">
        <f aca="false">smooth!J88</f>
        <v>1.55935613682093</v>
      </c>
      <c r="K88" s="53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5" t="n">
        <f aca="false">smooth!D89</f>
        <v>9.23398526077098</v>
      </c>
      <c r="E89" s="45" t="n">
        <f aca="false">smooth!E89</f>
        <v>9.3546218487395</v>
      </c>
      <c r="F89" s="45" t="n">
        <f aca="false">smooth!F89</f>
        <v>7.68675173455318</v>
      </c>
      <c r="G89" s="45" t="n">
        <f aca="false">smooth!G89</f>
        <v>8.05570876999449</v>
      </c>
      <c r="H89" s="45" t="n">
        <f aca="false">smooth!H89</f>
        <v>10.4615092828694</v>
      </c>
      <c r="I89" s="45" t="n">
        <f aca="false">smooth!I89</f>
        <v>5.79365558912387</v>
      </c>
      <c r="J89" s="45" t="n">
        <f aca="false">smooth!J89</f>
        <v>1.41834055178529</v>
      </c>
      <c r="K89" s="53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5" t="n">
        <f aca="false">smooth!D90</f>
        <v>9.29539871504157</v>
      </c>
      <c r="E90" s="45" t="n">
        <f aca="false">smooth!E90</f>
        <v>9.20183346065699</v>
      </c>
      <c r="F90" s="45" t="n">
        <f aca="false">smooth!F90</f>
        <v>7.11352842040754</v>
      </c>
      <c r="G90" s="45" t="n">
        <f aca="false">smooth!G90</f>
        <v>7.39382239382239</v>
      </c>
      <c r="H90" s="45" t="n">
        <f aca="false">smooth!H90</f>
        <v>10.5108212336417</v>
      </c>
      <c r="I90" s="45" t="n">
        <f aca="false">smooth!I90</f>
        <v>5.57177384548986</v>
      </c>
      <c r="J90" s="45" t="n">
        <f aca="false">smooth!J90</f>
        <v>1.39463902056406</v>
      </c>
      <c r="K90" s="53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5" t="n">
        <f aca="false">smooth!D91</f>
        <v>9.37145691609977</v>
      </c>
      <c r="E91" s="45" t="n">
        <f aca="false">smooth!E91</f>
        <v>8.98365164247517</v>
      </c>
      <c r="F91" s="45" t="n">
        <f aca="false">smooth!F91</f>
        <v>6.56306769681981</v>
      </c>
      <c r="G91" s="45" t="n">
        <f aca="false">smooth!G91</f>
        <v>6.6588527302813</v>
      </c>
      <c r="H91" s="45" t="n">
        <f aca="false">smooth!H91</f>
        <v>10.3765831454281</v>
      </c>
      <c r="I91" s="45" t="n">
        <f aca="false">smooth!I91</f>
        <v>5.38722485973241</v>
      </c>
      <c r="J91" s="45" t="n">
        <f aca="false">smooth!J91</f>
        <v>1.05446236742489</v>
      </c>
      <c r="K91" s="53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5" t="n">
        <f aca="false">smooth!D92</f>
        <v>9.17989417989418</v>
      </c>
      <c r="E92" s="45" t="n">
        <f aca="false">smooth!E92</f>
        <v>9.26080977845684</v>
      </c>
      <c r="F92" s="45" t="n">
        <f aca="false">smooth!F92</f>
        <v>6.40132198122086</v>
      </c>
      <c r="G92" s="45" t="n">
        <f aca="false">smooth!G92</f>
        <v>6.16381687810259</v>
      </c>
      <c r="H92" s="45" t="n">
        <f aca="false">smooth!H92</f>
        <v>10.080079236297</v>
      </c>
      <c r="I92" s="45" t="n">
        <f aca="false">smooth!I92</f>
        <v>5.49995684074234</v>
      </c>
      <c r="J92" s="45" t="n">
        <f aca="false">smooth!J92</f>
        <v>1.37656447157521</v>
      </c>
      <c r="K92" s="53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5" t="n">
        <f aca="false">smooth!D93</f>
        <v>9.21863189720333</v>
      </c>
      <c r="E93" s="45" t="n">
        <f aca="false">smooth!E93</f>
        <v>9.15569136745607</v>
      </c>
      <c r="F93" s="45" t="n">
        <f aca="false">smooth!F93</f>
        <v>6.08549103722997</v>
      </c>
      <c r="G93" s="45" t="n">
        <f aca="false">smooth!G93</f>
        <v>6.44649751792609</v>
      </c>
      <c r="H93" s="45" t="n">
        <f aca="false">smooth!H93</f>
        <v>9.72119781678714</v>
      </c>
      <c r="I93" s="45" t="n">
        <f aca="false">smooth!I93</f>
        <v>5.73815278377212</v>
      </c>
      <c r="J93" s="45" t="n">
        <f aca="false">smooth!J93</f>
        <v>1.37434778160488</v>
      </c>
      <c r="K93" s="53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5" t="n">
        <f aca="false">smooth!D94</f>
        <v>8.90117157974301</v>
      </c>
      <c r="E94" s="45" t="n">
        <f aca="false">smooth!E94</f>
        <v>8.69060351413293</v>
      </c>
      <c r="F94" s="45" t="n">
        <f aca="false">smooth!F94</f>
        <v>5.95920243384622</v>
      </c>
      <c r="G94" s="45" t="n">
        <f aca="false">smooth!G94</f>
        <v>6.61748483177055</v>
      </c>
      <c r="H94" s="45" t="n">
        <f aca="false">smooth!H94</f>
        <v>9.10564137146229</v>
      </c>
      <c r="I94" s="45" t="n">
        <f aca="false">smooth!I94</f>
        <v>5.79572723349158</v>
      </c>
      <c r="J94" s="45" t="n">
        <f aca="false">smooth!J94</f>
        <v>1.38918255294479</v>
      </c>
      <c r="K94" s="53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5" t="n">
        <f aca="false">smooth!D95</f>
        <v>8.73204837490552</v>
      </c>
      <c r="E95" s="45" t="n">
        <f aca="false">smooth!E95</f>
        <v>8.20932009167303</v>
      </c>
      <c r="F95" s="45" t="n">
        <f aca="false">smooth!F95</f>
        <v>5.50263739630983</v>
      </c>
      <c r="G95" s="45" t="n">
        <f aca="false">smooth!G95</f>
        <v>6.60369553226696</v>
      </c>
      <c r="H95" s="45" t="n">
        <f aca="false">smooth!H95</f>
        <v>8.54192569489811</v>
      </c>
      <c r="I95" s="45" t="n">
        <f aca="false">smooth!I95</f>
        <v>5.68683642641347</v>
      </c>
      <c r="J95" s="45" t="str">
        <f aca="false">smooth!J95</f>
        <v/>
      </c>
      <c r="K95" s="53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5" t="n">
        <f aca="false">smooth!D96</f>
        <v>8.43561035525321</v>
      </c>
      <c r="E96" s="45" t="n">
        <f aca="false">smooth!E96</f>
        <v>7.9563025210084</v>
      </c>
      <c r="F96" s="45" t="n">
        <f aca="false">smooth!F96</f>
        <v>5.06051784893519</v>
      </c>
      <c r="G96" s="45" t="n">
        <f aca="false">smooth!G96</f>
        <v>6.69194704908991</v>
      </c>
      <c r="H96" s="45" t="n">
        <f aca="false">smooth!H96</f>
        <v>8.3762881166628</v>
      </c>
      <c r="I96" s="45" t="str">
        <f aca="false">smooth!I96</f>
        <v/>
      </c>
      <c r="J96" s="45" t="str">
        <f aca="false">smooth!J96</f>
        <v/>
      </c>
      <c r="K96" s="53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5" t="n">
        <f aca="false">smooth!D97</f>
        <v>8.36026077097506</v>
      </c>
      <c r="E97" s="45" t="n">
        <f aca="false">smooth!E97</f>
        <v>7.54805194805195</v>
      </c>
      <c r="F97" s="45" t="n">
        <f aca="false">smooth!F97</f>
        <v>4.5341329422837</v>
      </c>
      <c r="G97" s="45" t="n">
        <f aca="false">smooth!G97</f>
        <v>7.93160507446222</v>
      </c>
      <c r="H97" s="45" t="n">
        <f aca="false">smooth!H97</f>
        <v>8.27977156344172</v>
      </c>
      <c r="I97" s="45" t="str">
        <f aca="false">smooth!I97</f>
        <v/>
      </c>
      <c r="J97" s="45" t="str">
        <f aca="false">smooth!J97</f>
        <v/>
      </c>
      <c r="K97" s="53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5" t="n">
        <f aca="false">smooth!D98</f>
        <v>8.03713151927438</v>
      </c>
      <c r="E98" s="45" t="n">
        <f aca="false">smooth!E98</f>
        <v>7.77387318563789</v>
      </c>
      <c r="F98" s="45" t="n">
        <f aca="false">smooth!F98</f>
        <v>4.1307535730701</v>
      </c>
      <c r="G98" s="45" t="str">
        <f aca="false">smooth!G98</f>
        <v/>
      </c>
      <c r="H98" s="45" t="n">
        <f aca="false">smooth!H98</f>
        <v>8.06566497376352</v>
      </c>
      <c r="I98" s="45" t="str">
        <f aca="false">smooth!I98</f>
        <v/>
      </c>
      <c r="J98" s="45" t="str">
        <f aca="false">smooth!J98</f>
        <v/>
      </c>
      <c r="K98" s="53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5" t="n">
        <f aca="false">smooth!D99</f>
        <v>7.90532879818594</v>
      </c>
      <c r="E99" s="45" t="n">
        <f aca="false">smooth!E99</f>
        <v>7.25011459129106</v>
      </c>
      <c r="F99" s="45" t="n">
        <f aca="false">smooth!F99</f>
        <v>3.98126463700234</v>
      </c>
      <c r="G99" s="45" t="str">
        <f aca="false">smooth!G99</f>
        <v/>
      </c>
      <c r="H99" s="45" t="n">
        <f aca="false">smooth!H99</f>
        <v>8.03616209723305</v>
      </c>
      <c r="I99" s="45" t="str">
        <f aca="false">smooth!I99</f>
        <v/>
      </c>
      <c r="J99" s="45" t="str">
        <f aca="false">smooth!J99</f>
        <v/>
      </c>
      <c r="K99" s="53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5" t="n">
        <f aca="false">smooth!D100</f>
        <v>7.58196334089191</v>
      </c>
      <c r="E100" s="45" t="n">
        <f aca="false">smooth!E100</f>
        <v>6.96440030557678</v>
      </c>
      <c r="F100" s="45" t="n">
        <f aca="false">smooth!F100</f>
        <v>4.02066142835256</v>
      </c>
      <c r="G100" s="45" t="str">
        <f aca="false">smooth!G100</f>
        <v/>
      </c>
      <c r="H100" s="45" t="str">
        <f aca="false">smooth!H100</f>
        <v/>
      </c>
      <c r="I100" s="45" t="str">
        <f aca="false">smooth!I100</f>
        <v/>
      </c>
      <c r="J100" s="45" t="str">
        <f aca="false">smooth!J100</f>
        <v/>
      </c>
      <c r="K100" s="53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5" t="n">
        <f aca="false">smooth!D101</f>
        <v>7.41165910808768</v>
      </c>
      <c r="E101" s="45" t="n">
        <f aca="false">smooth!E101</f>
        <v>6.66493506493506</v>
      </c>
      <c r="F101" s="45" t="n">
        <f aca="false">smooth!F101</f>
        <v>3.84140602770908</v>
      </c>
      <c r="G101" s="45" t="str">
        <f aca="false">smooth!G101</f>
        <v/>
      </c>
      <c r="H101" s="45" t="str">
        <f aca="false">smooth!H101</f>
        <v/>
      </c>
      <c r="I101" s="45" t="str">
        <f aca="false">smooth!I101</f>
        <v/>
      </c>
      <c r="J101" s="45" t="str">
        <f aca="false">smooth!J101</f>
        <v/>
      </c>
      <c r="K101" s="53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5" t="n">
        <f aca="false">smooth!D102</f>
        <v>6.85067082388511</v>
      </c>
      <c r="E102" s="45" t="n">
        <f aca="false">smooth!E102</f>
        <v>6.11673032849504</v>
      </c>
      <c r="F102" s="45" t="n">
        <f aca="false">smooth!F102</f>
        <v>3.59145527369826</v>
      </c>
      <c r="G102" s="45" t="str">
        <f aca="false">smooth!G102</f>
        <v/>
      </c>
      <c r="H102" s="45" t="str">
        <f aca="false">smooth!H102</f>
        <v/>
      </c>
      <c r="I102" s="45" t="str">
        <f aca="false">smooth!I102</f>
        <v/>
      </c>
      <c r="J102" s="45" t="str">
        <f aca="false">smooth!J102</f>
        <v/>
      </c>
      <c r="K102" s="53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5" t="n">
        <f aca="false">smooth!D103</f>
        <v>6.5249433106576</v>
      </c>
      <c r="E103" s="45" t="n">
        <f aca="false">smooth!E103</f>
        <v>5.52757830404889</v>
      </c>
      <c r="F103" s="45" t="n">
        <f aca="false">smooth!F103</f>
        <v>3.64398432883189</v>
      </c>
      <c r="G103" s="45" t="str">
        <f aca="false">smooth!G103</f>
        <v/>
      </c>
      <c r="H103" s="45" t="str">
        <f aca="false">smooth!H103</f>
        <v/>
      </c>
      <c r="I103" s="45" t="str">
        <f aca="false">smooth!I103</f>
        <v/>
      </c>
      <c r="J103" s="45" t="str">
        <f aca="false">smooth!J103</f>
        <v/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5" t="n">
        <f aca="false">smooth!D104</f>
        <v>6.26488095238095</v>
      </c>
      <c r="E104" s="45" t="n">
        <f aca="false">smooth!E104</f>
        <v>5.12788388082506</v>
      </c>
      <c r="F104" s="45" t="str">
        <f aca="false">smooth!F104</f>
        <v/>
      </c>
      <c r="G104" s="45" t="str">
        <f aca="false">smooth!G104</f>
        <v/>
      </c>
      <c r="H104" s="45" t="str">
        <f aca="false">smooth!H104</f>
        <v/>
      </c>
      <c r="I104" s="45" t="str">
        <f aca="false">smooth!I104</f>
        <v/>
      </c>
      <c r="J104" s="45" t="str">
        <f aca="false">smooth!J104</f>
        <v/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5" t="n">
        <f aca="false">smooth!D105</f>
        <v>5.99702380952381</v>
      </c>
      <c r="E105" s="45" t="n">
        <f aca="false">smooth!E105</f>
        <v>4.71932773109244</v>
      </c>
      <c r="F105" s="45" t="str">
        <f aca="false">smooth!F105</f>
        <v/>
      </c>
      <c r="G105" s="45" t="str">
        <f aca="false">smooth!G105</f>
        <v/>
      </c>
      <c r="H105" s="45" t="str">
        <f aca="false">smooth!H105</f>
        <v/>
      </c>
      <c r="I105" s="45" t="str">
        <f aca="false">smooth!I105</f>
        <v/>
      </c>
      <c r="J105" s="45" t="str">
        <f aca="false">smooth!J105</f>
        <v/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5" t="n">
        <f aca="false">smooth!D106</f>
        <v>5.60114323507181</v>
      </c>
      <c r="E106" s="45" t="n">
        <f aca="false">smooth!E106</f>
        <v>4.59067990832697</v>
      </c>
      <c r="F106" s="45" t="str">
        <f aca="false">smooth!F106</f>
        <v/>
      </c>
      <c r="G106" s="45" t="str">
        <f aca="false">smooth!G106</f>
        <v/>
      </c>
      <c r="H106" s="45" t="str">
        <f aca="false">smooth!H106</f>
        <v/>
      </c>
      <c r="I106" s="45" t="str">
        <f aca="false">smooth!I106</f>
        <v/>
      </c>
      <c r="J106" s="45" t="str">
        <f aca="false">smooth!J106</f>
        <v/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5" t="n">
        <f aca="false">smooth!D107</f>
        <v>5.26077097505669</v>
      </c>
      <c r="E107" s="45" t="n">
        <f aca="false">smooth!E107</f>
        <v>4.51856378915202</v>
      </c>
      <c r="F107" s="45" t="str">
        <f aca="false">smooth!F107</f>
        <v/>
      </c>
      <c r="G107" s="45" t="str">
        <f aca="false">smooth!G107</f>
        <v/>
      </c>
      <c r="H107" s="45" t="str">
        <f aca="false">smooth!H107</f>
        <v/>
      </c>
      <c r="I107" s="45" t="str">
        <f aca="false">smooth!I107</f>
        <v/>
      </c>
      <c r="J107" s="45" t="str">
        <f aca="false">smooth!J107</f>
        <v/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5" t="n">
        <f aca="false">smooth!D108</f>
        <v>5.59263983371126</v>
      </c>
      <c r="E108" s="45" t="str">
        <f aca="false">smooth!E108</f>
        <v/>
      </c>
      <c r="F108" s="45" t="str">
        <f aca="false">smooth!F108</f>
        <v/>
      </c>
      <c r="G108" s="45" t="str">
        <f aca="false">smooth!G108</f>
        <v/>
      </c>
      <c r="H108" s="45" t="str">
        <f aca="false">smooth!H108</f>
        <v/>
      </c>
      <c r="I108" s="45" t="str">
        <f aca="false">smooth!I108</f>
        <v/>
      </c>
      <c r="J108" s="45" t="str">
        <f aca="false">smooth!J108</f>
        <v/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5" t="n">
        <f aca="false">smooth!D109</f>
        <v>5.20904195011338</v>
      </c>
      <c r="E109" s="45" t="str">
        <f aca="false">smooth!E109</f>
        <v/>
      </c>
      <c r="F109" s="45" t="str">
        <f aca="false">smooth!F109</f>
        <v/>
      </c>
      <c r="G109" s="45" t="str">
        <f aca="false">smooth!G109</f>
        <v/>
      </c>
      <c r="H109" s="45" t="str">
        <f aca="false">smooth!H109</f>
        <v/>
      </c>
      <c r="I109" s="45" t="str">
        <f aca="false">smooth!I109</f>
        <v/>
      </c>
      <c r="J109" s="45" t="str">
        <f aca="false">smooth!J109</f>
        <v/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5" t="n">
        <f aca="false">smooth!D110</f>
        <v>4.80678382464097</v>
      </c>
      <c r="E110" s="45" t="str">
        <f aca="false">smooth!E110</f>
        <v/>
      </c>
      <c r="F110" s="45" t="str">
        <f aca="false">smooth!F110</f>
        <v/>
      </c>
      <c r="G110" s="45" t="str">
        <f aca="false">smooth!G110</f>
        <v/>
      </c>
      <c r="H110" s="45" t="str">
        <f aca="false">smooth!H110</f>
        <v/>
      </c>
      <c r="I110" s="45" t="str">
        <f aca="false">smooth!I110</f>
        <v/>
      </c>
      <c r="J110" s="45" t="str">
        <f aca="false">smooth!J110</f>
        <v/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5" t="n">
        <f aca="false">smooth!D111</f>
        <v>4.49357520786092</v>
      </c>
      <c r="E111" s="45" t="str">
        <f aca="false">smooth!E111</f>
        <v/>
      </c>
      <c r="F111" s="45" t="str">
        <f aca="false">smooth!F111</f>
        <v/>
      </c>
      <c r="G111" s="45" t="str">
        <f aca="false">smooth!G111</f>
        <v/>
      </c>
      <c r="H111" s="45" t="str">
        <f aca="false">smooth!H111</f>
        <v/>
      </c>
      <c r="I111" s="45" t="str">
        <f aca="false">smooth!I111</f>
        <v/>
      </c>
      <c r="J111" s="45" t="str">
        <f aca="false">smooth!J111</f>
        <v/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5" t="n">
        <f aca="false">smooth!D112</f>
        <v>4.70686885865457</v>
      </c>
      <c r="E112" s="45" t="str">
        <f aca="false">smooth!E112</f>
        <v/>
      </c>
      <c r="F112" s="45" t="str">
        <f aca="false">smooth!F112</f>
        <v/>
      </c>
      <c r="G112" s="45" t="str">
        <f aca="false">smooth!G112</f>
        <v/>
      </c>
      <c r="H112" s="45" t="str">
        <f aca="false">smooth!H112</f>
        <v/>
      </c>
      <c r="I112" s="45" t="str">
        <f aca="false">smooth!I112</f>
        <v/>
      </c>
      <c r="J112" s="45" t="str">
        <f aca="false">smooth!J112</f>
        <v/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5" t="n">
        <f aca="false">smooth!D113</f>
        <v>4.67143801965231</v>
      </c>
      <c r="E113" s="45" t="str">
        <f aca="false">smooth!E113</f>
        <v/>
      </c>
      <c r="F113" s="45" t="str">
        <f aca="false">smooth!F113</f>
        <v/>
      </c>
      <c r="G113" s="45" t="str">
        <f aca="false">smooth!G113</f>
        <v/>
      </c>
      <c r="H113" s="45" t="str">
        <f aca="false">smooth!H113</f>
        <v/>
      </c>
      <c r="I113" s="45" t="str">
        <f aca="false">smooth!I113</f>
        <v/>
      </c>
      <c r="J113" s="45" t="str">
        <f aca="false">smooth!J113</f>
        <v/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5" t="n">
        <f aca="false">smooth!D114</f>
        <v>4.5660903250189</v>
      </c>
      <c r="E114" s="45" t="str">
        <f aca="false">smooth!E114</f>
        <v/>
      </c>
      <c r="F114" s="45" t="str">
        <f aca="false">smooth!F114</f>
        <v/>
      </c>
      <c r="G114" s="45" t="str">
        <f aca="false">smooth!G114</f>
        <v/>
      </c>
      <c r="H114" s="45" t="str">
        <f aca="false">smooth!H114</f>
        <v/>
      </c>
      <c r="I114" s="45" t="str">
        <f aca="false">smooth!I114</f>
        <v/>
      </c>
      <c r="J114" s="45" t="str">
        <f aca="false">smooth!J114</f>
        <v/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5" t="str">
        <f aca="false">smooth!D115</f>
        <v/>
      </c>
      <c r="E115" s="45" t="str">
        <f aca="false">smooth!E115</f>
        <v/>
      </c>
      <c r="F115" s="45" t="str">
        <f aca="false">smooth!F115</f>
        <v/>
      </c>
      <c r="G115" s="45" t="str">
        <f aca="false">smooth!G115</f>
        <v/>
      </c>
      <c r="H115" s="45" t="str">
        <f aca="false">smooth!H115</f>
        <v/>
      </c>
      <c r="I115" s="45" t="str">
        <f aca="false">smooth!I115</f>
        <v/>
      </c>
      <c r="J115" s="45" t="str">
        <f aca="false">smooth!J115</f>
        <v/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5" t="str">
        <f aca="false">smooth!D116</f>
        <v/>
      </c>
      <c r="E116" s="45" t="str">
        <f aca="false">smooth!E116</f>
        <v/>
      </c>
      <c r="F116" s="45" t="str">
        <f aca="false">smooth!F116</f>
        <v/>
      </c>
      <c r="G116" s="45" t="str">
        <f aca="false">smooth!G116</f>
        <v/>
      </c>
      <c r="H116" s="45" t="str">
        <f aca="false">smooth!H116</f>
        <v/>
      </c>
      <c r="I116" s="45" t="str">
        <f aca="false">smooth!I116</f>
        <v/>
      </c>
      <c r="J116" s="45" t="str">
        <f aca="false">smooth!J116</f>
        <v/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5" t="str">
        <f aca="false">smooth!D117</f>
        <v/>
      </c>
      <c r="E117" s="45" t="str">
        <f aca="false">smooth!E117</f>
        <v/>
      </c>
      <c r="F117" s="45" t="str">
        <f aca="false">smooth!F117</f>
        <v/>
      </c>
      <c r="G117" s="45" t="str">
        <f aca="false">smooth!G117</f>
        <v/>
      </c>
      <c r="H117" s="45" t="str">
        <f aca="false">smooth!H117</f>
        <v/>
      </c>
      <c r="I117" s="45" t="str">
        <f aca="false">smooth!I117</f>
        <v/>
      </c>
      <c r="J117" s="45" t="str">
        <f aca="false">smooth!J117</f>
        <v/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5" t="str">
        <f aca="false">smooth!D118</f>
        <v/>
      </c>
      <c r="E118" s="45" t="str">
        <f aca="false">smooth!E118</f>
        <v/>
      </c>
      <c r="F118" s="45" t="str">
        <f aca="false">smooth!F118</f>
        <v/>
      </c>
      <c r="G118" s="45" t="str">
        <f aca="false">smooth!G118</f>
        <v/>
      </c>
      <c r="H118" s="45" t="str">
        <f aca="false">smooth!H118</f>
        <v/>
      </c>
      <c r="I118" s="45" t="str">
        <f aca="false">smooth!I118</f>
        <v/>
      </c>
      <c r="J118" s="45" t="str">
        <f aca="false">smooth!J118</f>
        <v/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5" t="str">
        <f aca="false">smooth!D119</f>
        <v/>
      </c>
      <c r="E119" s="45" t="str">
        <f aca="false">smooth!E119</f>
        <v/>
      </c>
      <c r="F119" s="45" t="str">
        <f aca="false">smooth!F119</f>
        <v/>
      </c>
      <c r="G119" s="45" t="str">
        <f aca="false">smooth!G119</f>
        <v/>
      </c>
      <c r="H119" s="45" t="str">
        <f aca="false">smooth!H119</f>
        <v/>
      </c>
      <c r="I119" s="45" t="str">
        <f aca="false">smooth!I119</f>
        <v/>
      </c>
      <c r="J119" s="45" t="str">
        <f aca="false">smooth!J119</f>
        <v/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5" t="str">
        <f aca="false">smooth!D120</f>
        <v/>
      </c>
      <c r="E120" s="45" t="str">
        <f aca="false">smooth!E120</f>
        <v/>
      </c>
      <c r="F120" s="45" t="str">
        <f aca="false">smooth!F120</f>
        <v/>
      </c>
      <c r="G120" s="45" t="str">
        <f aca="false">smooth!G120</f>
        <v/>
      </c>
      <c r="H120" s="45" t="str">
        <f aca="false">smooth!H120</f>
        <v/>
      </c>
      <c r="I120" s="45" t="str">
        <f aca="false">smooth!I120</f>
        <v/>
      </c>
      <c r="J120" s="45" t="str">
        <f aca="false">smooth!J120</f>
        <v/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5" t="str">
        <f aca="false">smooth!D121</f>
        <v/>
      </c>
      <c r="E121" s="45" t="str">
        <f aca="false">smooth!E121</f>
        <v/>
      </c>
      <c r="F121" s="45" t="str">
        <f aca="false">smooth!F121</f>
        <v/>
      </c>
      <c r="G121" s="45" t="str">
        <f aca="false">smooth!G121</f>
        <v/>
      </c>
      <c r="H121" s="45" t="str">
        <f aca="false">smooth!H121</f>
        <v/>
      </c>
      <c r="I121" s="45" t="str">
        <f aca="false">smooth!I121</f>
        <v/>
      </c>
      <c r="J121" s="45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5" t="str">
        <f aca="false">smooth!D122</f>
        <v/>
      </c>
      <c r="E122" s="45" t="str">
        <f aca="false">smooth!E122</f>
        <v/>
      </c>
      <c r="F122" s="45" t="str">
        <f aca="false">smooth!F122</f>
        <v/>
      </c>
      <c r="G122" s="45" t="str">
        <f aca="false">smooth!G122</f>
        <v/>
      </c>
      <c r="H122" s="45" t="str">
        <f aca="false">smooth!H122</f>
        <v/>
      </c>
      <c r="I122" s="45" t="str">
        <f aca="false">smooth!I122</f>
        <v/>
      </c>
      <c r="J122" s="45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5" t="str">
        <f aca="false">smooth!D123</f>
        <v/>
      </c>
      <c r="E123" s="45" t="str">
        <f aca="false">smooth!E123</f>
        <v/>
      </c>
      <c r="F123" s="45" t="str">
        <f aca="false">smooth!F123</f>
        <v/>
      </c>
      <c r="G123" s="45" t="str">
        <f aca="false">smooth!G123</f>
        <v/>
      </c>
      <c r="H123" s="45" t="str">
        <f aca="false">smooth!H123</f>
        <v/>
      </c>
      <c r="I123" s="45" t="str">
        <f aca="false">smooth!I123</f>
        <v/>
      </c>
      <c r="J123" s="45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5" t="str">
        <f aca="false">smooth!D124</f>
        <v/>
      </c>
      <c r="E124" s="45" t="str">
        <f aca="false">smooth!E124</f>
        <v/>
      </c>
      <c r="F124" s="45" t="str">
        <f aca="false">smooth!F124</f>
        <v/>
      </c>
      <c r="G124" s="45" t="str">
        <f aca="false">smooth!G124</f>
        <v/>
      </c>
      <c r="H124" s="45" t="str">
        <f aca="false">smooth!H124</f>
        <v/>
      </c>
      <c r="I124" s="45" t="str">
        <f aca="false">smooth!I124</f>
        <v/>
      </c>
      <c r="J124" s="45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5" t="str">
        <f aca="false">smooth!D125</f>
        <v/>
      </c>
      <c r="E125" s="45" t="str">
        <f aca="false">smooth!E125</f>
        <v/>
      </c>
      <c r="F125" s="45" t="str">
        <f aca="false">smooth!F125</f>
        <v/>
      </c>
      <c r="G125" s="45" t="str">
        <f aca="false">smooth!G125</f>
        <v/>
      </c>
      <c r="H125" s="45" t="str">
        <f aca="false">smooth!H125</f>
        <v/>
      </c>
      <c r="I125" s="45" t="str">
        <f aca="false">smooth!I125</f>
        <v/>
      </c>
      <c r="J125" s="45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5" t="str">
        <f aca="false">smooth!D126</f>
        <v/>
      </c>
      <c r="E126" s="45" t="str">
        <f aca="false">smooth!E126</f>
        <v/>
      </c>
      <c r="F126" s="45" t="str">
        <f aca="false">smooth!F126</f>
        <v/>
      </c>
      <c r="G126" s="45" t="str">
        <f aca="false">smooth!G126</f>
        <v/>
      </c>
      <c r="H126" s="45" t="str">
        <f aca="false">smooth!H126</f>
        <v/>
      </c>
      <c r="I126" s="45" t="str">
        <f aca="false">smooth!I126</f>
        <v/>
      </c>
      <c r="J126" s="45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5" t="str">
        <f aca="false">smooth!D127</f>
        <v/>
      </c>
      <c r="E127" s="45" t="str">
        <f aca="false">smooth!E127</f>
        <v/>
      </c>
      <c r="F127" s="45" t="str">
        <f aca="false">smooth!F127</f>
        <v/>
      </c>
      <c r="G127" s="45" t="str">
        <f aca="false">smooth!G127</f>
        <v/>
      </c>
      <c r="H127" s="45" t="str">
        <f aca="false">smooth!H127</f>
        <v/>
      </c>
      <c r="I127" s="45" t="str">
        <f aca="false">smooth!I127</f>
        <v/>
      </c>
      <c r="J127" s="45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5" t="str">
        <f aca="false">smooth!D128</f>
        <v/>
      </c>
      <c r="E128" s="45" t="str">
        <f aca="false">smooth!E128</f>
        <v/>
      </c>
      <c r="F128" s="45" t="str">
        <f aca="false">smooth!F128</f>
        <v/>
      </c>
      <c r="G128" s="45" t="str">
        <f aca="false">smooth!G128</f>
        <v/>
      </c>
      <c r="H128" s="45" t="str">
        <f aca="false">smooth!H128</f>
        <v/>
      </c>
      <c r="I128" s="45" t="str">
        <f aca="false">smooth!I128</f>
        <v/>
      </c>
      <c r="J128" s="45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5" t="str">
        <f aca="false">smooth!D129</f>
        <v/>
      </c>
      <c r="E129" s="45" t="str">
        <f aca="false">smooth!E129</f>
        <v/>
      </c>
      <c r="F129" s="45" t="str">
        <f aca="false">smooth!F129</f>
        <v/>
      </c>
      <c r="G129" s="45" t="str">
        <f aca="false">smooth!G129</f>
        <v/>
      </c>
      <c r="H129" s="45" t="str">
        <f aca="false">smooth!H129</f>
        <v/>
      </c>
      <c r="I129" s="45" t="str">
        <f aca="false">smooth!I129</f>
        <v/>
      </c>
      <c r="J129" s="45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5" t="str">
        <f aca="false">smooth!D130</f>
        <v/>
      </c>
      <c r="E130" s="45" t="str">
        <f aca="false">smooth!E130</f>
        <v/>
      </c>
      <c r="F130" s="45" t="str">
        <f aca="false">smooth!F130</f>
        <v/>
      </c>
      <c r="G130" s="45" t="str">
        <f aca="false">smooth!G130</f>
        <v/>
      </c>
      <c r="H130" s="45" t="str">
        <f aca="false">smooth!H130</f>
        <v/>
      </c>
      <c r="I130" s="45" t="str">
        <f aca="false">smooth!I130</f>
        <v/>
      </c>
      <c r="J130" s="45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5" t="str">
        <f aca="false">smooth!D131</f>
        <v/>
      </c>
      <c r="E131" s="45" t="str">
        <f aca="false">smooth!E131</f>
        <v/>
      </c>
      <c r="F131" s="45" t="str">
        <f aca="false">smooth!F131</f>
        <v/>
      </c>
      <c r="G131" s="45" t="str">
        <f aca="false">smooth!G131</f>
        <v/>
      </c>
      <c r="H131" s="45" t="str">
        <f aca="false">smooth!H131</f>
        <v/>
      </c>
      <c r="I131" s="45" t="str">
        <f aca="false">smooth!I131</f>
        <v/>
      </c>
      <c r="J131" s="45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5" t="str">
        <f aca="false">smooth!D132</f>
        <v/>
      </c>
      <c r="E132" s="45" t="str">
        <f aca="false">smooth!E132</f>
        <v/>
      </c>
      <c r="F132" s="45" t="str">
        <f aca="false">smooth!F132</f>
        <v/>
      </c>
      <c r="G132" s="45" t="str">
        <f aca="false">smooth!G132</f>
        <v/>
      </c>
      <c r="H132" s="45" t="str">
        <f aca="false">smooth!H132</f>
        <v/>
      </c>
      <c r="I132" s="45" t="str">
        <f aca="false">smooth!I132</f>
        <v/>
      </c>
      <c r="J132" s="45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5" t="str">
        <f aca="false">smooth!D133</f>
        <v/>
      </c>
      <c r="E133" s="45" t="str">
        <f aca="false">smooth!E133</f>
        <v/>
      </c>
      <c r="F133" s="45" t="str">
        <f aca="false">smooth!F133</f>
        <v/>
      </c>
      <c r="G133" s="45" t="str">
        <f aca="false">smooth!G133</f>
        <v/>
      </c>
      <c r="H133" s="45" t="str">
        <f aca="false">smooth!H133</f>
        <v/>
      </c>
      <c r="I133" s="45" t="str">
        <f aca="false">smooth!I133</f>
        <v/>
      </c>
      <c r="J133" s="45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5" t="str">
        <f aca="false">smooth!D134</f>
        <v/>
      </c>
      <c r="E134" s="45" t="str">
        <f aca="false">smooth!E134</f>
        <v/>
      </c>
      <c r="F134" s="45" t="str">
        <f aca="false">smooth!F134</f>
        <v/>
      </c>
      <c r="G134" s="45" t="str">
        <f aca="false">smooth!G134</f>
        <v/>
      </c>
      <c r="H134" s="45" t="str">
        <f aca="false">smooth!H134</f>
        <v/>
      </c>
      <c r="I134" s="45" t="str">
        <f aca="false">smooth!I134</f>
        <v/>
      </c>
      <c r="J134" s="45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5" t="str">
        <f aca="false">smooth!D135</f>
        <v/>
      </c>
      <c r="E135" s="45" t="str">
        <f aca="false">smooth!E135</f>
        <v/>
      </c>
      <c r="F135" s="45" t="str">
        <f aca="false">smooth!F135</f>
        <v/>
      </c>
      <c r="G135" s="45" t="str">
        <f aca="false">smooth!G135</f>
        <v/>
      </c>
      <c r="H135" s="45" t="str">
        <f aca="false">smooth!H135</f>
        <v/>
      </c>
      <c r="I135" s="45" t="str">
        <f aca="false">smooth!I135</f>
        <v/>
      </c>
      <c r="J135" s="45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5" t="str">
        <f aca="false">smooth!D136</f>
        <v/>
      </c>
      <c r="E136" s="45" t="str">
        <f aca="false">smooth!E136</f>
        <v/>
      </c>
      <c r="F136" s="45" t="str">
        <f aca="false">smooth!F136</f>
        <v/>
      </c>
      <c r="G136" s="45" t="str">
        <f aca="false">smooth!G136</f>
        <v/>
      </c>
      <c r="H136" s="45" t="str">
        <f aca="false">smooth!H136</f>
        <v/>
      </c>
      <c r="I136" s="45" t="str">
        <f aca="false">smooth!I136</f>
        <v/>
      </c>
      <c r="J136" s="45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5" t="str">
        <f aca="false">smooth!D137</f>
        <v/>
      </c>
      <c r="E137" s="45" t="str">
        <f aca="false">smooth!E137</f>
        <v/>
      </c>
      <c r="F137" s="45" t="str">
        <f aca="false">smooth!F137</f>
        <v/>
      </c>
      <c r="G137" s="45" t="str">
        <f aca="false">smooth!G137</f>
        <v/>
      </c>
      <c r="H137" s="45" t="str">
        <f aca="false">smooth!H137</f>
        <v/>
      </c>
      <c r="I137" s="45" t="str">
        <f aca="false">smooth!I137</f>
        <v/>
      </c>
      <c r="J137" s="45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5" t="str">
        <f aca="false">smooth!D138</f>
        <v/>
      </c>
      <c r="E138" s="45" t="str">
        <f aca="false">smooth!E138</f>
        <v/>
      </c>
      <c r="F138" s="45" t="str">
        <f aca="false">smooth!F138</f>
        <v/>
      </c>
      <c r="G138" s="45" t="str">
        <f aca="false">smooth!G138</f>
        <v/>
      </c>
      <c r="H138" s="45" t="str">
        <f aca="false">smooth!H138</f>
        <v/>
      </c>
      <c r="I138" s="45" t="str">
        <f aca="false">smooth!I138</f>
        <v/>
      </c>
      <c r="J138" s="45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5" t="str">
        <f aca="false">smooth!D139</f>
        <v/>
      </c>
      <c r="E139" s="45" t="str">
        <f aca="false">smooth!E139</f>
        <v/>
      </c>
      <c r="F139" s="45" t="str">
        <f aca="false">smooth!F139</f>
        <v/>
      </c>
      <c r="G139" s="45" t="str">
        <f aca="false">smooth!G139</f>
        <v/>
      </c>
      <c r="H139" s="45" t="str">
        <f aca="false">smooth!H139</f>
        <v/>
      </c>
      <c r="I139" s="45" t="str">
        <f aca="false">smooth!I139</f>
        <v/>
      </c>
      <c r="J139" s="45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5" t="str">
        <f aca="false">smooth!D140</f>
        <v/>
      </c>
      <c r="E140" s="45" t="str">
        <f aca="false">smooth!E140</f>
        <v/>
      </c>
      <c r="F140" s="45" t="str">
        <f aca="false">smooth!F140</f>
        <v/>
      </c>
      <c r="G140" s="45" t="str">
        <f aca="false">smooth!G140</f>
        <v/>
      </c>
      <c r="H140" s="45" t="str">
        <f aca="false">smooth!H140</f>
        <v/>
      </c>
      <c r="I140" s="45" t="str">
        <f aca="false">smooth!I140</f>
        <v/>
      </c>
      <c r="J140" s="45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5" t="str">
        <f aca="false">smooth!D141</f>
        <v/>
      </c>
      <c r="E141" s="45" t="str">
        <f aca="false">smooth!E141</f>
        <v/>
      </c>
      <c r="F141" s="45" t="str">
        <f aca="false">smooth!F141</f>
        <v/>
      </c>
      <c r="G141" s="45" t="str">
        <f aca="false">smooth!G141</f>
        <v/>
      </c>
      <c r="H141" s="45" t="str">
        <f aca="false">smooth!H141</f>
        <v/>
      </c>
      <c r="I141" s="45" t="str">
        <f aca="false">smooth!I141</f>
        <v/>
      </c>
      <c r="J141" s="45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5" t="str">
        <f aca="false">smooth!D142</f>
        <v/>
      </c>
      <c r="E142" s="45" t="str">
        <f aca="false">smooth!E142</f>
        <v/>
      </c>
      <c r="F142" s="45" t="str">
        <f aca="false">smooth!F142</f>
        <v/>
      </c>
      <c r="G142" s="45" t="str">
        <f aca="false">smooth!G142</f>
        <v/>
      </c>
      <c r="H142" s="45" t="str">
        <f aca="false">smooth!H142</f>
        <v/>
      </c>
      <c r="I142" s="45" t="str">
        <f aca="false">smooth!I142</f>
        <v/>
      </c>
      <c r="J142" s="45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5" t="str">
        <f aca="false">smooth!D143</f>
        <v/>
      </c>
      <c r="E143" s="45" t="str">
        <f aca="false">smooth!E143</f>
        <v/>
      </c>
      <c r="F143" s="45" t="str">
        <f aca="false">smooth!F143</f>
        <v/>
      </c>
      <c r="G143" s="45" t="str">
        <f aca="false">smooth!G143</f>
        <v/>
      </c>
      <c r="H143" s="45" t="str">
        <f aca="false">smooth!H143</f>
        <v/>
      </c>
      <c r="I143" s="45" t="str">
        <f aca="false">smooth!I143</f>
        <v/>
      </c>
      <c r="J143" s="45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5" t="str">
        <f aca="false">smooth!D144</f>
        <v/>
      </c>
      <c r="E144" s="45" t="str">
        <f aca="false">smooth!E144</f>
        <v/>
      </c>
      <c r="F144" s="45" t="str">
        <f aca="false">smooth!F144</f>
        <v/>
      </c>
      <c r="G144" s="45" t="str">
        <f aca="false">smooth!G144</f>
        <v/>
      </c>
      <c r="H144" s="45" t="str">
        <f aca="false">smooth!H144</f>
        <v/>
      </c>
      <c r="I144" s="45" t="str">
        <f aca="false">smooth!I144</f>
        <v/>
      </c>
      <c r="J144" s="45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5" t="str">
        <f aca="false">smooth!D145</f>
        <v/>
      </c>
      <c r="E145" s="45" t="str">
        <f aca="false">smooth!E145</f>
        <v/>
      </c>
      <c r="F145" s="45" t="str">
        <f aca="false">smooth!F145</f>
        <v/>
      </c>
      <c r="G145" s="45" t="str">
        <f aca="false">smooth!G145</f>
        <v/>
      </c>
      <c r="H145" s="45" t="str">
        <f aca="false">smooth!H145</f>
        <v/>
      </c>
      <c r="I145" s="45" t="str">
        <f aca="false">smooth!I145</f>
        <v/>
      </c>
      <c r="J145" s="45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5" t="str">
        <f aca="false">smooth!D146</f>
        <v/>
      </c>
      <c r="E146" s="45" t="str">
        <f aca="false">smooth!E146</f>
        <v/>
      </c>
      <c r="F146" s="45" t="str">
        <f aca="false">smooth!F146</f>
        <v/>
      </c>
      <c r="G146" s="45" t="str">
        <f aca="false">smooth!G146</f>
        <v/>
      </c>
      <c r="H146" s="45" t="str">
        <f aca="false">smooth!H146</f>
        <v/>
      </c>
      <c r="I146" s="45" t="str">
        <f aca="false">smooth!I146</f>
        <v/>
      </c>
      <c r="J146" s="45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5" t="str">
        <f aca="false">smooth!D147</f>
        <v/>
      </c>
      <c r="E147" s="45" t="str">
        <f aca="false">smooth!E147</f>
        <v/>
      </c>
      <c r="F147" s="45" t="str">
        <f aca="false">smooth!F147</f>
        <v/>
      </c>
      <c r="G147" s="45" t="str">
        <f aca="false">smooth!G147</f>
        <v/>
      </c>
      <c r="H147" s="45" t="str">
        <f aca="false">smooth!H147</f>
        <v/>
      </c>
      <c r="I147" s="45" t="str">
        <f aca="false">smooth!I147</f>
        <v/>
      </c>
      <c r="J147" s="45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5" t="str">
        <f aca="false">smooth!D148</f>
        <v/>
      </c>
      <c r="E148" s="45" t="str">
        <f aca="false">smooth!E148</f>
        <v/>
      </c>
      <c r="F148" s="45" t="str">
        <f aca="false">smooth!F148</f>
        <v/>
      </c>
      <c r="G148" s="45" t="str">
        <f aca="false">smooth!G148</f>
        <v/>
      </c>
      <c r="H148" s="45" t="str">
        <f aca="false">smooth!H148</f>
        <v/>
      </c>
      <c r="I148" s="45" t="str">
        <f aca="false">smooth!I148</f>
        <v/>
      </c>
      <c r="J148" s="45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5" t="str">
        <f aca="false">smooth!D149</f>
        <v/>
      </c>
      <c r="E149" s="45" t="str">
        <f aca="false">smooth!E149</f>
        <v/>
      </c>
      <c r="F149" s="45" t="str">
        <f aca="false">smooth!F149</f>
        <v/>
      </c>
      <c r="G149" s="45" t="str">
        <f aca="false">smooth!G149</f>
        <v/>
      </c>
      <c r="H149" s="45" t="str">
        <f aca="false">smooth!H149</f>
        <v/>
      </c>
      <c r="I149" s="45" t="str">
        <f aca="false">smooth!I149</f>
        <v/>
      </c>
      <c r="J149" s="45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5" t="str">
        <f aca="false">smooth!D150</f>
        <v/>
      </c>
      <c r="E150" s="45" t="str">
        <f aca="false">smooth!E150</f>
        <v/>
      </c>
      <c r="F150" s="45" t="str">
        <f aca="false">smooth!F150</f>
        <v/>
      </c>
      <c r="G150" s="45" t="str">
        <f aca="false">smooth!G150</f>
        <v/>
      </c>
      <c r="H150" s="45" t="str">
        <f aca="false">smooth!H150</f>
        <v/>
      </c>
      <c r="I150" s="45" t="str">
        <f aca="false">smooth!I150</f>
        <v/>
      </c>
      <c r="J150" s="45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5" t="str">
        <f aca="false">smooth!D151</f>
        <v/>
      </c>
      <c r="E151" s="45" t="str">
        <f aca="false">smooth!E151</f>
        <v/>
      </c>
      <c r="F151" s="45" t="str">
        <f aca="false">smooth!F151</f>
        <v/>
      </c>
      <c r="G151" s="45" t="str">
        <f aca="false">smooth!G151</f>
        <v/>
      </c>
      <c r="H151" s="45" t="str">
        <f aca="false">smooth!H151</f>
        <v/>
      </c>
      <c r="I151" s="45" t="str">
        <f aca="false">smooth!I151</f>
        <v/>
      </c>
      <c r="J151" s="45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5" t="str">
        <f aca="false">smooth!D152</f>
        <v/>
      </c>
      <c r="E152" s="45" t="str">
        <f aca="false">smooth!E152</f>
        <v/>
      </c>
      <c r="F152" s="45" t="str">
        <f aca="false">smooth!F152</f>
        <v/>
      </c>
      <c r="G152" s="45" t="str">
        <f aca="false">smooth!G152</f>
        <v/>
      </c>
      <c r="H152" s="45" t="str">
        <f aca="false">smooth!H152</f>
        <v/>
      </c>
      <c r="I152" s="45" t="str">
        <f aca="false">smooth!I152</f>
        <v/>
      </c>
      <c r="J152" s="45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5"/>
      <c r="E153" s="45"/>
      <c r="F153" s="45"/>
      <c r="G153" s="45"/>
      <c r="H153" s="45"/>
      <c r="I153" s="45"/>
      <c r="J153" s="45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5"/>
      <c r="E154" s="45"/>
      <c r="F154" s="45"/>
      <c r="G154" s="45"/>
      <c r="H154" s="45"/>
      <c r="I154" s="45"/>
      <c r="J154" s="45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5"/>
      <c r="E155" s="45"/>
      <c r="F155" s="45"/>
      <c r="G155" s="45"/>
      <c r="H155" s="45"/>
      <c r="I155" s="45"/>
      <c r="J155" s="45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5"/>
      <c r="E156" s="45"/>
      <c r="F156" s="45"/>
      <c r="G156" s="45"/>
      <c r="H156" s="45"/>
      <c r="I156" s="45"/>
      <c r="J156" s="45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5"/>
      <c r="E157" s="45"/>
      <c r="F157" s="45"/>
      <c r="G157" s="45"/>
      <c r="H157" s="45"/>
      <c r="I157" s="45"/>
      <c r="J157" s="45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5"/>
      <c r="E158" s="45"/>
      <c r="F158" s="45"/>
      <c r="G158" s="45"/>
      <c r="H158" s="45"/>
      <c r="I158" s="45"/>
      <c r="J158" s="45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5"/>
      <c r="E159" s="45"/>
      <c r="F159" s="45"/>
      <c r="G159" s="45"/>
      <c r="H159" s="45"/>
      <c r="I159" s="45"/>
      <c r="J159" s="45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5"/>
      <c r="E160" s="45"/>
      <c r="F160" s="45"/>
      <c r="G160" s="45"/>
      <c r="H160" s="45"/>
      <c r="I160" s="45"/>
      <c r="J160" s="45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5"/>
      <c r="E161" s="45"/>
      <c r="F161" s="45"/>
      <c r="G161" s="45"/>
      <c r="H161" s="45"/>
      <c r="I161" s="45"/>
      <c r="J161" s="45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5"/>
      <c r="E162" s="45"/>
      <c r="F162" s="45"/>
      <c r="G162" s="45"/>
      <c r="H162" s="45"/>
      <c r="I162" s="45"/>
      <c r="J162" s="45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5"/>
      <c r="E163" s="45"/>
      <c r="F163" s="45"/>
      <c r="G163" s="45"/>
      <c r="H163" s="45"/>
      <c r="I163" s="45"/>
      <c r="J163" s="45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5"/>
      <c r="E164" s="45"/>
      <c r="F164" s="45"/>
      <c r="G164" s="45"/>
      <c r="H164" s="45"/>
      <c r="I164" s="45"/>
      <c r="J164" s="45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5"/>
      <c r="E165" s="45"/>
      <c r="F165" s="45"/>
      <c r="G165" s="45"/>
      <c r="H165" s="45"/>
      <c r="I165" s="45"/>
      <c r="J165" s="45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5"/>
      <c r="E166" s="45"/>
      <c r="F166" s="45"/>
      <c r="G166" s="45"/>
      <c r="H166" s="45"/>
      <c r="I166" s="45"/>
      <c r="J166" s="45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5"/>
      <c r="E167" s="45"/>
      <c r="F167" s="45"/>
      <c r="G167" s="45"/>
      <c r="H167" s="45"/>
      <c r="I167" s="45"/>
      <c r="J167" s="45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5"/>
      <c r="E168" s="45"/>
      <c r="F168" s="45"/>
      <c r="G168" s="45"/>
      <c r="H168" s="45"/>
      <c r="I168" s="45"/>
      <c r="J168" s="45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5"/>
      <c r="E169" s="45"/>
      <c r="F169" s="45"/>
      <c r="G169" s="45"/>
      <c r="H169" s="45"/>
      <c r="I169" s="45"/>
      <c r="J169" s="45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5"/>
      <c r="E170" s="45"/>
      <c r="F170" s="45"/>
      <c r="G170" s="45"/>
      <c r="H170" s="45"/>
      <c r="I170" s="45"/>
      <c r="J170" s="45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5"/>
      <c r="E171" s="45"/>
      <c r="F171" s="45"/>
      <c r="G171" s="45"/>
      <c r="H171" s="45"/>
      <c r="I171" s="45"/>
      <c r="J171" s="45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5"/>
      <c r="E172" s="45"/>
      <c r="F172" s="45"/>
      <c r="G172" s="45"/>
      <c r="H172" s="45"/>
      <c r="I172" s="45"/>
      <c r="J172" s="45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5"/>
      <c r="E173" s="45"/>
      <c r="F173" s="45"/>
      <c r="G173" s="45"/>
      <c r="H173" s="45"/>
      <c r="I173" s="45"/>
      <c r="J173" s="45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5"/>
      <c r="E174" s="45"/>
      <c r="F174" s="45"/>
      <c r="G174" s="45"/>
      <c r="H174" s="45"/>
      <c r="I174" s="45"/>
      <c r="J174" s="45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5"/>
      <c r="E175" s="45"/>
      <c r="F175" s="45"/>
      <c r="G175" s="45"/>
      <c r="H175" s="45"/>
      <c r="I175" s="45"/>
      <c r="J175" s="45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5"/>
      <c r="E176" s="45"/>
      <c r="F176" s="45"/>
      <c r="G176" s="45"/>
      <c r="H176" s="45"/>
      <c r="I176" s="45"/>
      <c r="J176" s="45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5"/>
      <c r="E177" s="45"/>
      <c r="F177" s="45"/>
      <c r="G177" s="45"/>
      <c r="H177" s="45"/>
      <c r="I177" s="45"/>
      <c r="J177" s="45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5"/>
      <c r="E178" s="45"/>
      <c r="F178" s="45"/>
      <c r="G178" s="45"/>
      <c r="H178" s="45"/>
      <c r="I178" s="45"/>
      <c r="J178" s="45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5"/>
      <c r="E179" s="45"/>
      <c r="F179" s="45"/>
      <c r="G179" s="45"/>
      <c r="H179" s="45"/>
      <c r="I179" s="45"/>
      <c r="J179" s="45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5"/>
      <c r="E180" s="45"/>
      <c r="F180" s="45"/>
      <c r="G180" s="45"/>
      <c r="H180" s="45"/>
      <c r="I180" s="45"/>
      <c r="J180" s="45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5"/>
      <c r="E181" s="45"/>
      <c r="F181" s="45"/>
      <c r="G181" s="45"/>
      <c r="H181" s="45"/>
      <c r="I181" s="45"/>
      <c r="J181" s="45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5"/>
      <c r="E182" s="45"/>
      <c r="F182" s="45"/>
      <c r="G182" s="45"/>
      <c r="H182" s="45"/>
      <c r="I182" s="45"/>
      <c r="J182" s="45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5"/>
      <c r="E183" s="45"/>
      <c r="F183" s="45"/>
      <c r="G183" s="45"/>
      <c r="H183" s="45"/>
      <c r="I183" s="45"/>
      <c r="J183" s="45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5"/>
      <c r="E184" s="45"/>
      <c r="F184" s="45"/>
      <c r="G184" s="45"/>
      <c r="H184" s="45"/>
      <c r="I184" s="45"/>
      <c r="J184" s="45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5"/>
      <c r="E185" s="45"/>
      <c r="F185" s="45"/>
      <c r="G185" s="45"/>
      <c r="H185" s="45"/>
      <c r="I185" s="45"/>
      <c r="J185" s="45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5"/>
      <c r="E186" s="45"/>
      <c r="F186" s="45"/>
      <c r="G186" s="45"/>
      <c r="H186" s="45"/>
      <c r="I186" s="45"/>
      <c r="J186" s="45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5"/>
      <c r="E187" s="45"/>
      <c r="F187" s="45"/>
      <c r="G187" s="45"/>
      <c r="H187" s="45"/>
      <c r="I187" s="45"/>
      <c r="J187" s="45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5"/>
      <c r="E188" s="45"/>
      <c r="F188" s="45"/>
      <c r="G188" s="45"/>
      <c r="H188" s="45"/>
      <c r="I188" s="45"/>
      <c r="J188" s="45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5"/>
      <c r="E189" s="45"/>
      <c r="F189" s="45"/>
      <c r="G189" s="45"/>
      <c r="H189" s="45"/>
      <c r="I189" s="45"/>
      <c r="J189" s="45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5"/>
      <c r="E190" s="45"/>
      <c r="F190" s="45"/>
      <c r="G190" s="45"/>
      <c r="H190" s="45"/>
      <c r="I190" s="45"/>
      <c r="J190" s="45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5"/>
      <c r="E191" s="45"/>
      <c r="F191" s="45"/>
      <c r="G191" s="45"/>
      <c r="H191" s="45"/>
      <c r="I191" s="45"/>
      <c r="J191" s="45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5"/>
      <c r="E192" s="45"/>
      <c r="F192" s="45"/>
      <c r="G192" s="45"/>
      <c r="H192" s="45"/>
      <c r="I192" s="45"/>
      <c r="J192" s="45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5"/>
      <c r="E193" s="45"/>
      <c r="F193" s="45"/>
      <c r="G193" s="45"/>
      <c r="H193" s="45"/>
      <c r="I193" s="45"/>
      <c r="J193" s="45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5"/>
      <c r="E194" s="45"/>
      <c r="F194" s="45"/>
      <c r="G194" s="45"/>
      <c r="H194" s="45"/>
      <c r="I194" s="45"/>
      <c r="J194" s="45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5"/>
      <c r="E195" s="45"/>
      <c r="F195" s="45"/>
      <c r="G195" s="45"/>
      <c r="H195" s="45"/>
      <c r="I195" s="45"/>
      <c r="J195" s="45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5"/>
      <c r="E196" s="45"/>
      <c r="F196" s="45"/>
      <c r="G196" s="45"/>
      <c r="H196" s="45"/>
      <c r="I196" s="45"/>
      <c r="J196" s="45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5"/>
      <c r="E197" s="45"/>
      <c r="F197" s="45"/>
      <c r="G197" s="45"/>
      <c r="H197" s="45"/>
      <c r="I197" s="45"/>
      <c r="J197" s="45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5"/>
      <c r="E198" s="45"/>
      <c r="F198" s="45"/>
      <c r="G198" s="45"/>
      <c r="H198" s="45"/>
      <c r="I198" s="45"/>
      <c r="J198" s="45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5"/>
      <c r="E199" s="45"/>
      <c r="F199" s="45"/>
      <c r="G199" s="45"/>
      <c r="H199" s="45"/>
      <c r="I199" s="45"/>
      <c r="J199" s="45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5"/>
      <c r="E200" s="45"/>
      <c r="F200" s="45"/>
      <c r="G200" s="45"/>
      <c r="H200" s="45"/>
      <c r="I200" s="45"/>
      <c r="J200" s="45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5"/>
      <c r="E201" s="45"/>
      <c r="F201" s="45"/>
      <c r="G201" s="45"/>
      <c r="H201" s="45"/>
      <c r="I201" s="45"/>
      <c r="J201" s="45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5"/>
      <c r="E202" s="45"/>
      <c r="F202" s="45"/>
      <c r="G202" s="45"/>
      <c r="H202" s="45"/>
      <c r="I202" s="45"/>
      <c r="J202" s="45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5"/>
      <c r="E203" s="45"/>
      <c r="F203" s="45"/>
      <c r="G203" s="45"/>
      <c r="H203" s="45"/>
      <c r="I203" s="45"/>
      <c r="J203" s="45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5"/>
      <c r="E204" s="45"/>
      <c r="F204" s="45"/>
      <c r="G204" s="45"/>
      <c r="H204" s="45"/>
      <c r="I204" s="45"/>
      <c r="J204" s="45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5"/>
      <c r="E205" s="45"/>
      <c r="F205" s="45"/>
      <c r="G205" s="45"/>
      <c r="H205" s="45"/>
      <c r="I205" s="45"/>
      <c r="J205" s="45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5"/>
      <c r="E206" s="45"/>
      <c r="F206" s="45"/>
      <c r="G206" s="45"/>
      <c r="H206" s="45"/>
      <c r="I206" s="45"/>
      <c r="J206" s="45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5"/>
      <c r="E207" s="45"/>
      <c r="F207" s="45"/>
      <c r="G207" s="45"/>
      <c r="H207" s="45"/>
      <c r="I207" s="45"/>
      <c r="J207" s="45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5"/>
      <c r="E208" s="45"/>
      <c r="F208" s="45"/>
      <c r="G208" s="45"/>
      <c r="H208" s="45"/>
      <c r="I208" s="45"/>
      <c r="J208" s="45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5"/>
      <c r="E209" s="45"/>
      <c r="F209" s="45"/>
      <c r="G209" s="45"/>
      <c r="H209" s="45"/>
      <c r="I209" s="45"/>
      <c r="J209" s="45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5"/>
      <c r="E210" s="45"/>
      <c r="F210" s="45"/>
      <c r="G210" s="45"/>
      <c r="H210" s="45"/>
      <c r="I210" s="45"/>
      <c r="J210" s="45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5"/>
      <c r="E211" s="45"/>
      <c r="F211" s="45"/>
      <c r="G211" s="45"/>
      <c r="H211" s="45"/>
      <c r="I211" s="45"/>
      <c r="J211" s="45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5"/>
      <c r="E212" s="45"/>
      <c r="F212" s="45"/>
      <c r="G212" s="45"/>
      <c r="H212" s="45"/>
      <c r="I212" s="45"/>
      <c r="J212" s="45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5"/>
      <c r="E213" s="45"/>
      <c r="F213" s="45"/>
      <c r="G213" s="45"/>
      <c r="H213" s="45"/>
      <c r="I213" s="45"/>
      <c r="J213" s="45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5"/>
      <c r="E214" s="45"/>
      <c r="F214" s="45"/>
      <c r="G214" s="45"/>
      <c r="H214" s="45"/>
      <c r="I214" s="45"/>
      <c r="J214" s="45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5"/>
      <c r="E215" s="45"/>
      <c r="F215" s="45"/>
      <c r="G215" s="45"/>
      <c r="H215" s="45"/>
      <c r="I215" s="45"/>
      <c r="J215" s="45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5"/>
      <c r="E216" s="45"/>
      <c r="F216" s="45"/>
      <c r="G216" s="45"/>
      <c r="H216" s="45"/>
      <c r="I216" s="45"/>
      <c r="J216" s="45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5"/>
      <c r="E217" s="45"/>
      <c r="F217" s="45"/>
      <c r="G217" s="45"/>
      <c r="H217" s="45"/>
      <c r="I217" s="45"/>
      <c r="J217" s="45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5"/>
      <c r="E218" s="45"/>
      <c r="F218" s="45"/>
      <c r="G218" s="45"/>
      <c r="H218" s="45"/>
      <c r="I218" s="45"/>
      <c r="J218" s="45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5"/>
      <c r="E219" s="45"/>
      <c r="F219" s="45"/>
      <c r="G219" s="45"/>
      <c r="H219" s="45"/>
      <c r="I219" s="45"/>
      <c r="J219" s="45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5"/>
      <c r="E220" s="45"/>
      <c r="F220" s="45"/>
      <c r="G220" s="45"/>
      <c r="H220" s="45"/>
      <c r="I220" s="45"/>
      <c r="J220" s="45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5"/>
      <c r="E221" s="45"/>
      <c r="F221" s="45"/>
      <c r="G221" s="45"/>
      <c r="H221" s="45"/>
      <c r="I221" s="45"/>
      <c r="J221" s="45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5"/>
      <c r="E222" s="45"/>
      <c r="F222" s="45"/>
      <c r="G222" s="45"/>
      <c r="H222" s="45"/>
      <c r="I222" s="45"/>
      <c r="J222" s="45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5"/>
      <c r="E223" s="45"/>
      <c r="F223" s="45"/>
      <c r="G223" s="45"/>
      <c r="H223" s="45"/>
      <c r="I223" s="45"/>
      <c r="J223" s="45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5"/>
      <c r="E224" s="45"/>
      <c r="F224" s="45"/>
      <c r="G224" s="45"/>
      <c r="H224" s="45"/>
      <c r="I224" s="45"/>
      <c r="J224" s="45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5"/>
      <c r="E225" s="45"/>
      <c r="F225" s="45"/>
      <c r="G225" s="45"/>
      <c r="H225" s="45"/>
      <c r="I225" s="45"/>
      <c r="J225" s="45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5"/>
      <c r="E226" s="45"/>
      <c r="F226" s="45"/>
      <c r="G226" s="45"/>
      <c r="H226" s="45"/>
      <c r="I226" s="45"/>
      <c r="J226" s="45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5"/>
      <c r="E227" s="45"/>
      <c r="F227" s="45"/>
      <c r="G227" s="45"/>
      <c r="H227" s="45"/>
      <c r="I227" s="45"/>
      <c r="J227" s="45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5"/>
      <c r="E228" s="45"/>
      <c r="F228" s="45"/>
      <c r="G228" s="45"/>
      <c r="H228" s="45"/>
      <c r="I228" s="45"/>
      <c r="J228" s="45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5"/>
      <c r="E229" s="45"/>
      <c r="F229" s="45"/>
      <c r="G229" s="45"/>
      <c r="H229" s="45"/>
      <c r="I229" s="45"/>
      <c r="J229" s="45"/>
    </row>
    <row r="230" customFormat="false" ht="12.8" hidden="false" customHeight="false" outlineLevel="0" collapsed="false">
      <c r="B230" s="15"/>
      <c r="D230" s="45"/>
      <c r="E230" s="45"/>
      <c r="F230" s="45"/>
      <c r="G230" s="45"/>
      <c r="H230" s="45"/>
      <c r="I230" s="45"/>
      <c r="J230" s="45"/>
    </row>
    <row r="231" customFormat="false" ht="12.8" hidden="false" customHeight="false" outlineLevel="0" collapsed="false">
      <c r="B231" s="15"/>
      <c r="D231" s="45"/>
      <c r="E231" s="45"/>
      <c r="F231" s="45"/>
      <c r="G231" s="45"/>
      <c r="H231" s="45"/>
      <c r="I231" s="45"/>
      <c r="J231" s="45"/>
    </row>
    <row r="232" customFormat="false" ht="12.8" hidden="false" customHeight="false" outlineLevel="0" collapsed="false">
      <c r="D232" s="45"/>
      <c r="E232" s="45"/>
      <c r="F232" s="45"/>
      <c r="G232" s="45"/>
      <c r="H232" s="45"/>
      <c r="I232" s="45"/>
      <c r="J232" s="45"/>
    </row>
    <row r="233" customFormat="false" ht="12.8" hidden="false" customHeight="false" outlineLevel="0" collapsed="false">
      <c r="D233" s="45"/>
      <c r="E233" s="45"/>
      <c r="F233" s="45"/>
      <c r="G233" s="45"/>
      <c r="H233" s="45"/>
      <c r="I233" s="45"/>
      <c r="J233" s="45"/>
    </row>
    <row r="234" customFormat="false" ht="12.8" hidden="false" customHeight="false" outlineLevel="0" collapsed="false">
      <c r="D234" s="45"/>
      <c r="E234" s="45"/>
      <c r="F234" s="45"/>
      <c r="G234" s="45"/>
      <c r="H234" s="45"/>
      <c r="I234" s="45"/>
      <c r="J234" s="45"/>
    </row>
    <row r="235" customFormat="false" ht="12.8" hidden="false" customHeight="false" outlineLevel="0" collapsed="false">
      <c r="D235" s="45"/>
      <c r="E235" s="45"/>
      <c r="F235" s="45"/>
      <c r="G235" s="45"/>
      <c r="H235" s="45"/>
      <c r="I235" s="45"/>
      <c r="J235" s="45"/>
    </row>
    <row r="236" customFormat="false" ht="12.8" hidden="false" customHeight="false" outlineLevel="0" collapsed="false">
      <c r="D236" s="45"/>
      <c r="E236" s="45"/>
      <c r="F236" s="45"/>
      <c r="G236" s="45"/>
      <c r="H236" s="45"/>
      <c r="I236" s="45"/>
      <c r="J236" s="45"/>
    </row>
    <row r="237" customFormat="false" ht="12.8" hidden="false" customHeight="false" outlineLevel="0" collapsed="false">
      <c r="D237" s="45"/>
      <c r="E237" s="45"/>
      <c r="F237" s="45"/>
      <c r="G237" s="45"/>
      <c r="H237" s="45"/>
      <c r="I237" s="45"/>
      <c r="J237" s="45"/>
    </row>
    <row r="238" customFormat="false" ht="12.8" hidden="false" customHeight="false" outlineLevel="0" collapsed="false">
      <c r="D238" s="45"/>
      <c r="E238" s="45"/>
      <c r="F238" s="45"/>
      <c r="G238" s="45"/>
      <c r="H238" s="45"/>
      <c r="I238" s="45"/>
      <c r="J238" s="45"/>
    </row>
    <row r="239" customFormat="false" ht="12.8" hidden="false" customHeight="false" outlineLevel="0" collapsed="false">
      <c r="D239" s="45"/>
      <c r="E239" s="45"/>
      <c r="F239" s="45"/>
      <c r="G239" s="45"/>
      <c r="H239" s="45"/>
      <c r="I239" s="45"/>
      <c r="J239" s="45"/>
    </row>
    <row r="240" customFormat="false" ht="12.8" hidden="false" customHeight="false" outlineLevel="0" collapsed="false">
      <c r="D240" s="45"/>
      <c r="E240" s="45"/>
      <c r="F240" s="45"/>
      <c r="G240" s="45"/>
      <c r="H240" s="45"/>
      <c r="I240" s="45"/>
      <c r="J240" s="45"/>
    </row>
    <row r="241" customFormat="false" ht="12.8" hidden="false" customHeight="false" outlineLevel="0" collapsed="false">
      <c r="D241" s="45"/>
      <c r="E241" s="45"/>
      <c r="F241" s="45"/>
      <c r="G241" s="45"/>
      <c r="H241" s="45"/>
      <c r="I241" s="45"/>
      <c r="J241" s="45"/>
    </row>
    <row r="242" customFormat="false" ht="12.8" hidden="false" customHeight="false" outlineLevel="0" collapsed="false">
      <c r="D242" s="45"/>
      <c r="E242" s="45"/>
      <c r="F242" s="45"/>
      <c r="G242" s="45"/>
      <c r="H242" s="45"/>
      <c r="I242" s="45"/>
      <c r="J242" s="45"/>
    </row>
    <row r="243" customFormat="false" ht="12.8" hidden="false" customHeight="false" outlineLevel="0" collapsed="false">
      <c r="D243" s="45"/>
      <c r="E243" s="45"/>
      <c r="F243" s="45"/>
      <c r="G243" s="45"/>
      <c r="H243" s="45"/>
      <c r="I243" s="45"/>
      <c r="J243" s="45"/>
    </row>
    <row r="244" customFormat="false" ht="12.8" hidden="false" customHeight="false" outlineLevel="0" collapsed="false">
      <c r="D244" s="45"/>
      <c r="E244" s="45"/>
      <c r="F244" s="45"/>
      <c r="G244" s="45"/>
      <c r="H244" s="45"/>
      <c r="I244" s="45"/>
      <c r="J244" s="45"/>
    </row>
    <row r="245" customFormat="false" ht="12.8" hidden="false" customHeight="false" outlineLevel="0" collapsed="false">
      <c r="D245" s="45"/>
      <c r="E245" s="45"/>
      <c r="F245" s="45"/>
      <c r="G245" s="45"/>
      <c r="H245" s="45"/>
      <c r="I245" s="45"/>
      <c r="J245" s="45"/>
    </row>
    <row r="246" customFormat="false" ht="12.8" hidden="false" customHeight="false" outlineLevel="0" collapsed="false">
      <c r="D246" s="45"/>
      <c r="E246" s="45"/>
      <c r="F246" s="45"/>
      <c r="G246" s="45"/>
      <c r="H246" s="45"/>
      <c r="I246" s="45"/>
      <c r="J246" s="45"/>
    </row>
    <row r="247" customFormat="false" ht="12.8" hidden="false" customHeight="false" outlineLevel="0" collapsed="false">
      <c r="D247" s="45"/>
      <c r="E247" s="45"/>
      <c r="F247" s="45"/>
      <c r="G247" s="45"/>
      <c r="H247" s="45"/>
      <c r="I247" s="45"/>
      <c r="J247" s="45"/>
    </row>
    <row r="248" customFormat="false" ht="12.8" hidden="false" customHeight="false" outlineLevel="0" collapsed="false">
      <c r="D248" s="45"/>
      <c r="E248" s="45"/>
      <c r="F248" s="45"/>
      <c r="G248" s="45"/>
      <c r="H248" s="45"/>
      <c r="I248" s="45"/>
      <c r="J248" s="45"/>
    </row>
    <row r="249" customFormat="false" ht="12.8" hidden="false" customHeight="false" outlineLevel="0" collapsed="false">
      <c r="D249" s="45"/>
      <c r="E249" s="45"/>
      <c r="F249" s="45"/>
      <c r="G249" s="45"/>
      <c r="H249" s="45"/>
      <c r="I249" s="45"/>
      <c r="J249" s="45"/>
    </row>
    <row r="250" customFormat="false" ht="12.8" hidden="false" customHeight="false" outlineLevel="0" collapsed="false">
      <c r="D250" s="45"/>
      <c r="E250" s="45"/>
      <c r="F250" s="45"/>
      <c r="G250" s="45"/>
      <c r="H250" s="45"/>
      <c r="I250" s="45"/>
      <c r="J250" s="45"/>
    </row>
    <row r="251" customFormat="false" ht="12.8" hidden="false" customHeight="false" outlineLevel="0" collapsed="false">
      <c r="D251" s="45"/>
      <c r="E251" s="45"/>
      <c r="F251" s="45"/>
      <c r="G251" s="45"/>
      <c r="H251" s="45"/>
      <c r="I251" s="45"/>
      <c r="J251" s="45"/>
    </row>
    <row r="252" customFormat="false" ht="12.8" hidden="false" customHeight="false" outlineLevel="0" collapsed="false">
      <c r="D252" s="45"/>
      <c r="E252" s="45"/>
      <c r="F252" s="45"/>
      <c r="G252" s="45"/>
      <c r="H252" s="45"/>
      <c r="I252" s="45"/>
      <c r="J252" s="45"/>
    </row>
    <row r="253" customFormat="false" ht="12.8" hidden="false" customHeight="false" outlineLevel="0" collapsed="false">
      <c r="D253" s="45"/>
      <c r="E253" s="45"/>
      <c r="F253" s="45"/>
      <c r="G253" s="45"/>
      <c r="H253" s="45"/>
      <c r="I253" s="45"/>
      <c r="J253" s="45"/>
    </row>
    <row r="254" customFormat="false" ht="12.8" hidden="false" customHeight="false" outlineLevel="0" collapsed="false">
      <c r="D254" s="45"/>
      <c r="E254" s="45"/>
      <c r="F254" s="45"/>
      <c r="G254" s="45"/>
      <c r="H254" s="45"/>
      <c r="I254" s="45"/>
      <c r="J254" s="45"/>
    </row>
    <row r="255" customFormat="false" ht="12.8" hidden="false" customHeight="false" outlineLevel="0" collapsed="false">
      <c r="D255" s="45"/>
      <c r="E255" s="45"/>
      <c r="F255" s="45"/>
      <c r="G255" s="45"/>
      <c r="H255" s="45"/>
      <c r="I255" s="45"/>
      <c r="J255" s="45"/>
    </row>
    <row r="256" customFormat="false" ht="12.8" hidden="false" customHeight="false" outlineLevel="0" collapsed="false">
      <c r="D256" s="45"/>
      <c r="E256" s="45"/>
      <c r="F256" s="45"/>
      <c r="G256" s="45"/>
      <c r="H256" s="45"/>
      <c r="I256" s="45"/>
      <c r="J256" s="45"/>
    </row>
    <row r="257" customFormat="false" ht="12.8" hidden="false" customHeight="false" outlineLevel="0" collapsed="false">
      <c r="D257" s="45"/>
      <c r="E257" s="45"/>
      <c r="F257" s="45"/>
      <c r="G257" s="45"/>
      <c r="H257" s="45"/>
      <c r="I257" s="45"/>
      <c r="J257" s="45"/>
    </row>
    <row r="258" customFormat="false" ht="12.8" hidden="false" customHeight="false" outlineLevel="0" collapsed="false">
      <c r="D258" s="45"/>
      <c r="E258" s="45"/>
      <c r="F258" s="45"/>
      <c r="G258" s="45"/>
      <c r="H258" s="45"/>
      <c r="I258" s="45"/>
      <c r="J258" s="45"/>
    </row>
    <row r="259" customFormat="false" ht="12.8" hidden="false" customHeight="false" outlineLevel="0" collapsed="false">
      <c r="D259" s="45"/>
      <c r="E259" s="45"/>
      <c r="F259" s="45"/>
      <c r="G259" s="45"/>
      <c r="H259" s="45"/>
      <c r="I259" s="45"/>
      <c r="J259" s="45"/>
    </row>
    <row r="260" customFormat="false" ht="12.8" hidden="false" customHeight="false" outlineLevel="0" collapsed="false">
      <c r="D260" s="45"/>
      <c r="E260" s="45"/>
      <c r="F260" s="45"/>
      <c r="G260" s="45"/>
      <c r="H260" s="45"/>
      <c r="I260" s="45"/>
      <c r="J260" s="45"/>
    </row>
    <row r="261" customFormat="false" ht="12.8" hidden="false" customHeight="false" outlineLevel="0" collapsed="false">
      <c r="D261" s="45"/>
      <c r="E261" s="45"/>
      <c r="F261" s="45"/>
      <c r="G261" s="45"/>
      <c r="H261" s="45"/>
      <c r="I261" s="45"/>
      <c r="J261" s="45"/>
    </row>
    <row r="262" customFormat="false" ht="12.8" hidden="false" customHeight="false" outlineLevel="0" collapsed="false">
      <c r="D262" s="45"/>
      <c r="E262" s="45"/>
      <c r="F262" s="45"/>
      <c r="G262" s="45"/>
      <c r="H262" s="45"/>
      <c r="I262" s="45"/>
      <c r="J262" s="45"/>
    </row>
    <row r="263" customFormat="false" ht="12.8" hidden="false" customHeight="false" outlineLevel="0" collapsed="false">
      <c r="D263" s="45"/>
      <c r="E263" s="45"/>
      <c r="F263" s="45"/>
      <c r="G263" s="45"/>
      <c r="H263" s="45"/>
      <c r="I263" s="45"/>
      <c r="J263" s="45"/>
    </row>
    <row r="264" customFormat="false" ht="12.8" hidden="false" customHeight="false" outlineLevel="0" collapsed="false">
      <c r="D264" s="45"/>
      <c r="E264" s="45"/>
      <c r="F264" s="45"/>
      <c r="G264" s="45"/>
      <c r="H264" s="45"/>
      <c r="I264" s="45"/>
      <c r="J264" s="45"/>
    </row>
    <row r="265" customFormat="false" ht="12.8" hidden="false" customHeight="false" outlineLevel="0" collapsed="false">
      <c r="D265" s="45"/>
      <c r="E265" s="45"/>
      <c r="F265" s="45"/>
      <c r="G265" s="45"/>
      <c r="H265" s="45"/>
      <c r="I265" s="45"/>
      <c r="J265" s="45"/>
    </row>
    <row r="266" customFormat="false" ht="12.8" hidden="false" customHeight="false" outlineLevel="0" collapsed="false">
      <c r="D266" s="45"/>
      <c r="E266" s="45"/>
      <c r="F266" s="45"/>
      <c r="G266" s="45"/>
      <c r="H266" s="45"/>
      <c r="I266" s="45"/>
      <c r="J266" s="45"/>
    </row>
    <row r="267" customFormat="false" ht="12.8" hidden="false" customHeight="false" outlineLevel="0" collapsed="false">
      <c r="D267" s="45"/>
      <c r="E267" s="45"/>
      <c r="F267" s="45"/>
      <c r="G267" s="45"/>
      <c r="H267" s="45"/>
      <c r="I267" s="45"/>
      <c r="J267" s="45"/>
    </row>
    <row r="268" customFormat="false" ht="12.8" hidden="false" customHeight="false" outlineLevel="0" collapsed="false">
      <c r="D268" s="45"/>
      <c r="E268" s="45"/>
      <c r="F268" s="45"/>
      <c r="G268" s="45"/>
      <c r="H268" s="45"/>
      <c r="I268" s="45"/>
      <c r="J268" s="45"/>
    </row>
    <row r="269" customFormat="false" ht="12.8" hidden="false" customHeight="false" outlineLevel="0" collapsed="false">
      <c r="D269" s="45"/>
      <c r="E269" s="45"/>
      <c r="F269" s="45"/>
      <c r="G269" s="45"/>
      <c r="H269" s="45"/>
      <c r="I269" s="45"/>
      <c r="J269" s="45"/>
    </row>
    <row r="270" customFormat="false" ht="12.8" hidden="false" customHeight="false" outlineLevel="0" collapsed="false">
      <c r="D270" s="45"/>
      <c r="E270" s="45"/>
      <c r="F270" s="45"/>
      <c r="G270" s="45"/>
      <c r="H270" s="45"/>
      <c r="I270" s="45"/>
      <c r="J270" s="45"/>
    </row>
    <row r="271" customFormat="false" ht="12.8" hidden="false" customHeight="false" outlineLevel="0" collapsed="false">
      <c r="D271" s="45"/>
      <c r="E271" s="45"/>
      <c r="F271" s="45"/>
      <c r="G271" s="45"/>
      <c r="H271" s="45"/>
      <c r="I271" s="45"/>
      <c r="J271" s="45"/>
    </row>
    <row r="272" customFormat="false" ht="12.8" hidden="false" customHeight="false" outlineLevel="0" collapsed="false">
      <c r="D272" s="45"/>
      <c r="E272" s="45"/>
      <c r="F272" s="45"/>
      <c r="G272" s="45"/>
      <c r="H272" s="45"/>
      <c r="I272" s="45"/>
      <c r="J272" s="45"/>
    </row>
    <row r="273" customFormat="false" ht="12.8" hidden="false" customHeight="false" outlineLevel="0" collapsed="false">
      <c r="D273" s="45"/>
      <c r="E273" s="45"/>
      <c r="F273" s="45"/>
      <c r="G273" s="45"/>
      <c r="H273" s="45"/>
      <c r="I273" s="45"/>
      <c r="J273" s="45"/>
    </row>
    <row r="274" customFormat="false" ht="12.8" hidden="false" customHeight="false" outlineLevel="0" collapsed="false">
      <c r="D274" s="45"/>
      <c r="E274" s="45"/>
      <c r="F274" s="45"/>
      <c r="G274" s="45"/>
      <c r="H274" s="45"/>
      <c r="I274" s="45"/>
      <c r="J274" s="45"/>
    </row>
    <row r="275" customFormat="false" ht="12.8" hidden="false" customHeight="false" outlineLevel="0" collapsed="false">
      <c r="D275" s="45"/>
      <c r="E275" s="45"/>
      <c r="F275" s="45"/>
      <c r="G275" s="45"/>
      <c r="H275" s="45"/>
      <c r="I275" s="45"/>
      <c r="J275" s="45"/>
    </row>
    <row r="276" customFormat="false" ht="12.8" hidden="false" customHeight="false" outlineLevel="0" collapsed="false">
      <c r="D276" s="45"/>
      <c r="E276" s="45"/>
      <c r="F276" s="45"/>
      <c r="G276" s="45"/>
      <c r="H276" s="45"/>
      <c r="I276" s="45"/>
      <c r="J276" s="45"/>
    </row>
    <row r="277" customFormat="false" ht="12.8" hidden="false" customHeight="false" outlineLevel="0" collapsed="false">
      <c r="D277" s="45"/>
      <c r="E277" s="45"/>
      <c r="F277" s="45"/>
      <c r="G277" s="45"/>
      <c r="H277" s="45"/>
      <c r="I277" s="45"/>
      <c r="J277" s="45"/>
    </row>
    <row r="278" customFormat="false" ht="12.8" hidden="false" customHeight="false" outlineLevel="0" collapsed="false">
      <c r="D278" s="45"/>
      <c r="E278" s="45"/>
      <c r="F278" s="45"/>
      <c r="G278" s="45"/>
      <c r="H278" s="45"/>
      <c r="I278" s="45"/>
      <c r="J278" s="45"/>
    </row>
    <row r="279" customFormat="false" ht="12.8" hidden="false" customHeight="false" outlineLevel="0" collapsed="false">
      <c r="D279" s="45"/>
      <c r="E279" s="45"/>
      <c r="F279" s="45"/>
      <c r="G279" s="45"/>
      <c r="H279" s="45"/>
      <c r="I279" s="45"/>
      <c r="J279" s="45"/>
    </row>
    <row r="280" customFormat="false" ht="12.8" hidden="false" customHeight="false" outlineLevel="0" collapsed="false">
      <c r="D280" s="45"/>
      <c r="E280" s="45"/>
      <c r="F280" s="45"/>
      <c r="G280" s="45"/>
      <c r="H280" s="45"/>
      <c r="I280" s="45"/>
      <c r="J280" s="45"/>
    </row>
    <row r="281" customFormat="false" ht="12.8" hidden="false" customHeight="false" outlineLevel="0" collapsed="false">
      <c r="D281" s="45"/>
      <c r="E281" s="45"/>
      <c r="F281" s="45"/>
      <c r="G281" s="45"/>
      <c r="H281" s="45"/>
      <c r="I281" s="45"/>
      <c r="J281" s="45"/>
    </row>
    <row r="282" customFormat="false" ht="12.8" hidden="false" customHeight="false" outlineLevel="0" collapsed="false">
      <c r="D282" s="45"/>
      <c r="E282" s="45"/>
      <c r="F282" s="45"/>
      <c r="G282" s="45"/>
      <c r="H282" s="45"/>
      <c r="I282" s="45"/>
      <c r="J282" s="45"/>
    </row>
    <row r="283" customFormat="false" ht="12.8" hidden="false" customHeight="false" outlineLevel="0" collapsed="false">
      <c r="D283" s="45"/>
      <c r="E283" s="45"/>
      <c r="F283" s="45"/>
      <c r="G283" s="45"/>
      <c r="H283" s="45"/>
      <c r="I283" s="45"/>
      <c r="J283" s="45"/>
    </row>
    <row r="284" customFormat="false" ht="12.8" hidden="false" customHeight="false" outlineLevel="0" collapsed="false">
      <c r="D284" s="45"/>
      <c r="E284" s="45"/>
      <c r="F284" s="45"/>
      <c r="G284" s="45"/>
      <c r="H284" s="45"/>
      <c r="I284" s="45"/>
      <c r="J284" s="45"/>
    </row>
    <row r="285" customFormat="false" ht="12.8" hidden="false" customHeight="false" outlineLevel="0" collapsed="false">
      <c r="D285" s="45"/>
      <c r="E285" s="45"/>
      <c r="F285" s="45"/>
      <c r="G285" s="45"/>
      <c r="H285" s="45"/>
      <c r="I285" s="45"/>
      <c r="J285" s="45"/>
    </row>
    <row r="286" customFormat="false" ht="12.8" hidden="false" customHeight="false" outlineLevel="0" collapsed="false">
      <c r="D286" s="45"/>
      <c r="E286" s="45"/>
      <c r="F286" s="45"/>
      <c r="G286" s="45"/>
      <c r="H286" s="45"/>
      <c r="I286" s="45"/>
      <c r="J286" s="45"/>
    </row>
    <row r="287" customFormat="false" ht="12.8" hidden="false" customHeight="false" outlineLevel="0" collapsed="false">
      <c r="D287" s="45"/>
      <c r="E287" s="45"/>
      <c r="F287" s="45"/>
      <c r="G287" s="45"/>
      <c r="H287" s="45"/>
      <c r="I287" s="45"/>
      <c r="J287" s="45"/>
    </row>
    <row r="288" customFormat="false" ht="12.8" hidden="false" customHeight="false" outlineLevel="0" collapsed="false">
      <c r="D288" s="45"/>
      <c r="E288" s="45"/>
      <c r="F288" s="45"/>
      <c r="G288" s="45"/>
      <c r="H288" s="45"/>
      <c r="I288" s="45"/>
      <c r="J288" s="45"/>
    </row>
    <row r="289" customFormat="false" ht="12.8" hidden="false" customHeight="false" outlineLevel="0" collapsed="false">
      <c r="D289" s="45"/>
      <c r="E289" s="45"/>
      <c r="F289" s="45"/>
      <c r="G289" s="45"/>
      <c r="H289" s="45"/>
      <c r="I289" s="45"/>
      <c r="J289" s="45"/>
    </row>
    <row r="290" customFormat="false" ht="12.8" hidden="false" customHeight="false" outlineLevel="0" collapsed="false">
      <c r="D290" s="45"/>
      <c r="E290" s="45"/>
      <c r="F290" s="45"/>
      <c r="G290" s="45"/>
      <c r="H290" s="45"/>
      <c r="I290" s="45"/>
      <c r="J290" s="45"/>
    </row>
    <row r="291" customFormat="false" ht="12.8" hidden="false" customHeight="false" outlineLevel="0" collapsed="false">
      <c r="D291" s="45"/>
      <c r="E291" s="45"/>
      <c r="F291" s="45"/>
      <c r="G291" s="45"/>
      <c r="H291" s="45"/>
      <c r="I291" s="45"/>
      <c r="J291" s="45"/>
    </row>
    <row r="292" customFormat="false" ht="12.8" hidden="false" customHeight="false" outlineLevel="0" collapsed="false">
      <c r="D292" s="45"/>
      <c r="E292" s="45"/>
      <c r="F292" s="45"/>
      <c r="G292" s="45"/>
      <c r="H292" s="45"/>
      <c r="I292" s="45"/>
      <c r="J292" s="45"/>
    </row>
    <row r="293" customFormat="false" ht="12.8" hidden="false" customHeight="false" outlineLevel="0" collapsed="false">
      <c r="D293" s="45"/>
      <c r="E293" s="45"/>
      <c r="F293" s="45"/>
      <c r="G293" s="45"/>
      <c r="H293" s="45"/>
      <c r="I293" s="45"/>
      <c r="J293" s="45"/>
    </row>
    <row r="294" customFormat="false" ht="12.8" hidden="false" customHeight="false" outlineLevel="0" collapsed="false">
      <c r="D294" s="45"/>
      <c r="E294" s="45"/>
      <c r="F294" s="45"/>
      <c r="G294" s="45"/>
      <c r="H294" s="45"/>
      <c r="I294" s="45"/>
      <c r="J294" s="45"/>
    </row>
    <row r="295" customFormat="false" ht="12.8" hidden="false" customHeight="false" outlineLevel="0" collapsed="false">
      <c r="D295" s="45"/>
      <c r="E295" s="45"/>
      <c r="F295" s="45"/>
      <c r="G295" s="45"/>
      <c r="H295" s="45"/>
      <c r="I295" s="45"/>
      <c r="J295" s="45"/>
    </row>
    <row r="296" customFormat="false" ht="12.8" hidden="false" customHeight="false" outlineLevel="0" collapsed="false">
      <c r="D296" s="45"/>
      <c r="E296" s="45"/>
      <c r="F296" s="45"/>
      <c r="G296" s="45"/>
      <c r="H296" s="45"/>
      <c r="I296" s="45"/>
      <c r="J296" s="45"/>
    </row>
    <row r="297" customFormat="false" ht="12.8" hidden="false" customHeight="false" outlineLevel="0" collapsed="false">
      <c r="D297" s="45"/>
      <c r="E297" s="45"/>
      <c r="F297" s="45"/>
      <c r="G297" s="45"/>
      <c r="H297" s="45"/>
      <c r="I297" s="45"/>
      <c r="J297" s="45"/>
    </row>
    <row r="298" customFormat="false" ht="12.8" hidden="false" customHeight="false" outlineLevel="0" collapsed="false">
      <c r="D298" s="45"/>
      <c r="E298" s="45"/>
      <c r="F298" s="45"/>
      <c r="G298" s="45"/>
      <c r="H298" s="45"/>
      <c r="I298" s="45"/>
      <c r="J298" s="45"/>
    </row>
    <row r="299" customFormat="false" ht="12.8" hidden="false" customHeight="false" outlineLevel="0" collapsed="false">
      <c r="D299" s="45"/>
      <c r="E299" s="45"/>
      <c r="F299" s="45"/>
      <c r="G299" s="45"/>
      <c r="H299" s="45"/>
      <c r="I299" s="45"/>
      <c r="J299" s="45"/>
    </row>
    <row r="300" customFormat="false" ht="12.8" hidden="false" customHeight="false" outlineLevel="0" collapsed="false">
      <c r="D300" s="45"/>
      <c r="E300" s="45"/>
      <c r="F300" s="45"/>
      <c r="G300" s="45"/>
      <c r="H300" s="45"/>
      <c r="I300" s="45"/>
      <c r="J300" s="45"/>
    </row>
    <row r="301" customFormat="false" ht="12.8" hidden="false" customHeight="false" outlineLevel="0" collapsed="false">
      <c r="D301" s="45"/>
      <c r="E301" s="45"/>
      <c r="F301" s="45"/>
      <c r="G301" s="45"/>
      <c r="H301" s="45"/>
      <c r="I301" s="45"/>
      <c r="J301" s="45"/>
    </row>
    <row r="302" customFormat="false" ht="12.8" hidden="false" customHeight="false" outlineLevel="0" collapsed="false">
      <c r="D302" s="45"/>
      <c r="E302" s="45"/>
      <c r="F302" s="45"/>
      <c r="G302" s="45"/>
      <c r="H302" s="45"/>
      <c r="I302" s="45"/>
      <c r="J302" s="4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41678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2020-05-09T08:55:51Z</dcterms:modified>
  <cp:revision>161</cp:revision>
  <dc:subject/>
  <dc:title/>
</cp:coreProperties>
</file>